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107_GitHub_Repositories\fumaSim\src\main\resources\"/>
    </mc:Choice>
  </mc:AlternateContent>
  <xr:revisionPtr revIDLastSave="0" documentId="13_ncr:1_{C1FAE88C-5DF4-4E70-98AE-39D522B5D4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3" i="1" l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K27" i="1"/>
  <c r="N27" i="1" s="1"/>
  <c r="L27" i="1"/>
  <c r="L17" i="1"/>
  <c r="L18" i="1"/>
  <c r="L19" i="1"/>
  <c r="L20" i="1"/>
  <c r="L21" i="1"/>
  <c r="L22" i="1"/>
  <c r="L23" i="1"/>
  <c r="L24" i="1"/>
  <c r="L25" i="1"/>
  <c r="L26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N16" i="1"/>
  <c r="L16" i="1"/>
  <c r="L15" i="1"/>
  <c r="K18" i="1"/>
  <c r="N18" i="1" s="1"/>
  <c r="K19" i="1"/>
  <c r="N19" i="1" s="1"/>
  <c r="K20" i="1"/>
  <c r="N20" i="1" s="1"/>
  <c r="K21" i="1"/>
  <c r="K22" i="1"/>
  <c r="N22" i="1" s="1"/>
  <c r="K23" i="1"/>
  <c r="K24" i="1"/>
  <c r="K25" i="1"/>
  <c r="N25" i="1" s="1"/>
  <c r="K26" i="1"/>
  <c r="N26" i="1" s="1"/>
  <c r="K28" i="1"/>
  <c r="N28" i="1" s="1"/>
  <c r="K29" i="1"/>
  <c r="N29" i="1" s="1"/>
  <c r="K30" i="1"/>
  <c r="N30" i="1" s="1"/>
  <c r="K31" i="1"/>
  <c r="K32" i="1"/>
  <c r="N32" i="1" s="1"/>
  <c r="K33" i="1"/>
  <c r="N33" i="1" s="1"/>
  <c r="K34" i="1"/>
  <c r="K35" i="1"/>
  <c r="N35" i="1" s="1"/>
  <c r="K36" i="1"/>
  <c r="N36" i="1" s="1"/>
  <c r="K37" i="1"/>
  <c r="K38" i="1"/>
  <c r="K39" i="1"/>
  <c r="N39" i="1" s="1"/>
  <c r="K40" i="1"/>
  <c r="K41" i="1"/>
  <c r="K42" i="1"/>
  <c r="N42" i="1" s="1"/>
  <c r="K43" i="1"/>
  <c r="K44" i="1"/>
  <c r="N44" i="1" s="1"/>
  <c r="K45" i="1"/>
  <c r="N45" i="1" s="1"/>
  <c r="K46" i="1"/>
  <c r="N46" i="1" s="1"/>
  <c r="K47" i="1"/>
  <c r="K48" i="1"/>
  <c r="N34" i="1"/>
  <c r="N40" i="1"/>
  <c r="N41" i="1"/>
  <c r="N43" i="1"/>
  <c r="K17" i="1"/>
  <c r="N17" i="1" s="1"/>
  <c r="K16" i="1"/>
  <c r="K15" i="1"/>
  <c r="Q49" i="1"/>
  <c r="P49" i="1"/>
  <c r="N48" i="1"/>
  <c r="N47" i="1"/>
  <c r="N38" i="1"/>
  <c r="N37" i="1"/>
  <c r="N31" i="1"/>
  <c r="N24" i="1"/>
  <c r="N23" i="1"/>
  <c r="N21" i="1"/>
  <c r="N15" i="1"/>
  <c r="P14" i="1"/>
  <c r="L14" i="1"/>
  <c r="O14" i="1" s="1"/>
  <c r="K14" i="1"/>
  <c r="N14" i="1" s="1"/>
  <c r="P13" i="1"/>
  <c r="L13" i="1"/>
  <c r="O13" i="1" s="1"/>
  <c r="K13" i="1"/>
  <c r="N13" i="1" s="1"/>
  <c r="P12" i="1"/>
  <c r="O12" i="1"/>
  <c r="N12" i="1"/>
  <c r="L12" i="1"/>
  <c r="K12" i="1"/>
  <c r="O11" i="1"/>
  <c r="N11" i="1"/>
  <c r="L11" i="1"/>
  <c r="K11" i="1"/>
  <c r="L10" i="1"/>
  <c r="O10" i="1" s="1"/>
  <c r="K10" i="1"/>
  <c r="N10" i="1" s="1"/>
  <c r="O9" i="1"/>
  <c r="N9" i="1"/>
  <c r="L9" i="1"/>
  <c r="K9" i="1"/>
  <c r="O8" i="1"/>
  <c r="N8" i="1"/>
  <c r="L8" i="1"/>
  <c r="K8" i="1"/>
  <c r="L7" i="1"/>
  <c r="O7" i="1" s="1"/>
  <c r="K7" i="1"/>
  <c r="N7" i="1" s="1"/>
  <c r="O6" i="1"/>
  <c r="N6" i="1"/>
  <c r="L6" i="1"/>
  <c r="K6" i="1"/>
  <c r="O5" i="1"/>
  <c r="N5" i="1"/>
  <c r="L5" i="1"/>
  <c r="K5" i="1"/>
  <c r="L4" i="1"/>
  <c r="O4" i="1" s="1"/>
  <c r="K4" i="1"/>
  <c r="N4" i="1" s="1"/>
  <c r="O3" i="1"/>
  <c r="N3" i="1"/>
  <c r="L3" i="1"/>
  <c r="K3" i="1"/>
  <c r="J3" i="1"/>
  <c r="O2" i="1"/>
  <c r="L2" i="1"/>
  <c r="K2" i="1"/>
  <c r="N2" i="1" s="1"/>
  <c r="J2" i="1"/>
</calcChain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3" name="ID_7FA6B63A9E544C29B1736ED3907F2C76" descr="機靈古怪 賽露西亞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00" y="274320"/>
          <a:ext cx="1524000" cy="1524000"/>
        </a:xfrm>
        <a:prstGeom prst="rect">
          <a:avLst/>
        </a:prstGeom>
      </xdr:spPr>
    </xdr:pic>
  </etc:cellImage>
  <etc:cellImage>
    <xdr:pic>
      <xdr:nvPicPr>
        <xdr:cNvPr id="4" name="ID_58B811FD4C1647DD819D0EE93A788BBC" descr="精靈王 賽露西亞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10500" y="1219200"/>
          <a:ext cx="1524000" cy="1524000"/>
        </a:xfrm>
        <a:prstGeom prst="rect">
          <a:avLst/>
        </a:prstGeom>
      </xdr:spPr>
    </xdr:pic>
  </etc:cellImage>
</etc:cellImage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<sst xmlns="http://schemas.openxmlformats.org/spreadsheetml/2006/main" count="1702" uniqueCount="431">
  <si>
    <t>角色名</t>
  </si>
  <si>
    <t>昵称</t>
  </si>
  <si>
    <t>ID</t>
  </si>
  <si>
    <t>属性</t>
  </si>
  <si>
    <t>职业</t>
  </si>
  <si>
    <t>类型</t>
  </si>
  <si>
    <t>稀有度</t>
  </si>
  <si>
    <t>攻击力</t>
  </si>
  <si>
    <t>生命值</t>
  </si>
  <si>
    <t>图片</t>
  </si>
  <si>
    <t>图鉴攻击力</t>
  </si>
  <si>
    <t>图鉴生命值</t>
  </si>
  <si>
    <t>机灵古怪 塞露西亚</t>
  </si>
  <si>
    <t>幼精</t>
  </si>
  <si>
    <t>风属性</t>
  </si>
  <si>
    <t>攻击者</t>
  </si>
  <si>
    <t>限定角</t>
  </si>
  <si>
    <t>SSR</t>
  </si>
  <si>
    <t>验证通过</t>
  </si>
  <si>
    <t>精灵王 塞露西亚</t>
  </si>
  <si>
    <t>精灵王</t>
  </si>
  <si>
    <t>辅助者</t>
  </si>
  <si>
    <t>常驻角</t>
  </si>
  <si>
    <t>法斯公主 露露</t>
  </si>
  <si>
    <t>露露</t>
  </si>
  <si>
    <t>治疗者</t>
  </si>
  <si>
    <t>复生公主 千鹤</t>
  </si>
  <si>
    <t>千鹤</t>
  </si>
  <si>
    <t>胆小纸袋狼 沃沃</t>
  </si>
  <si>
    <t>沃沃</t>
  </si>
  <si>
    <t>测试 角色</t>
  </si>
  <si>
    <t>木桩</t>
  </si>
  <si>
    <t>小恶魔 布兰妮</t>
  </si>
  <si>
    <t>小恶魔</t>
  </si>
  <si>
    <t>火属性</t>
  </si>
  <si>
    <t>夏日 露露</t>
  </si>
  <si>
    <t>夏露</t>
  </si>
  <si>
    <t>水属性</t>
  </si>
  <si>
    <t>偶像 黑白诺艾利</t>
  </si>
  <si>
    <t>黑白</t>
  </si>
  <si>
    <t>丰收圣女 菲欧拉</t>
  </si>
  <si>
    <t>圣女</t>
  </si>
  <si>
    <t>光属性</t>
  </si>
  <si>
    <t>队员位验证通过</t>
  </si>
  <si>
    <t>新春 凛月</t>
  </si>
  <si>
    <t>春忍</t>
  </si>
  <si>
    <t>梦游魔境 露露</t>
  </si>
  <si>
    <t>梦露</t>
  </si>
  <si>
    <t>梦游魔境 千鹤</t>
  </si>
  <si>
    <t>梦鹤</t>
  </si>
  <si>
    <t>魔王 巴尔</t>
  </si>
  <si>
    <t>魔王 撒旦</t>
  </si>
  <si>
    <t>暗属性</t>
  </si>
  <si>
    <t>守护者</t>
  </si>
  <si>
    <t>魔王 伊布力斯</t>
  </si>
  <si>
    <t>矮人王 兰儿</t>
  </si>
  <si>
    <t>天使长 圣米勒</t>
  </si>
  <si>
    <t>魔人偶 KS-VIII</t>
  </si>
  <si>
    <t>祭典狂欢 巴尔</t>
  </si>
  <si>
    <t>古代勇者 乌鲁塔</t>
  </si>
  <si>
    <t>现代勇者 神田绫音</t>
  </si>
  <si>
    <t>未来勇者 牧爱菈</t>
  </si>
  <si>
    <t>妨碍者</t>
  </si>
  <si>
    <t>偶像 伊布力斯</t>
  </si>
  <si>
    <t>复活兔 撒旦</t>
  </si>
  <si>
    <t>夏日 静</t>
  </si>
  <si>
    <t>夏日 KS-VIII</t>
  </si>
  <si>
    <t>夏日 娜娜</t>
  </si>
  <si>
    <t>食梦 阿尔蒂雅</t>
  </si>
  <si>
    <t>剪裁之红 安丝蒂</t>
  </si>
  <si>
    <t>缝纫之蓝 安丝娜</t>
  </si>
  <si>
    <t>蛇女之后 梅丝米奈雅</t>
  </si>
  <si>
    <t>千年血族 洛缇亚</t>
  </si>
  <si>
    <t>极乐之鬼 伊吹朱点</t>
  </si>
  <si>
    <t>异界 凯萨</t>
  </si>
  <si>
    <t>暗黑圣诞 艾可</t>
  </si>
  <si>
    <t>圣诞矮人王 兰儿</t>
  </si>
  <si>
    <t>圣诞驯鹿 希依</t>
  </si>
  <si>
    <t>堕龙 凯茜菲娜</t>
  </si>
  <si>
    <t>煌星 妲丝艾菲娜</t>
  </si>
  <si>
    <t>音速魅影 祈</t>
  </si>
  <si>
    <t>新春 神无雪</t>
  </si>
  <si>
    <t>花嫁 巴尔</t>
  </si>
  <si>
    <t>花嫁 伊布力斯</t>
  </si>
  <si>
    <t>花嫁 撒旦</t>
  </si>
  <si>
    <t>梦天堂店长 咲野梦</t>
  </si>
  <si>
    <t>猫娘Vtuber 杏仁咪噜</t>
  </si>
  <si>
    <t>剑圣 神无雪</t>
  </si>
  <si>
    <t>SR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</si>
  <si>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</si>
  <si>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</si>
  <si>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</si>
  <si>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</si>
  <si>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</si>
  <si>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</si>
  <si>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</si>
  <si>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</si>
  <si>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</si>
  <si>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</si>
  <si>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</si>
  <si>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</si>
  <si>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</si>
  <si>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</si>
  <si>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</si>
  <si>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</si>
  <si>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</si>
  <si>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</si>
  <si>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</si>
  <si>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</si>
  <si>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</si>
  <si>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自身攻击力+30%(3回合),目标受到自身伤害+15%(3回合),对目标514%技能伤害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</si>
  <si>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</si>
  <si>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</si>
  <si>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</si>
  <si>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</si>
  <si>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</si>
  <si>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</si>
  <si>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</si>
  <si>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</si>
  <si>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</si>
  <si>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{精灵王 塞露西亚}必杀技能CD-2</t>
  </si>
  <si>
    <t>使精灵王赛鲁西亚获得必杀后 触发目标受到伤害增加20% 3回合 效果</t>
  </si>
  <si>
    <t>{精灵王 塞露西亚}获得技能1018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</si>
  <si>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</si>
  <si>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</si>
  <si>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</si>
  <si>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</si>
  <si>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</si>
  <si>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</si>
  <si>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</si>
  <si>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</si>
  <si>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</si>
  <si>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</si>
  <si>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释放必杀后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</si>
  <si>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</si>
  <si>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</si>
  <si>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</si>
  <si>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</si>
  <si>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</si>
  <si>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</si>
  <si>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</si>
  <si>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</si>
  <si>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</si>
  <si>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</si>
  <si>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</si>
  <si>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动态技能</t>
  </si>
  <si>
    <t>必杀后，触发目标受到伤害增加20%（3回合）</t>
  </si>
  <si>
    <t>目标受到伤害+20%(3回合)</t>
  </si>
  <si>
    <t>防御</t>
  </si>
  <si>
    <t>什么都不干</t>
  </si>
  <si>
    <t>释放防御后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</si>
  <si>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</si>
  <si>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</si>
  <si>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</si>
  <si>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</si>
  <si>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</si>
  <si>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</si>
  <si>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</si>
  <si>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</si>
  <si>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</si>
  <si>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</si>
  <si>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</si>
  <si>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</si>
  <si>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</si>
  <si>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</si>
  <si>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</si>
  <si>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</si>
  <si>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</si>
  <si>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</si>
  <si>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</si>
  <si>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</si>
  <si>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</si>
  <si>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</si>
  <si>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</si>
  <si>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攻击后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</si>
  <si>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</si>
  <si>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</si>
  <si>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</si>
  <si>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</si>
  <si>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</si>
  <si>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</si>
  <si>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</si>
  <si>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使目标受到风属性伤害增加12%（最多2层） 再以攻击力330%对目标造成伤害 CD4</t>
  </si>
  <si>
    <t>目标受到风属性伤害+12%(最多2层),对目标330%技能伤害</t>
  </si>
  <si>
    <t>使目标受到风属性伤害增加12%（最多2层） 再以攻击力376%对目标造成伤害 CD4</t>
  </si>
  <si>
    <t>目标受到风属性伤害+12%(最多2层),对目标376%技能伤害</t>
  </si>
  <si>
    <t>使目标受到风属性伤害增加12%（最多2层） 再以攻击力422%对目标造成伤害 CD4</t>
  </si>
  <si>
    <t>目标受到风属性伤害+12%(最多2层),对目标422%技能伤害</t>
  </si>
  <si>
    <t>使目标受到风属性伤害增加15%（最多2层） 再以攻击力422%对目标造成伤害 CD4</t>
  </si>
  <si>
    <t>目标受到风属性伤害+15%(最多2层),对目标422%技能伤害</t>
  </si>
  <si>
    <t>使目标受到风属性伤害增加18%（最多2层） 再以攻击力422%对目标造成伤害 CD4</t>
  </si>
  <si>
    <t>目标受到风属性伤害+18%(最多2层),对目标422%技能伤害</t>
  </si>
  <si>
    <t>使自身攻击力增加90%，必杀技伤害+30%</t>
  </si>
  <si>
    <t>自身攻击力+90%,自身必杀技伤害+30%</t>
  </si>
  <si>
    <t>使自身受到伤害-15% 受到火属性伤害+30%</t>
  </si>
  <si>
    <t>防御时，触发“使自身当前必杀技CD-1"</t>
  </si>
  <si>
    <t>必杀时，触发“使我方全体风属性角色必杀技伤害+15%（最多2层）”效果</t>
  </si>
  <si>
    <t>队伍中风属性必杀技伤害+15%(最多2层)</t>
  </si>
  <si>
    <t>自身必杀技伤害+10%</t>
  </si>
  <si>
    <t>200%伤害，自身96%普攻伤害增加（6回合）</t>
  </si>
  <si>
    <t>对目标200%技能伤害,自身普攻伤害+96%(6回合)</t>
  </si>
  <si>
    <t>200%  118%</t>
  </si>
  <si>
    <t>对目标200%技能伤害,自身普攻伤害+118%(6回合)</t>
  </si>
  <si>
    <t>200%  141%</t>
  </si>
  <si>
    <t>对目标200%技能伤害,自身普攻伤害+141%(6回合)</t>
  </si>
  <si>
    <t>200%  163%</t>
  </si>
  <si>
    <t>对目标200%技能伤害,自身普攻伤害+163%(6回合)</t>
  </si>
  <si>
    <t>200%  186%</t>
  </si>
  <si>
    <t>对目标200%技能伤害,自身普攻伤害+186%(6回合)</t>
  </si>
  <si>
    <t>使自身普攻伤害+20%  我方全体普攻伤害+40%</t>
  </si>
  <si>
    <t>自身普攻伤害+20%,友方普攻伤害+40%</t>
  </si>
  <si>
    <t>第一回合时，使自己必杀技CD-6  必杀时触发免疫CD变动效果</t>
  </si>
  <si>
    <t>必杀时，触发"普攻时，追加以自身攻击力30%对敌方站位1、2、5目标造成伤害(6回合)"效果(若该站位无角色则随机选择目标)</t>
  </si>
  <si>
    <t>自身获得技能5013(6回合)</t>
  </si>
  <si>
    <t>必杀时，触发”造成伤害+20%（2层）”</t>
  </si>
  <si>
    <t>自身造成伤害+20%(最多2层)</t>
  </si>
  <si>
    <t>普攻时，追加以自身攻击力30%对敌方站位1、2、5目标造成伤害(6回合)"效果(若该站位无角色则随机选择目标)</t>
  </si>
  <si>
    <t>对{1_2_5}30%普攻伤害</t>
  </si>
  <si>
    <t>以自身攻击力330%对目标造成伤害，使目标受到小恶魔伤害+10%（2层）</t>
  </si>
  <si>
    <t>对目标330%技能伤害，目标受到自身伤害+10%(最多2层)</t>
  </si>
  <si>
    <t>以自身攻击力376%对目标造成伤害，使目标受到小恶魔伤害+10%（2层）</t>
  </si>
  <si>
    <t>对目标376%技能伤害，目标受到自身伤害+10%(最多2层)</t>
  </si>
  <si>
    <r>
      <rPr>
        <sz val="11"/>
        <color theme="1"/>
        <rFont val="宋体"/>
        <family val="3"/>
        <charset val="134"/>
        <scheme val="minor"/>
      </rPr>
      <t>使目标受到小恶魔布兰妮伤害增加</t>
    </r>
    <r>
      <rPr>
        <sz val="10"/>
        <color rgb="FF2E6190"/>
        <rFont val="Verdana"/>
        <family val="2"/>
      </rPr>
      <t>10/15/15%(</t>
    </r>
    <r>
      <rPr>
        <sz val="10"/>
        <color rgb="FF2E6190"/>
        <rFont val="宋体"/>
        <family val="3"/>
        <charset val="134"/>
      </rPr>
      <t>最多</t>
    </r>
    <r>
      <rPr>
        <sz val="10"/>
        <color rgb="FF2E6190"/>
        <rFont val="Verdana"/>
        <family val="2"/>
      </rPr>
      <t>2</t>
    </r>
    <r>
      <rPr>
        <sz val="10"/>
        <color rgb="FF2E6190"/>
        <rFont val="宋体"/>
        <family val="3"/>
        <charset val="134"/>
      </rPr>
      <t>层</t>
    </r>
    <r>
      <rPr>
        <sz val="10"/>
        <color rgb="FF2E6190"/>
        <rFont val="Verdana"/>
        <family val="2"/>
      </rPr>
      <t>)</t>
    </r>
    <r>
      <rPr>
        <sz val="10"/>
        <color rgb="FF2E6190"/>
        <rFont val="宋体"/>
        <family val="3"/>
        <charset val="134"/>
      </rPr>
      <t>，以自身攻击力</t>
    </r>
    <r>
      <rPr>
        <sz val="10"/>
        <color rgb="FF2E6190"/>
        <rFont val="Verdana"/>
        <family val="2"/>
      </rPr>
      <t>422/422/468%</t>
    </r>
    <r>
      <rPr>
        <sz val="10"/>
        <color rgb="FF2E6190"/>
        <rFont val="宋体"/>
        <family val="3"/>
        <charset val="134"/>
      </rPr>
      <t>对目标造成伤害，</t>
    </r>
    <r>
      <rPr>
        <sz val="10"/>
        <color rgb="FF2E6190"/>
        <rFont val="Verdana"/>
        <family val="2"/>
      </rPr>
      <t>CD: 4</t>
    </r>
  </si>
  <si>
    <t>目标受到自身伤害+10%(最多2层),对目标422%伤害</t>
  </si>
  <si>
    <t>目标受到自身伤害+15%(最多2层),对目标422%伤害</t>
  </si>
  <si>
    <t>目标受到自身伤害+15%(最多2层),对目标468%伤害</t>
  </si>
  <si>
    <t>全体攻击力+40% 必杀技停止倒数 必杀技伤害+100% 非守护者防御以自身攻击力20%增加小恶魔攻击力</t>
  </si>
  <si>
    <t>友方攻击力+40%,自身必杀技伤害+100%,其他友方获得技能11013</t>
  </si>
  <si>
    <t>普攻时，触发"使必杀技伤害增加10%(4回合)"效果</t>
  </si>
  <si>
    <t>自身必杀技伤害+10%(4回合)</t>
  </si>
  <si>
    <t>必杀时，触发"使自身攻击力增加50%该效果会在4回合内递减"效果</t>
  </si>
  <si>
    <t>使自身造成伤害增加35%</t>
  </si>
  <si>
    <t>自身造成伤害+35%</t>
  </si>
  <si>
    <t>使自身必杀技伤害增加10%</t>
  </si>
  <si>
    <t>使自身免疫睡眠</t>
  </si>
  <si>
    <t>防御时，触发自身攻击力20%增加小恶魔攻击力</t>
  </si>
  <si>
    <t>{小恶魔 布兰妮}攻击力数值+20%</t>
  </si>
  <si>
    <r>
      <rPr>
        <sz val="11"/>
        <color theme="1"/>
        <rFont val="宋体"/>
        <family val="3"/>
        <charset val="134"/>
        <scheme val="minor"/>
      </rPr>
      <t>使我方全体攻击力增加</t>
    </r>
    <r>
      <rPr>
        <sz val="10"/>
        <color rgb="FF2E6190"/>
        <rFont val="Verdana"/>
        <family val="2"/>
      </rPr>
      <t>20/25/25/30/30%(2</t>
    </r>
    <r>
      <rPr>
        <sz val="10"/>
        <color rgb="FF2E6190"/>
        <rFont val="宋体"/>
        <family val="3"/>
        <charset val="134"/>
      </rPr>
      <t>回合</t>
    </r>
    <r>
      <rPr>
        <sz val="10"/>
        <color rgb="FF2E6190"/>
        <rFont val="Verdana"/>
        <family val="2"/>
      </rPr>
      <t>)</t>
    </r>
    <r>
      <rPr>
        <sz val="10"/>
        <color rgb="FF2E6190"/>
        <rFont val="宋体"/>
        <family val="3"/>
        <charset val="134"/>
      </rPr>
      <t>，再使我方治疗者与辅助者获得</t>
    </r>
    <r>
      <rPr>
        <sz val="10"/>
        <color rgb="FF2E6190"/>
        <rFont val="Verdana"/>
        <family val="2"/>
      </rPr>
      <t>"</t>
    </r>
    <r>
      <rPr>
        <sz val="10"/>
        <color rgb="FF2E6190"/>
        <rFont val="宋体"/>
        <family val="3"/>
        <charset val="134"/>
      </rPr>
      <t>攻击时，触发</t>
    </r>
    <r>
      <rPr>
        <sz val="10"/>
        <color rgb="FF2E6190"/>
        <rFont val="Verdana"/>
        <family val="2"/>
      </rPr>
      <t>"</t>
    </r>
    <r>
      <rPr>
        <sz val="10"/>
        <color rgb="FF2E6190"/>
        <rFont val="宋体"/>
        <family val="3"/>
        <charset val="134"/>
      </rPr>
      <t>使我方全体攻击力增加</t>
    </r>
    <r>
      <rPr>
        <sz val="10"/>
        <color rgb="FF2E6190"/>
        <rFont val="Verdana"/>
        <family val="2"/>
      </rPr>
      <t>15/15/20/20/25%(1</t>
    </r>
    <r>
      <rPr>
        <sz val="10"/>
        <color rgb="FF2E6190"/>
        <rFont val="宋体"/>
        <family val="3"/>
        <charset val="134"/>
      </rPr>
      <t>回合</t>
    </r>
    <r>
      <rPr>
        <sz val="10"/>
        <color rgb="FF2E6190"/>
        <rFont val="Verdana"/>
        <family val="2"/>
      </rPr>
      <t>)"</t>
    </r>
    <r>
      <rPr>
        <sz val="10"/>
        <color rgb="FF2E6190"/>
        <rFont val="宋体"/>
        <family val="3"/>
        <charset val="134"/>
      </rPr>
      <t>效果</t>
    </r>
    <r>
      <rPr>
        <sz val="10"/>
        <color rgb="FF2E6190"/>
        <rFont val="Verdana"/>
        <family val="2"/>
      </rPr>
      <t>(2</t>
    </r>
    <r>
      <rPr>
        <sz val="10"/>
        <color rgb="FF2E6190"/>
        <rFont val="宋体"/>
        <family val="3"/>
        <charset val="134"/>
      </rPr>
      <t>回合</t>
    </r>
    <r>
      <rPr>
        <sz val="10"/>
        <color rgb="FF2E6190"/>
        <rFont val="Verdana"/>
        <family val="2"/>
      </rPr>
      <t>)"</t>
    </r>
    <r>
      <rPr>
        <sz val="10"/>
        <color rgb="FF2E6190"/>
        <rFont val="宋体"/>
        <family val="3"/>
        <charset val="134"/>
      </rPr>
      <t>，</t>
    </r>
    <r>
      <rPr>
        <sz val="10"/>
        <color rgb="FF2E6190"/>
        <rFont val="Verdana"/>
        <family val="2"/>
      </rPr>
      <t>CD: 4</t>
    </r>
  </si>
  <si>
    <t>友方攻击力+20%(2回合),队伍中治疗者获得技能7013,队伍中辅助者获得技能7013(2回合)</t>
  </si>
  <si>
    <t>友方攻击力+25%(2回合),队伍中治疗者获得技能7013,队伍中辅助者获得技能7013(2回合)</t>
  </si>
  <si>
    <t>友方攻击力+25%(2回合),队伍中治疗者获得技能7014,队伍中辅助者获得技能7014(2回合)</t>
  </si>
  <si>
    <t>友方攻击力+30%(2回合),队伍中治疗者获得技能7014,队伍中辅助者获得技能7014(2回合)</t>
  </si>
  <si>
    <t>友方攻击力+30%(2回合),队伍中治疗者获得技能7015,队伍中辅助者获得技能7015(2回合)</t>
  </si>
  <si>
    <t>使我方全体治疗者与辅助者获得普攻时追加技能"以攻击力100%对目标造成伤害"、必杀时追加技能"以攻击力200%对目标造成伤害"</t>
  </si>
  <si>
    <t>必杀时，触发"以自身攻击力100%对我方全体施放护盾(1回合)"效果</t>
  </si>
  <si>
    <t>每经过4回合，触发"使目标受到伤害增加35%(1回合)"效果</t>
  </si>
  <si>
    <t>3N+1回合触发:目标受到伤害+35%(1回合)</t>
  </si>
  <si>
    <t>第1回合时，触发"使我方治疗者与辅助者必杀技伤害增加40%(50回合)"效果</t>
  </si>
  <si>
    <t>队伍中治疗者必杀技伤害+40%,队伍中辅助者必杀技伤害+40%</t>
  </si>
  <si>
    <t>使自身受到伤害减少5%</t>
  </si>
  <si>
    <t>以自身攻击力30%使我方全体攻击力增加(1回合)</t>
  </si>
  <si>
    <t>友方攻击力数值+30%(1回合)</t>
  </si>
  <si>
    <t>攻击时，触发"使我方全体攻击力增加15/15/20/20/25%(1回合)</t>
  </si>
  <si>
    <t>友方攻击力+15%(1回合)</t>
  </si>
  <si>
    <t>友方攻击力+20%(1回合)</t>
  </si>
  <si>
    <t>友方攻击力+25%(1回合)</t>
  </si>
  <si>
    <t>使我方全体获得"每回合以攻击力79.2/91.7/104.2/116.7/129.2%进行治疗(6回合)"效果，并使自身以外的我方队员当前必杀技CD减少1回合，CD: 6</t>
  </si>
  <si>
    <t>使自身必杀技最大CD减少2回合，并使我方全体获得"每回合以攻击力35%进行治疗"效果</t>
  </si>
  <si>
    <t>攻击时，触发"使我方全体被治疗时回复量增加12.5%(2回合)、受到护盾效果增加12.5%(2回合)"效果</t>
  </si>
  <si>
    <t>必杀时，触发"使我方全体攻击力增加10%(12回合)"效果</t>
  </si>
  <si>
    <t>友方攻击力+10%(12回合)</t>
  </si>
  <si>
    <t>必杀时，触发"以攻击力100%对我方全体施放护盾(4回合)" 效果</t>
  </si>
  <si>
    <t>使自身免疫沉默</t>
  </si>
  <si>
    <r>
      <rPr>
        <sz val="10"/>
        <color rgb="FF2E6190"/>
        <rFont val="宋体"/>
        <family val="3"/>
        <charset val="134"/>
      </rPr>
      <t>使我方全体攻击力增加</t>
    </r>
    <r>
      <rPr>
        <sz val="10"/>
        <color rgb="FF2E6190"/>
        <rFont val="Verdana"/>
        <family val="2"/>
      </rPr>
      <t>0/0/0/15/20%(2</t>
    </r>
    <r>
      <rPr>
        <sz val="10"/>
        <color rgb="FF2E6190"/>
        <rFont val="宋体"/>
        <family val="3"/>
        <charset val="134"/>
      </rPr>
      <t>回合</t>
    </r>
    <r>
      <rPr>
        <sz val="10"/>
        <color rgb="FF2E6190"/>
        <rFont val="Verdana"/>
        <family val="2"/>
      </rPr>
      <t>)</t>
    </r>
    <r>
      <rPr>
        <sz val="10"/>
        <color rgb="FF2E6190"/>
        <rFont val="宋体"/>
        <family val="3"/>
        <charset val="134"/>
      </rPr>
      <t>，使我方全体攻击者、</t>
    </r>
    <r>
      <rPr>
        <sz val="10"/>
        <color rgb="FF2E6190"/>
        <rFont val="Verdana"/>
        <family val="2"/>
      </rPr>
      <t xml:space="preserve"> </t>
    </r>
    <r>
      <rPr>
        <sz val="10"/>
        <color rgb="FF2E6190"/>
        <rFont val="宋体"/>
        <family val="3"/>
        <charset val="134"/>
      </rPr>
      <t>守护者当前必杀技</t>
    </r>
    <r>
      <rPr>
        <sz val="10"/>
        <color rgb="FF2E6190"/>
        <rFont val="Verdana"/>
        <family val="2"/>
      </rPr>
      <t>CD</t>
    </r>
    <r>
      <rPr>
        <sz val="10"/>
        <color rgb="FF2E6190"/>
        <rFont val="宋体"/>
        <family val="3"/>
        <charset val="134"/>
      </rPr>
      <t>减少</t>
    </r>
    <r>
      <rPr>
        <sz val="10"/>
        <color rgb="FF2E6190"/>
        <rFont val="Verdana"/>
        <family val="2"/>
      </rPr>
      <t>1</t>
    </r>
    <r>
      <rPr>
        <sz val="10"/>
        <color rgb="FF2E6190"/>
        <rFont val="宋体"/>
        <family val="3"/>
        <charset val="134"/>
      </rPr>
      <t>回合、并使我方全体被治疗时回复量增加</t>
    </r>
    <r>
      <rPr>
        <sz val="10"/>
        <color rgb="FF2E6190"/>
        <rFont val="Verdana"/>
        <family val="2"/>
      </rPr>
      <t>50%(5</t>
    </r>
    <r>
      <rPr>
        <sz val="10"/>
        <color rgb="FF2E6190"/>
        <rFont val="宋体"/>
        <family val="3"/>
        <charset val="134"/>
      </rPr>
      <t>回合</t>
    </r>
    <r>
      <rPr>
        <sz val="10"/>
        <color rgb="FF2E6190"/>
        <rFont val="Verdana"/>
        <family val="2"/>
      </rPr>
      <t>)</t>
    </r>
    <r>
      <rPr>
        <sz val="10"/>
        <color rgb="FF2E6190"/>
        <rFont val="宋体"/>
        <family val="3"/>
        <charset val="134"/>
      </rPr>
      <t>，并获得</t>
    </r>
    <r>
      <rPr>
        <sz val="10"/>
        <color rgb="FF2E6190"/>
        <rFont val="Verdana"/>
        <family val="2"/>
      </rPr>
      <t>"</t>
    </r>
    <r>
      <rPr>
        <sz val="10"/>
        <color rgb="FF2E6190"/>
        <rFont val="宋体"/>
        <family val="3"/>
        <charset val="134"/>
      </rPr>
      <t>每回合以攻击力</t>
    </r>
    <r>
      <rPr>
        <sz val="10"/>
        <color rgb="FF2E6190"/>
        <rFont val="Verdana"/>
        <family val="2"/>
      </rPr>
      <t>80/95/110/110/110%</t>
    </r>
    <r>
      <rPr>
        <sz val="10"/>
        <color rgb="FF2E6190"/>
        <rFont val="宋体"/>
        <family val="3"/>
        <charset val="134"/>
      </rPr>
      <t>进行治疗</t>
    </r>
    <r>
      <rPr>
        <sz val="10"/>
        <color rgb="FF2E6190"/>
        <rFont val="Verdana"/>
        <family val="2"/>
      </rPr>
      <t>(5</t>
    </r>
    <r>
      <rPr>
        <sz val="10"/>
        <color rgb="FF2E6190"/>
        <rFont val="宋体"/>
        <family val="3"/>
        <charset val="134"/>
      </rPr>
      <t>回合</t>
    </r>
    <r>
      <rPr>
        <sz val="10"/>
        <color rgb="FF2E6190"/>
        <rFont val="Verdana"/>
        <family val="2"/>
      </rPr>
      <t>)"</t>
    </r>
    <r>
      <rPr>
        <sz val="10"/>
        <color rgb="FF2E6190"/>
        <rFont val="宋体"/>
        <family val="3"/>
        <charset val="134"/>
      </rPr>
      <t>效果，</t>
    </r>
    <r>
      <rPr>
        <sz val="10"/>
        <color rgb="FF2E6190"/>
        <rFont val="Verdana"/>
        <family val="2"/>
      </rPr>
      <t>CD: 5</t>
    </r>
  </si>
  <si>
    <t>友方攻击力+15%(2回合)</t>
  </si>
  <si>
    <t>友方攻击力+20%(2回合)</t>
  </si>
  <si>
    <r>
      <rPr>
        <sz val="11"/>
        <color theme="1"/>
        <rFont val="宋体"/>
        <family val="3"/>
        <charset val="134"/>
        <scheme val="minor"/>
      </rPr>
      <t>我方全体获得最大</t>
    </r>
    <r>
      <rPr>
        <sz val="10"/>
        <color rgb="FF2E6190"/>
        <rFont val="Verdana"/>
        <family val="2"/>
      </rPr>
      <t>HP</t>
    </r>
    <r>
      <rPr>
        <sz val="10"/>
        <color theme="1"/>
        <rFont val="宋体"/>
        <family val="3"/>
        <charset val="134"/>
      </rPr>
      <t>增加</t>
    </r>
    <r>
      <rPr>
        <sz val="10"/>
        <color theme="1"/>
        <rFont val="Verdana"/>
        <family val="2"/>
      </rPr>
      <t>35%</t>
    </r>
    <r>
      <rPr>
        <sz val="10"/>
        <color theme="1"/>
        <rFont val="宋体"/>
        <family val="3"/>
        <charset val="134"/>
      </rPr>
      <t>；我方全体获得"队伍中有至少(1/2/3)名攻击者时，各发动“攻击力增加(15/15/30)%"效果；我方全体获得"队伍中至少1名守护者时发动"普攻伤害增加40%、必杀伤害增加20%"效果</t>
    </r>
  </si>
  <si>
    <t>普攻时，触发"使我方全体造成持续型治疗增加10%(最多3层)"效果</t>
  </si>
  <si>
    <t>攻击时，触发"以自身攻击力25%使我方全体攻击力增加(1回合)"效果</t>
  </si>
  <si>
    <t>友方攻击力数值+25%(1回合)</t>
  </si>
  <si>
    <t>攻击时，触发"使我方全体造成伤害增加5%(最多5层)"效果</t>
  </si>
  <si>
    <t>友方造成伤害+5%(最多5层)</t>
  </si>
  <si>
    <r>
      <rPr>
        <sz val="11"/>
        <color theme="1"/>
        <rFont val="宋体"/>
        <family val="3"/>
        <charset val="134"/>
        <scheme val="minor"/>
      </rPr>
      <t>以自身攻击力</t>
    </r>
    <r>
      <rPr>
        <sz val="10"/>
        <color rgb="FF2E6190"/>
        <rFont val="Verdana"/>
        <family val="2"/>
      </rPr>
      <t>25%</t>
    </r>
    <r>
      <rPr>
        <sz val="10"/>
        <color rgb="FF2E6190"/>
        <rFont val="宋体"/>
        <family val="3"/>
        <charset val="134"/>
      </rPr>
      <t>对我方全体进行治疗，并以自身攻击力</t>
    </r>
    <r>
      <rPr>
        <sz val="10"/>
        <color rgb="FF2E6190"/>
        <rFont val="Verdana"/>
        <family val="2"/>
      </rPr>
      <t>25%</t>
    </r>
    <r>
      <rPr>
        <sz val="10"/>
        <color rgb="FF2E6190"/>
        <rFont val="宋体"/>
        <family val="3"/>
        <charset val="134"/>
      </rPr>
      <t>每回合对我方全体进行治疗</t>
    </r>
    <r>
      <rPr>
        <sz val="10"/>
        <color rgb="FF2E6190"/>
        <rFont val="Verdana"/>
        <family val="2"/>
      </rPr>
      <t>(3</t>
    </r>
    <r>
      <rPr>
        <sz val="10"/>
        <color rgb="FF2E6190"/>
        <rFont val="宋体"/>
        <family val="3"/>
        <charset val="134"/>
      </rPr>
      <t>回合</t>
    </r>
    <r>
      <rPr>
        <sz val="10"/>
        <color rgb="FF2E6190"/>
        <rFont val="Verdana"/>
        <family val="2"/>
      </rPr>
      <t>)</t>
    </r>
  </si>
  <si>
    <r>
      <t>使自身攻击力增加</t>
    </r>
    <r>
      <rPr>
        <sz val="10"/>
        <color rgb="FF2E6190"/>
        <rFont val="Verdana"/>
        <family val="2"/>
      </rPr>
      <t>50/65/80/95/110%(3</t>
    </r>
    <r>
      <rPr>
        <sz val="10"/>
        <color rgb="FF2E6190"/>
        <rFont val="宋体"/>
        <family val="3"/>
        <charset val="134"/>
      </rPr>
      <t>回合</t>
    </r>
    <r>
      <rPr>
        <sz val="10"/>
        <color rgb="FF2E6190"/>
        <rFont val="Verdana"/>
        <family val="2"/>
      </rPr>
      <t>)</t>
    </r>
    <r>
      <rPr>
        <sz val="10"/>
        <color rgb="FF2E6190"/>
        <rFont val="宋体"/>
        <family val="3"/>
        <charset val="134"/>
      </rPr>
      <t>，再以攻击力</t>
    </r>
    <r>
      <rPr>
        <sz val="10"/>
        <color rgb="FF2E6190"/>
        <rFont val="Verdana"/>
        <family val="2"/>
      </rPr>
      <t>200%</t>
    </r>
    <r>
      <rPr>
        <sz val="10"/>
        <color rgb="FF2E6190"/>
        <rFont val="宋体"/>
        <family val="3"/>
        <charset val="134"/>
      </rPr>
      <t>对目标造成伤害，使自身造成伤害增加</t>
    </r>
    <r>
      <rPr>
        <sz val="10"/>
        <color rgb="FF2E6190"/>
        <rFont val="Verdana"/>
        <family val="2"/>
      </rPr>
      <t>0/0/10/15/20%(</t>
    </r>
    <r>
      <rPr>
        <sz val="10"/>
        <color rgb="FF2E6190"/>
        <rFont val="宋体"/>
        <family val="3"/>
        <charset val="134"/>
      </rPr>
      <t>最多</t>
    </r>
    <r>
      <rPr>
        <sz val="10"/>
        <color rgb="FF2E6190"/>
        <rFont val="Verdana"/>
        <family val="2"/>
      </rPr>
      <t>1</t>
    </r>
    <r>
      <rPr>
        <sz val="10"/>
        <color rgb="FF2E6190"/>
        <rFont val="宋体"/>
        <family val="3"/>
        <charset val="134"/>
      </rPr>
      <t>层</t>
    </r>
    <r>
      <rPr>
        <sz val="10"/>
        <color rgb="FF2E6190"/>
        <rFont val="Verdana"/>
        <family val="2"/>
      </rPr>
      <t>)</t>
    </r>
    <r>
      <rPr>
        <sz val="10"/>
        <color rgb="FF2E6190"/>
        <rFont val="宋体"/>
        <family val="3"/>
        <charset val="134"/>
      </rPr>
      <t>，</t>
    </r>
    <r>
      <rPr>
        <sz val="10"/>
        <color rgb="FF2E6190"/>
        <rFont val="Verdana"/>
        <family val="2"/>
      </rPr>
      <t>CD: 4</t>
    </r>
  </si>
  <si>
    <t>自身攻击力+50%(3回合),对目标200%技能伤害</t>
  </si>
  <si>
    <t>自身攻击力+65%(3回合),对目标200%技能伤害</t>
  </si>
  <si>
    <t>自身攻击力+80%(3回合),对目标200%技能伤害,自身造成伤害+10%(最多1层)</t>
  </si>
  <si>
    <t>自身攻击力+95%(4回合),对目标200%技能伤害,自身造成伤害+15%(最多1层)</t>
  </si>
  <si>
    <t>自身攻击力+110%(4回合),对目标200%技能伤害,自身造成伤害+20%(最多1层)</t>
  </si>
  <si>
    <r>
      <rPr>
        <sz val="11"/>
        <color theme="1"/>
        <rFont val="宋体"/>
        <family val="3"/>
        <charset val="134"/>
        <scheme val="minor"/>
      </rPr>
      <t>我方全体攻击力增加</t>
    </r>
    <r>
      <rPr>
        <sz val="10"/>
        <color rgb="FF2E6190"/>
        <rFont val="Verdana"/>
        <family val="2"/>
      </rPr>
      <t>50%</t>
    </r>
    <r>
      <rPr>
        <sz val="10"/>
        <color rgb="FF2E6190"/>
        <rFont val="宋体"/>
        <family val="3"/>
        <charset val="134"/>
      </rPr>
      <t>、普攻伤害增加</t>
    </r>
    <r>
      <rPr>
        <sz val="10"/>
        <color rgb="FF2E6190"/>
        <rFont val="Verdana"/>
        <family val="2"/>
      </rPr>
      <t xml:space="preserve">30% </t>
    </r>
    <r>
      <rPr>
        <sz val="10"/>
        <color rgb="FF2E6190"/>
        <rFont val="宋体"/>
        <family val="3"/>
        <charset val="134"/>
      </rPr>
      <t>第</t>
    </r>
    <r>
      <rPr>
        <sz val="10"/>
        <color rgb="FF2E6190"/>
        <rFont val="Verdana"/>
        <family val="2"/>
      </rPr>
      <t>1</t>
    </r>
    <r>
      <rPr>
        <sz val="10"/>
        <color rgb="FF2E6190"/>
        <rFont val="宋体"/>
        <family val="3"/>
        <charset val="134"/>
      </rPr>
      <t>回合时，触发</t>
    </r>
    <r>
      <rPr>
        <sz val="10"/>
        <color rgb="FF2E6190"/>
        <rFont val="Verdana"/>
        <family val="2"/>
      </rPr>
      <t>'</t>
    </r>
    <r>
      <rPr>
        <sz val="10"/>
        <color rgb="FF2E6190"/>
        <rFont val="宋体"/>
        <family val="3"/>
        <charset val="134"/>
      </rPr>
      <t>使我方最大</t>
    </r>
    <r>
      <rPr>
        <sz val="10"/>
        <color rgb="FF2E6190"/>
        <rFont val="Verdana"/>
        <family val="2"/>
      </rPr>
      <t>HP</t>
    </r>
    <r>
      <rPr>
        <sz val="10"/>
        <color rgb="FF2E6190"/>
        <rFont val="宋体"/>
        <family val="3"/>
        <charset val="134"/>
      </rPr>
      <t>最低者受到伤害减少</t>
    </r>
    <r>
      <rPr>
        <sz val="10"/>
        <color rgb="FF2E6190"/>
        <rFont val="Verdana"/>
        <family val="2"/>
      </rPr>
      <t>20%(</t>
    </r>
    <r>
      <rPr>
        <sz val="10"/>
        <color rgb="FF2E6190"/>
        <rFont val="宋体"/>
        <family val="3"/>
        <charset val="134"/>
      </rPr>
      <t>最多</t>
    </r>
    <r>
      <rPr>
        <sz val="10"/>
        <color rgb="FF2E6190"/>
        <rFont val="Verdana"/>
        <family val="2"/>
      </rPr>
      <t>1</t>
    </r>
    <r>
      <rPr>
        <sz val="10"/>
        <color rgb="FF2E6190"/>
        <rFont val="宋体"/>
        <family val="3"/>
        <charset val="134"/>
      </rPr>
      <t>层</t>
    </r>
    <r>
      <rPr>
        <sz val="10"/>
        <color rgb="FF2E6190"/>
        <rFont val="Verdana"/>
        <family val="2"/>
      </rPr>
      <t>)</t>
    </r>
    <r>
      <rPr>
        <sz val="10"/>
        <color rgb="FF2E6190"/>
        <rFont val="宋体"/>
        <family val="3"/>
        <charset val="134"/>
      </rPr>
      <t>、使自身当前必杀技</t>
    </r>
    <r>
      <rPr>
        <sz val="10"/>
        <color rgb="FF2E6190"/>
        <rFont val="Verdana"/>
        <family val="2"/>
      </rPr>
      <t>CD</t>
    </r>
    <r>
      <rPr>
        <sz val="10"/>
        <color rgb="FF2E6190"/>
        <rFont val="宋体"/>
        <family val="3"/>
        <charset val="134"/>
      </rPr>
      <t>减少</t>
    </r>
    <r>
      <rPr>
        <sz val="10"/>
        <color rgb="FF2E6190"/>
        <rFont val="Verdana"/>
        <family val="2"/>
      </rPr>
      <t>4</t>
    </r>
    <r>
      <rPr>
        <sz val="10"/>
        <color rgb="FF2E6190"/>
        <rFont val="宋体"/>
        <family val="3"/>
        <charset val="134"/>
      </rPr>
      <t>回合</t>
    </r>
    <r>
      <rPr>
        <sz val="10"/>
        <color rgb="FF2E6190"/>
        <rFont val="Verdana"/>
        <family val="2"/>
      </rPr>
      <t>'</t>
    </r>
    <r>
      <rPr>
        <sz val="10"/>
        <color rgb="FF2E6190"/>
        <rFont val="宋体"/>
        <family val="3"/>
        <charset val="134"/>
      </rPr>
      <t>效果 第1回合时，触发'使自身必杀时，触发"《新春的祝福》"效果(1回合)'效果 《新春的祝福》
以自身攻击力100%使自身攻击力增加(50回合)，使自身必杀技CD停止倒数(50回合)、免疫必杀技CD变动效果(50回合)</t>
    </r>
  </si>
  <si>
    <t>普攻时，触发'使目标受到普攻伤害增加20%(最多4层)'效果</t>
  </si>
  <si>
    <t>目标受到普攻伤害+20%(最多4层)</t>
  </si>
  <si>
    <t>第1回合时，触发'使我方全体普攻伤害增加30%(50回合)'效果</t>
  </si>
  <si>
    <t>友方普攻伤害+30%</t>
  </si>
  <si>
    <r>
      <rPr>
        <sz val="11"/>
        <color theme="1"/>
        <rFont val="宋体"/>
        <family val="3"/>
        <charset val="134"/>
        <scheme val="minor"/>
      </rPr>
      <t>使自身造成伤害增加</t>
    </r>
    <r>
      <rPr>
        <sz val="10"/>
        <color rgb="FF2E6190"/>
        <rFont val="Verdana"/>
        <family val="2"/>
      </rPr>
      <t xml:space="preserve">10% </t>
    </r>
    <r>
      <rPr>
        <sz val="10"/>
        <color rgb="FF2E6190"/>
        <rFont val="宋体"/>
        <family val="3"/>
        <charset val="134"/>
      </rPr>
      <t>攻击时，触发</t>
    </r>
    <r>
      <rPr>
        <sz val="10"/>
        <color rgb="FF2E6190"/>
        <rFont val="Verdana"/>
        <family val="2"/>
      </rPr>
      <t>'</t>
    </r>
    <r>
      <rPr>
        <sz val="10"/>
        <color rgb="FF2E6190"/>
        <rFont val="宋体"/>
        <family val="3"/>
        <charset val="134"/>
      </rPr>
      <t>使目标受到伤害增加</t>
    </r>
    <r>
      <rPr>
        <sz val="10"/>
        <color rgb="FF2E6190"/>
        <rFont val="Verdana"/>
        <family val="2"/>
      </rPr>
      <t>5%(</t>
    </r>
    <r>
      <rPr>
        <sz val="10"/>
        <color rgb="FF2E6190"/>
        <rFont val="宋体"/>
        <family val="3"/>
        <charset val="134"/>
      </rPr>
      <t>最多</t>
    </r>
    <r>
      <rPr>
        <sz val="10"/>
        <color rgb="FF2E6190"/>
        <rFont val="Verdana"/>
        <family val="2"/>
      </rPr>
      <t>5</t>
    </r>
    <r>
      <rPr>
        <sz val="10"/>
        <color rgb="FF2E6190"/>
        <rFont val="宋体"/>
        <family val="3"/>
        <charset val="134"/>
      </rPr>
      <t>层</t>
    </r>
    <r>
      <rPr>
        <sz val="10"/>
        <color rgb="FF2E6190"/>
        <rFont val="Verdana"/>
        <family val="2"/>
      </rPr>
      <t>)'</t>
    </r>
    <r>
      <rPr>
        <sz val="10"/>
        <color rgb="FF2E6190"/>
        <rFont val="宋体"/>
        <family val="3"/>
        <charset val="134"/>
      </rPr>
      <t>效果</t>
    </r>
  </si>
  <si>
    <t>自身造成伤害+10%</t>
  </si>
  <si>
    <t>目标受到伤害+5%(最多5层)</t>
  </si>
  <si>
    <t>使自身免疫麻痹</t>
  </si>
  <si>
    <t>以攻击力125%对目标造成伤害</t>
  </si>
  <si>
    <t>对目标125%普攻伤害</t>
  </si>
  <si>
    <r>
      <rPr>
        <sz val="10"/>
        <color rgb="FF2E6190"/>
        <rFont val="宋体"/>
        <family val="3"/>
        <charset val="134"/>
      </rPr>
      <t>以自身攻击力</t>
    </r>
    <r>
      <rPr>
        <sz val="10"/>
        <color rgb="FF2E6190"/>
        <rFont val="Verdana"/>
        <family val="2"/>
      </rPr>
      <t>330/376/422/468/514%</t>
    </r>
    <r>
      <rPr>
        <sz val="10"/>
        <color rgb="FF2E6190"/>
        <rFont val="宋体"/>
        <family val="3"/>
        <charset val="134"/>
      </rPr>
      <t>对目标造成伤害，使我方全体攻击者获得</t>
    </r>
    <r>
      <rPr>
        <sz val="10"/>
        <color rgb="FF2E6190"/>
        <rFont val="Verdana"/>
        <family val="2"/>
      </rPr>
      <t>&lt;</t>
    </r>
    <r>
      <rPr>
        <sz val="10"/>
        <color rgb="FF2E6190"/>
        <rFont val="宋体"/>
        <family val="3"/>
        <charset val="134"/>
      </rPr>
      <t>普攻时，追加技能</t>
    </r>
    <r>
      <rPr>
        <sz val="10"/>
        <color rgb="FF2E6190"/>
        <rFont val="Verdana"/>
        <family val="2"/>
      </rPr>
      <t>"</t>
    </r>
    <r>
      <rPr>
        <sz val="10"/>
        <color rgb="FF2E6190"/>
        <rFont val="宋体"/>
        <family val="3"/>
        <charset val="134"/>
      </rPr>
      <t>以自身攻击力</t>
    </r>
    <r>
      <rPr>
        <sz val="10"/>
        <color rgb="FF2E6190"/>
        <rFont val="Verdana"/>
        <family val="2"/>
      </rPr>
      <t>37.5/45/45/52.5/60%</t>
    </r>
    <r>
      <rPr>
        <sz val="10"/>
        <color rgb="FF2E6190"/>
        <rFont val="宋体"/>
        <family val="3"/>
        <charset val="134"/>
      </rPr>
      <t>对目标造成伤害</t>
    </r>
    <r>
      <rPr>
        <sz val="10"/>
        <color rgb="FF2E6190"/>
        <rFont val="Verdana"/>
        <family val="2"/>
      </rPr>
      <t>"(3/3/4/4/4</t>
    </r>
    <r>
      <rPr>
        <sz val="10"/>
        <color rgb="FF2E6190"/>
        <rFont val="宋体"/>
        <family val="3"/>
        <charset val="134"/>
      </rPr>
      <t>回合</t>
    </r>
    <r>
      <rPr>
        <sz val="10"/>
        <color rgb="FF2E6190"/>
        <rFont val="Verdana"/>
        <family val="2"/>
      </rPr>
      <t>)&gt;</t>
    </r>
    <r>
      <rPr>
        <sz val="10"/>
        <color rgb="FF2E6190"/>
        <rFont val="宋体"/>
        <family val="3"/>
        <charset val="134"/>
      </rPr>
      <t>，</t>
    </r>
    <r>
      <rPr>
        <sz val="10"/>
        <color rgb="FF2E6190"/>
        <rFont val="Verdana"/>
        <family val="2"/>
      </rPr>
      <t>CD: 4</t>
    </r>
  </si>
  <si>
    <t>对目标330%技能伤害,队伍中攻击者获得技能12013(3回合)</t>
  </si>
  <si>
    <t>对目标422%技能伤害,队伍中攻击者获得技能12014(4回合)</t>
  </si>
  <si>
    <t>对目标468%技能伤害,队伍中攻击者获得技能12015(4回合)</t>
  </si>
  <si>
    <t>对目标514%技能伤害,队伍中攻击者获得技能12016(4回合)</t>
  </si>
  <si>
    <t>第1回合时，触发&lt;使自身当前必杀技CD减少4回合&gt;
自身必杀时，触发 &lt;《Shuffling》&gt;
使我方全体获得&lt;队伍中至少有4名攻击者时，发动《Four of a Kind》&gt;
《Shuffling》
使我方全体攻击者获得&lt;普攻时追加技能"以自身攻击力37.5%对目标造成伤害"(4回合)&gt;</t>
  </si>
  <si>
    <t>队伍中攻击者获得技能12013(4回合)</t>
  </si>
  <si>
    <t>《Four of a Kind》
自身攻击力增加70%
自身普攻伤害增加100%
自身受到伤害减少10%</t>
  </si>
  <si>
    <t>如果队伍中攻击者数量大于4则友方攻击力+70%,友方普攻伤害+100%</t>
  </si>
  <si>
    <t>必杀时，触发&lt;使我方全体普攻伤害增加30%(最多2层)&gt;</t>
  </si>
  <si>
    <t>友方普攻伤害+30%(最多2层)</t>
  </si>
  <si>
    <t>第1回合时，触发&lt;使我方全体普攻伤害增加30%(50回合)&gt;</t>
  </si>
  <si>
    <t>必杀时，触发&lt;使我方全体造成伤害增加12.5%(最多2层)</t>
  </si>
  <si>
    <t>友方造成伤害+12.5%(最多2层)</t>
  </si>
  <si>
    <t>普攻伤害增加10%</t>
  </si>
  <si>
    <t>以攻击力100%对目标造成伤害</t>
  </si>
  <si>
    <t>使我方全体攻击者获得&lt;普攻时，追加技能"以自身攻击力37.5/45/45/52.5/60%对目标造成伤害"(3/3/4/4/4回合)&gt;，CD: 4</t>
  </si>
  <si>
    <t>快速普攻追击</t>
  </si>
  <si>
    <t>对目标37.5%普攻伤害</t>
  </si>
  <si>
    <t>对目标45%普攻伤害</t>
  </si>
  <si>
    <t>对目标52.5%普攻伤害</t>
  </si>
  <si>
    <t>快速普攻追击的速度高于一般的释放普攻后技能</t>
  </si>
  <si>
    <t>对目标60%普攻伤害</t>
  </si>
  <si>
    <r>
      <rPr>
        <sz val="10"/>
        <color rgb="FF2E6190"/>
        <rFont val="宋体"/>
        <family val="3"/>
        <charset val="134"/>
      </rPr>
      <t>使自身攻击力增加</t>
    </r>
    <r>
      <rPr>
        <sz val="10"/>
        <color rgb="FF2E6190"/>
        <rFont val="Verdana"/>
        <family val="2"/>
      </rPr>
      <t>30/35/40/45/50%(1</t>
    </r>
    <r>
      <rPr>
        <sz val="10"/>
        <color rgb="FF2E6190"/>
        <rFont val="宋体"/>
        <family val="3"/>
        <charset val="134"/>
      </rPr>
      <t>回合</t>
    </r>
    <r>
      <rPr>
        <sz val="10"/>
        <color rgb="FF2E6190"/>
        <rFont val="Verdana"/>
        <family val="2"/>
      </rPr>
      <t>)</t>
    </r>
    <r>
      <rPr>
        <sz val="10"/>
        <color rgb="FF2E6190"/>
        <rFont val="宋体"/>
        <family val="3"/>
        <charset val="134"/>
      </rPr>
      <t>，再以自身攻击力</t>
    </r>
    <r>
      <rPr>
        <sz val="10"/>
        <color rgb="FF2E6190"/>
        <rFont val="Verdana"/>
        <family val="2"/>
      </rPr>
      <t>30/30/35/35/40%</t>
    </r>
    <r>
      <rPr>
        <sz val="10"/>
        <color rgb="FF2E6190"/>
        <rFont val="宋体"/>
        <family val="3"/>
        <charset val="134"/>
      </rPr>
      <t>使我方全体攻击力增加</t>
    </r>
    <r>
      <rPr>
        <sz val="10"/>
        <color rgb="FF2E6190"/>
        <rFont val="Verdana"/>
        <family val="2"/>
      </rPr>
      <t>(1</t>
    </r>
    <r>
      <rPr>
        <sz val="10"/>
        <color rgb="FF2E6190"/>
        <rFont val="宋体"/>
        <family val="3"/>
        <charset val="134"/>
      </rPr>
      <t>回合</t>
    </r>
    <r>
      <rPr>
        <sz val="10"/>
        <color rgb="FF2E6190"/>
        <rFont val="Verdana"/>
        <family val="2"/>
      </rPr>
      <t>)</t>
    </r>
    <r>
      <rPr>
        <sz val="10"/>
        <color rgb="FF2E6190"/>
        <rFont val="宋体"/>
        <family val="3"/>
        <charset val="134"/>
      </rPr>
      <t>，</t>
    </r>
    <r>
      <rPr>
        <sz val="10"/>
        <color rgb="FF2E6190"/>
        <rFont val="Verdana"/>
        <family val="2"/>
      </rPr>
      <t>CD: 4</t>
    </r>
  </si>
  <si>
    <t>自身攻击力+30%(1回合),友方攻击力数值+30%(1回合)</t>
  </si>
  <si>
    <t>自身攻击力+35%(1回合),友方攻击力数值+30%(1回合)</t>
  </si>
  <si>
    <t>自身攻击力+40%(1回合),友方攻击力数值+35%(1回合)</t>
  </si>
  <si>
    <t>自身攻击力+45%(1回合),友方攻击力数值+35%(1回合)</t>
  </si>
  <si>
    <t>自身攻击力+50%(1回合),友方攻击力数值+40%(1回合)</t>
  </si>
  <si>
    <t>使我方全体获得&lt;队伍中至少有3名攻击者时，发动《小兔子团结一心》&gt;
使自身获得&lt;队伍中至少有3名攻击者时，发动《大家一起蹦》&gt;
每经过一回合，触发&lt;《蹦蹦跳》&gt;
《小兔子团结一心》
必杀技伤害增加50%
最大HP增加30%
《大家一起蹦》
必杀时，触发&lt;使我方全体攻击者当前必杀技CD减少1回合&gt;
《踹蹦跳》
普攻时，触发&lt;使梦游魔境千鹤攻击力增加15%(5回合)&gt; (1回合)</t>
  </si>
  <si>
    <t>每经过1回合，触发&lt;使我方全体攻击力增加2.5%(最多8层)&gt;</t>
  </si>
  <si>
    <t>1N+1回合触发:友方攻击力+2.5%(最多8层)</t>
  </si>
  <si>
    <t>第1回合时，触发&lt;使我方全体被治疗时回复量增加30%(50回合)&gt;
每经过1回合，触发&lt;以自身攻击力20%对我方全体进行治疗&gt;</t>
  </si>
  <si>
    <r>
      <t>普攻时，触发</t>
    </r>
    <r>
      <rPr>
        <sz val="10"/>
        <color rgb="FF2E6190"/>
        <rFont val="Verdana"/>
        <family val="2"/>
      </rPr>
      <t>&lt;</t>
    </r>
    <r>
      <rPr>
        <sz val="10"/>
        <color rgb="FF2E6190"/>
        <rFont val="宋体"/>
        <family val="3"/>
        <charset val="134"/>
      </rPr>
      <t>使我方全体普攻伤害增加</t>
    </r>
    <r>
      <rPr>
        <sz val="10"/>
        <color rgb="FF2E6190"/>
        <rFont val="Verdana"/>
        <family val="2"/>
      </rPr>
      <t>40%(1</t>
    </r>
    <r>
      <rPr>
        <sz val="10"/>
        <color rgb="FF2E6190"/>
        <rFont val="宋体"/>
        <family val="3"/>
        <charset val="134"/>
      </rPr>
      <t>回合</t>
    </r>
    <r>
      <rPr>
        <sz val="10"/>
        <color rgb="FF2E6190"/>
        <rFont val="Verdana"/>
        <family val="2"/>
      </rPr>
      <t>)&gt;</t>
    </r>
  </si>
  <si>
    <t>友方普攻伤害+40%(1回合)</t>
  </si>
  <si>
    <t>必杀时，触发&lt;使我方全体必杀伤害增加15%(1回合)&gt;</t>
  </si>
  <si>
    <t>友方必杀技伤害+15%(1回合)</t>
  </si>
  <si>
    <t>266% 然后10%易伤（最多3） cd3</t>
  </si>
  <si>
    <t>对目标266%技能伤害,目标受到伤害+10%(最多3层)</t>
  </si>
  <si>
    <t>282% 然后10%易伤（最多3） cd3</t>
  </si>
  <si>
    <t>对目标282%技能伤害,目标受到伤害+10%(最多3层)</t>
  </si>
  <si>
    <t>298% 然后10%易伤（最多3） cd3</t>
  </si>
  <si>
    <t>对目标298%技能伤害,目标受到伤害+10%(最多3层)</t>
  </si>
  <si>
    <t>314 然后10%易伤（最多3） cd3</t>
  </si>
  <si>
    <t>对目标314%技能伤害,目标受到伤害+10%(最多3层)</t>
  </si>
  <si>
    <t>331% 然后10%易伤（最多3） cd3</t>
  </si>
  <si>
    <t>对目标331%技能伤害,目标受到伤害+10%(最多3层)</t>
  </si>
  <si>
    <t>每个wave的第一回合触发目标受伤+30%（50回合）</t>
  </si>
  <si>
    <t>普攻时，触发以攻击力30%对目标进行追击</t>
  </si>
  <si>
    <t>对目标30%技能伤害</t>
  </si>
  <si>
    <t>先这样写，后面再实装触发技伤害</t>
  </si>
  <si>
    <t>攻击时，触发目标受到伤害+5%（最多5层）</t>
  </si>
  <si>
    <t>攻击时，自身攻击力+6%（最多5层）</t>
  </si>
  <si>
    <t>自身攻击力+6%(最多5层)</t>
  </si>
  <si>
    <t>自身免疫睡眠</t>
  </si>
  <si>
    <t>以自身攻击力365/417/469/522%对目标造成伤害，并造成"受到伤害增加20%(最多1层)"效果，CD: 4</t>
  </si>
  <si>
    <t>对目标365%技能伤害,目标受到伤害+20%(最多1层)</t>
  </si>
  <si>
    <t>对目标417%技能伤害,目标受到伤害+20%(最多1层)</t>
  </si>
  <si>
    <t>5绊：使目标造成受到伤害增加20%(最多1层)， 并以自身攻击力576%对目标造成伤害，CD: 4</t>
  </si>
  <si>
    <t>对目标469%技能伤害,目标受到伤害+20%(最多1层)</t>
  </si>
  <si>
    <t>对目标522%技能伤害,目标受到伤害+20%(最多1层)</t>
  </si>
  <si>
    <t>目标受到伤害+20%(最多1层),对目标576%技能伤害</t>
  </si>
  <si>
    <t>使我方全体攻击者攻击力增加60%；并使我方全体免疫沉默</t>
  </si>
  <si>
    <t>攻击时，触发"使目标攻击力减少10%(1回合)"效果</t>
  </si>
  <si>
    <t>目标攻击力-10%(1回合)</t>
  </si>
  <si>
    <t>攻击时，触发”使目标受到伤害增加4.5%(最多6层)</t>
  </si>
  <si>
    <t>目标受到伤害+4.5%(最多6层)</t>
  </si>
  <si>
    <t>使自身攻击力增加40%；且必杀时，触发"以100%机率使目标沉默(1回合)"效果</t>
  </si>
  <si>
    <t>自身攻击力+40%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</si>
  <si>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</si>
  <si>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</si>
  <si>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</si>
  <si>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</si>
  <si>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</si>
  <si>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</si>
  <si>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</si>
  <si>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</si>
  <si>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</si>
  <si>
    <t>改成和以上SSR一样格式：</t>
    <phoneticPr fontId="9" type="noConversion"/>
  </si>
  <si>
    <t>1. 攻击力 = 图鉴攻击力 / 1.1^59</t>
    <phoneticPr fontId="9" type="noConversion"/>
  </si>
  <si>
    <t>2. ROUND(攻击力,1) 保留攻击力1位小数</t>
    <phoneticPr fontId="9" type="noConversion"/>
  </si>
  <si>
    <t>3. 反推攻击力，图鉴攻击力 = 四舍五入后的攻击力 * 1.1^59</t>
    <phoneticPr fontId="9" type="noConversion"/>
  </si>
  <si>
    <t>原</t>
    <phoneticPr fontId="9" type="noConversion"/>
  </si>
  <si>
    <t>魔管家 艾可</t>
    <phoneticPr fontId="15" type="noConversion"/>
  </si>
  <si>
    <t>暗属性</t>
    <phoneticPr fontId="15" type="noConversion"/>
  </si>
  <si>
    <t>辅助者</t>
    <phoneticPr fontId="15" type="noConversion"/>
  </si>
  <si>
    <t>常驻角</t>
    <phoneticPr fontId="15" type="noConversion"/>
  </si>
  <si>
    <t>SR</t>
    <phoneticPr fontId="15" type="noConversion"/>
  </si>
  <si>
    <t>圣骑士长 雷欧娜</t>
    <phoneticPr fontId="15" type="noConversion"/>
  </si>
  <si>
    <t>水属性</t>
    <phoneticPr fontId="15" type="noConversion"/>
  </si>
  <si>
    <t>守护者</t>
    <phoneticPr fontId="15" type="noConversion"/>
  </si>
  <si>
    <t>神官长 菲欧菈</t>
    <phoneticPr fontId="15" type="noConversion"/>
  </si>
  <si>
    <t>光属性</t>
    <phoneticPr fontId="15" type="noConversion"/>
  </si>
  <si>
    <t>治疗者</t>
    <phoneticPr fontId="15" type="noConversion"/>
  </si>
  <si>
    <t>女忍者 凛月</t>
    <phoneticPr fontId="15" type="noConversion"/>
  </si>
  <si>
    <t>风属性</t>
    <phoneticPr fontId="15" type="noConversion"/>
  </si>
  <si>
    <t>攻击者</t>
    <phoneticPr fontId="15" type="noConversion"/>
  </si>
  <si>
    <t>妖狐 静</t>
    <phoneticPr fontId="15" type="noConversion"/>
  </si>
  <si>
    <t>妨碍者</t>
    <phoneticPr fontId="15" type="noConversion"/>
  </si>
  <si>
    <t>大将军 朱诺安</t>
    <phoneticPr fontId="15" type="noConversion"/>
  </si>
  <si>
    <t>天才女军师 布兰妮</t>
    <phoneticPr fontId="15" type="noConversion"/>
  </si>
  <si>
    <t>史莱姆女王 娜芙菈菈</t>
    <phoneticPr fontId="15" type="noConversion"/>
  </si>
  <si>
    <t>魔法少女 托特拉</t>
    <phoneticPr fontId="15" type="noConversion"/>
  </si>
  <si>
    <t>刺针 嘉维尔</t>
    <phoneticPr fontId="15" type="noConversion"/>
  </si>
  <si>
    <t>最后的银龙 普莉希拉</t>
    <phoneticPr fontId="15" type="noConversion"/>
  </si>
  <si>
    <t>地方妈妈 提尔丝</t>
    <phoneticPr fontId="15" type="noConversion"/>
  </si>
  <si>
    <t>火属性</t>
    <phoneticPr fontId="15" type="noConversion"/>
  </si>
  <si>
    <t>双蛇军团护士长 艾琳</t>
    <phoneticPr fontId="15" type="noConversion"/>
  </si>
  <si>
    <t>R</t>
    <phoneticPr fontId="15" type="noConversion"/>
  </si>
  <si>
    <t>猫妖 娜娜</t>
    <phoneticPr fontId="15" type="noConversion"/>
  </si>
  <si>
    <t>龙女 伊维丝</t>
    <phoneticPr fontId="15" type="noConversion"/>
  </si>
  <si>
    <t>犬人族 朵拉</t>
    <phoneticPr fontId="15" type="noConversion"/>
  </si>
  <si>
    <t>魅魔 撒芭丝</t>
    <phoneticPr fontId="15" type="noConversion"/>
  </si>
  <si>
    <t>美人鱼 玛莲</t>
    <phoneticPr fontId="15" type="noConversion"/>
  </si>
  <si>
    <t>流浪魔法师 尤依</t>
    <phoneticPr fontId="15" type="noConversion"/>
  </si>
  <si>
    <t>暗黑精灵 索拉卡</t>
    <phoneticPr fontId="15" type="noConversion"/>
  </si>
  <si>
    <t>人马女仆 苏菲</t>
    <phoneticPr fontId="15" type="noConversion"/>
  </si>
  <si>
    <t>冷艳美医 嘉莉娜</t>
    <phoneticPr fontId="15" type="noConversion"/>
  </si>
  <si>
    <t>南瓜仙子 帕奈奈</t>
    <phoneticPr fontId="15" type="noConversion"/>
  </si>
  <si>
    <t>法斯帝国士兵 赛莲</t>
    <phoneticPr fontId="15" type="noConversion"/>
  </si>
  <si>
    <t>N</t>
    <phoneticPr fontId="15" type="noConversion"/>
  </si>
  <si>
    <t>法斯帝国法师 佩托拉</t>
    <phoneticPr fontId="15" type="noConversion"/>
  </si>
  <si>
    <t>魔族战士 芙蕾</t>
    <phoneticPr fontId="15" type="noConversion"/>
  </si>
  <si>
    <t>魔族法师 玛努艾拉</t>
    <phoneticPr fontId="15" type="noConversion"/>
  </si>
  <si>
    <t>烈日国武士 桔梗</t>
    <phoneticPr fontId="15" type="noConversion"/>
  </si>
  <si>
    <t>烈日国巫女 枫</t>
    <phoneticPr fontId="15" type="noConversion"/>
  </si>
  <si>
    <t>精灵射手 奥菈</t>
    <phoneticPr fontId="15" type="noConversion"/>
  </si>
  <si>
    <t>矮人战士 可儿</t>
    <phoneticPr fontId="15" type="noConversion"/>
  </si>
  <si>
    <t>双蛇军团士兵 夏琳</t>
    <phoneticPr fontId="15" type="noConversion"/>
  </si>
  <si>
    <t>圣光骑士 玛蒂娜</t>
    <phoneticPr fontId="15" type="noConversion"/>
  </si>
  <si>
    <t>主神教团僧兵 克蕾雅</t>
    <phoneticPr fontId="15" type="noConversion"/>
  </si>
  <si>
    <t>史莱姆娘 萝尔</t>
    <phoneticPr fontId="15" type="noConversion"/>
  </si>
  <si>
    <t>牛女 米诺</t>
    <phoneticPr fontId="15" type="noConversion"/>
  </si>
  <si>
    <t>蛇女 拉米亚</t>
    <phoneticPr fontId="15" type="noConversion"/>
  </si>
  <si>
    <t>鸟身女妖 哈比</t>
    <phoneticPr fontId="15" type="noConversion"/>
  </si>
  <si>
    <t>法斯精锐近卫 安娜</t>
    <phoneticPr fontId="15" type="noConversion"/>
  </si>
  <si>
    <t>法斯精锐骑士 布兰</t>
    <phoneticPr fontId="15" type="noConversion"/>
  </si>
  <si>
    <t>法斯高阶法师 诺诺可</t>
    <phoneticPr fontId="15" type="noConversion"/>
  </si>
  <si>
    <t>惩戒天使 &lt;空白&gt;</t>
    <phoneticPr fontId="15" type="noConversion"/>
  </si>
  <si>
    <t>福音天使 &lt;空白&gt;</t>
    <phoneticPr fontId="15" type="noConversion"/>
  </si>
  <si>
    <t>试作机三号 &lt;空白&gt;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</si>
</sst>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6" x14ac:knownFonts="1">
    <font>
      <sz val="11"/>
      <color theme="1"/>
      <name val="宋体"/>
      <charset val="134"/>
      <scheme val="minor"/>
    </font>
    <font>
      <sz val="9.75"/>
      <color rgb="FF2E6190"/>
      <name val="Verdan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2E6190"/>
      <name val="Verdana"/>
      <family val="2"/>
    </font>
    <font>
      <sz val="10"/>
      <color rgb="FF2E619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1" applyFont="1">
      <alignment vertical="center"/>
    </xf>
    <xf numFmtId="176" fontId="12" fillId="0" borderId="0" xfId="1" applyNumberFormat="1" applyFont="1">
      <alignment vertical="center"/>
    </xf>
    <xf numFmtId="0" fontId="14" fillId="0" borderId="0" xfId="0" applyFont="1">
      <alignment vertical="center"/>
    </xf>
  </cellXfs>
  <cellStyles count="2">
    <cellStyle name="Normal" xfId="0" builtinId="0"/>
    <cellStyle name="Normal 2" xfId="1" xr:uid="{CBEEB075-7DED-4125-9B93-DA6420DD7B8B}"/>
  </cellStyles>
  <dxfs count="3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ellimages.xml.rels><?xml version="1.0" encoding="UTF-8" standalone="yes"?>
<Relationships xmlns="http://schemas.openxmlformats.org/package/2006/relationships"><Relationship Id="rId2" Type="http://schemas.openxmlformats.org/officeDocument/2006/relationships/image" Target="media/image2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www.wps.cn/officeDocument/2020/cellImage" Target="cellimag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workbookViewId="0">
      <selection activeCell="K15" sqref="K15"/>
    </sheetView>
  </sheetViews>
  <sheetFormatPr defaultColWidth="8.875" defaultRowHeight="13.5" x14ac:dyDescent="0.15"/>
  <cols>
    <col min="1" max="1" width="29.125" customWidth="1"/>
    <col min="9" max="9" width="16.375" customWidth="1"/>
    <col min="10" max="10" width="13.875"/>
    <col min="11" max="17" width="12.875"/>
    <col min="18" max="18" width="10.625"/>
    <col min="19" max="19" width="11.75"/>
    <col min="20" max="21" width="12.875"/>
    <col min="22" max="22" width="11.75"/>
    <col min="23" max="34" width="12.875"/>
    <col min="35" max="35" width="10.625"/>
    <col min="36" max="36" width="11.75"/>
    <col min="37" max="44" width="12.875"/>
    <col min="45" max="45" width="11.75"/>
    <col min="46" max="49" width="12.875"/>
    <col min="50" max="50" width="11.75"/>
    <col min="51" max="66" width="12.875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8</v>
      </c>
      <c r="J1" t="s">
        <v>9</v>
      </c>
      <c r="K1" t="s">
        <v>10</v>
      </c>
      <c r="L1" t="s">
        <v>11</v>
      </c>
    </row>
    <row r="2" spans="1:17" x14ac:dyDescent="0.15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1016</v>
      </c>
      <c r="I2">
        <v>3470.4</v>
      </c>
      <c r="J2" t="e" vm="1">
        <f ca="1">_xlfn.DISPIMG("ID_7FA6B63A9E544C29B1736ED3907F2C76",1)</f>
        <v>#NAME?</v>
      </c>
      <c r="K2">
        <f>H2*1.1^59</f>
        <v>281230.3143400746</v>
      </c>
      <c r="L2">
        <f>I2*1.1^59</f>
        <v>960611.89260412892</v>
      </c>
      <c r="M2" t="s">
        <v>18</v>
      </c>
      <c r="N2">
        <f>K2*3.25</f>
        <v>913998.52160524251</v>
      </c>
      <c r="O2">
        <f t="shared" ref="O2:O14" si="0">L2*3.25*1.35</f>
        <v>4214684.6788006164</v>
      </c>
    </row>
    <row r="3" spans="1:17" x14ac:dyDescent="0.15">
      <c r="A3" t="s">
        <v>19</v>
      </c>
      <c r="B3" t="s">
        <v>20</v>
      </c>
      <c r="C3">
        <v>2</v>
      </c>
      <c r="D3" t="s">
        <v>14</v>
      </c>
      <c r="E3" t="s">
        <v>21</v>
      </c>
      <c r="F3" t="s">
        <v>22</v>
      </c>
      <c r="G3" t="s">
        <v>17</v>
      </c>
      <c r="H3">
        <v>880</v>
      </c>
      <c r="I3">
        <v>3635.2</v>
      </c>
      <c r="J3" t="e" vm="1">
        <f ca="1">_xlfn.DISPIMG("ID_58B811FD4C1647DD819D0EE93A788BBC",1)</f>
        <v>#NAME?</v>
      </c>
      <c r="K3">
        <f t="shared" ref="K3:K14" si="1">H3*1.1^59</f>
        <v>243585.31163313551</v>
      </c>
      <c r="L3">
        <f t="shared" ref="L3:L14" si="2">I3*1.1^59</f>
        <v>1006228.7782372433</v>
      </c>
      <c r="M3" t="s">
        <v>18</v>
      </c>
      <c r="N3">
        <f>K3*3.25</f>
        <v>791652.26280769042</v>
      </c>
      <c r="O3">
        <f t="shared" si="0"/>
        <v>4414828.7645159047</v>
      </c>
    </row>
    <row r="4" spans="1:17" x14ac:dyDescent="0.15">
      <c r="A4" t="s">
        <v>23</v>
      </c>
      <c r="B4" t="s">
        <v>24</v>
      </c>
      <c r="C4">
        <v>3</v>
      </c>
      <c r="D4" t="s">
        <v>14</v>
      </c>
      <c r="E4" t="s">
        <v>25</v>
      </c>
      <c r="F4" t="s">
        <v>22</v>
      </c>
      <c r="G4" t="s">
        <v>17</v>
      </c>
      <c r="H4">
        <v>899.2</v>
      </c>
      <c r="I4">
        <v>3555.2</v>
      </c>
      <c r="K4">
        <f t="shared" si="1"/>
        <v>248899.90025058575</v>
      </c>
      <c r="L4">
        <f t="shared" si="2"/>
        <v>984084.65899786737</v>
      </c>
      <c r="M4" t="s">
        <v>18</v>
      </c>
      <c r="N4">
        <f t="shared" ref="N4:N14" si="3">K4*3.25</f>
        <v>808924.67581440369</v>
      </c>
      <c r="O4">
        <f t="shared" si="0"/>
        <v>4317671.4413531432</v>
      </c>
    </row>
    <row r="5" spans="1:17" x14ac:dyDescent="0.15">
      <c r="A5" t="s">
        <v>26</v>
      </c>
      <c r="B5" t="s">
        <v>27</v>
      </c>
      <c r="C5">
        <v>4</v>
      </c>
      <c r="D5" t="s">
        <v>14</v>
      </c>
      <c r="E5" t="s">
        <v>15</v>
      </c>
      <c r="F5" t="s">
        <v>22</v>
      </c>
      <c r="G5" t="s">
        <v>17</v>
      </c>
      <c r="H5">
        <v>928</v>
      </c>
      <c r="I5">
        <v>3448</v>
      </c>
      <c r="K5">
        <f t="shared" si="1"/>
        <v>256871.78317676106</v>
      </c>
      <c r="L5">
        <f t="shared" si="2"/>
        <v>954411.53921710362</v>
      </c>
      <c r="M5" t="s">
        <v>18</v>
      </c>
      <c r="N5">
        <f t="shared" si="3"/>
        <v>834833.29532447341</v>
      </c>
      <c r="O5">
        <f t="shared" si="0"/>
        <v>4187480.6283150422</v>
      </c>
    </row>
    <row r="6" spans="1:17" x14ac:dyDescent="0.15">
      <c r="A6" t="s">
        <v>28</v>
      </c>
      <c r="B6" t="s">
        <v>29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977.6</v>
      </c>
      <c r="I6">
        <v>3604.8</v>
      </c>
      <c r="K6">
        <f t="shared" si="1"/>
        <v>270601.13710517419</v>
      </c>
      <c r="L6">
        <f t="shared" si="2"/>
        <v>997814.01292628061</v>
      </c>
      <c r="M6" t="s">
        <v>18</v>
      </c>
      <c r="N6">
        <f t="shared" si="3"/>
        <v>879453.6955918161</v>
      </c>
      <c r="O6">
        <f t="shared" si="0"/>
        <v>4377908.9817140568</v>
      </c>
    </row>
    <row r="7" spans="1:17" x14ac:dyDescent="0.15">
      <c r="A7" t="s">
        <v>30</v>
      </c>
      <c r="B7" t="s">
        <v>31</v>
      </c>
      <c r="C7">
        <v>6</v>
      </c>
      <c r="D7" t="s">
        <v>14</v>
      </c>
      <c r="E7" t="s">
        <v>15</v>
      </c>
      <c r="F7" t="s">
        <v>16</v>
      </c>
      <c r="G7" t="s">
        <v>17</v>
      </c>
      <c r="H7">
        <v>2000</v>
      </c>
      <c r="I7">
        <v>2000</v>
      </c>
      <c r="K7">
        <f t="shared" si="1"/>
        <v>553602.98098439886</v>
      </c>
      <c r="L7">
        <f t="shared" si="2"/>
        <v>553602.98098439886</v>
      </c>
      <c r="N7">
        <f t="shared" si="3"/>
        <v>1799209.6881992964</v>
      </c>
      <c r="O7">
        <f t="shared" si="0"/>
        <v>2428933.07906905</v>
      </c>
    </row>
    <row r="8" spans="1:17" x14ac:dyDescent="0.15">
      <c r="A8" t="s">
        <v>32</v>
      </c>
      <c r="B8" t="s">
        <v>33</v>
      </c>
      <c r="C8">
        <v>11</v>
      </c>
      <c r="D8" t="s">
        <v>34</v>
      </c>
      <c r="E8" t="s">
        <v>15</v>
      </c>
      <c r="F8" t="s">
        <v>16</v>
      </c>
      <c r="G8" t="s">
        <v>17</v>
      </c>
      <c r="H8">
        <v>1001.6</v>
      </c>
      <c r="I8">
        <v>3521.6</v>
      </c>
      <c r="K8">
        <f t="shared" si="1"/>
        <v>277244.37287698698</v>
      </c>
      <c r="L8">
        <f t="shared" si="2"/>
        <v>974784.12891732948</v>
      </c>
      <c r="N8">
        <f t="shared" si="3"/>
        <v>901044.21185020765</v>
      </c>
      <c r="O8">
        <f t="shared" si="0"/>
        <v>4276865.3656247836</v>
      </c>
    </row>
    <row r="9" spans="1:17" x14ac:dyDescent="0.15">
      <c r="A9" t="s">
        <v>35</v>
      </c>
      <c r="B9" t="s">
        <v>36</v>
      </c>
      <c r="C9">
        <v>7</v>
      </c>
      <c r="D9" t="s">
        <v>37</v>
      </c>
      <c r="E9" t="s">
        <v>21</v>
      </c>
      <c r="F9" t="s">
        <v>16</v>
      </c>
      <c r="G9" t="s">
        <v>17</v>
      </c>
      <c r="H9">
        <v>940.8</v>
      </c>
      <c r="I9">
        <v>3748.8</v>
      </c>
      <c r="K9">
        <f t="shared" si="1"/>
        <v>260414.8422550612</v>
      </c>
      <c r="L9">
        <f t="shared" si="2"/>
        <v>1037673.4275571572</v>
      </c>
      <c r="N9">
        <f t="shared" si="3"/>
        <v>846348.23732894892</v>
      </c>
      <c r="O9">
        <f t="shared" si="0"/>
        <v>4552792.1634070277</v>
      </c>
    </row>
    <row r="10" spans="1:17" x14ac:dyDescent="0.15">
      <c r="A10" t="s">
        <v>38</v>
      </c>
      <c r="B10" t="s">
        <v>39</v>
      </c>
      <c r="C10">
        <v>8</v>
      </c>
      <c r="D10" t="s">
        <v>34</v>
      </c>
      <c r="E10" t="s">
        <v>21</v>
      </c>
      <c r="F10" t="s">
        <v>16</v>
      </c>
      <c r="G10" t="s">
        <v>17</v>
      </c>
      <c r="H10">
        <v>904</v>
      </c>
      <c r="I10">
        <v>3539.2</v>
      </c>
      <c r="K10">
        <f t="shared" si="1"/>
        <v>250228.5474049483</v>
      </c>
      <c r="L10">
        <f t="shared" si="2"/>
        <v>979655.83514999214</v>
      </c>
      <c r="N10">
        <f t="shared" si="3"/>
        <v>813242.77906608197</v>
      </c>
      <c r="O10">
        <f t="shared" si="0"/>
        <v>4298239.9767205911</v>
      </c>
    </row>
    <row r="11" spans="1:17" x14ac:dyDescent="0.15">
      <c r="A11" t="s">
        <v>40</v>
      </c>
      <c r="B11" t="s">
        <v>41</v>
      </c>
      <c r="C11">
        <v>9</v>
      </c>
      <c r="D11" t="s">
        <v>42</v>
      </c>
      <c r="E11" t="s">
        <v>25</v>
      </c>
      <c r="F11" t="s">
        <v>16</v>
      </c>
      <c r="G11" t="s">
        <v>17</v>
      </c>
      <c r="H11">
        <v>745.6</v>
      </c>
      <c r="I11">
        <v>4724.8</v>
      </c>
      <c r="K11">
        <f t="shared" si="1"/>
        <v>206383.19131098391</v>
      </c>
      <c r="L11">
        <f t="shared" si="2"/>
        <v>1307831.6822775439</v>
      </c>
      <c r="M11" t="s">
        <v>43</v>
      </c>
      <c r="N11">
        <f t="shared" si="3"/>
        <v>670745.37176069769</v>
      </c>
      <c r="O11">
        <f t="shared" si="0"/>
        <v>5738111.5059927246</v>
      </c>
    </row>
    <row r="12" spans="1:17" x14ac:dyDescent="0.15">
      <c r="A12" t="s">
        <v>44</v>
      </c>
      <c r="B12" t="s">
        <v>45</v>
      </c>
      <c r="C12">
        <v>10</v>
      </c>
      <c r="D12" t="s">
        <v>34</v>
      </c>
      <c r="E12" t="s">
        <v>15</v>
      </c>
      <c r="F12" t="s">
        <v>16</v>
      </c>
      <c r="G12" t="s">
        <v>17</v>
      </c>
      <c r="H12">
        <v>1012.8</v>
      </c>
      <c r="I12">
        <v>3476.8</v>
      </c>
      <c r="K12">
        <f t="shared" si="1"/>
        <v>280344.54957049957</v>
      </c>
      <c r="L12">
        <f t="shared" si="2"/>
        <v>962383.42214327899</v>
      </c>
      <c r="M12" t="s">
        <v>43</v>
      </c>
      <c r="N12">
        <f t="shared" si="3"/>
        <v>911119.78610412357</v>
      </c>
      <c r="O12">
        <f t="shared" si="0"/>
        <v>4222457.2646536361</v>
      </c>
      <c r="P12">
        <f>I12/1.1^59</f>
        <v>12.560626006087132</v>
      </c>
    </row>
    <row r="13" spans="1:17" x14ac:dyDescent="0.15">
      <c r="A13" t="s">
        <v>46</v>
      </c>
      <c r="B13" t="s">
        <v>47</v>
      </c>
      <c r="C13">
        <v>12</v>
      </c>
      <c r="D13" t="s">
        <v>14</v>
      </c>
      <c r="E13" t="s">
        <v>15</v>
      </c>
      <c r="F13" t="s">
        <v>16</v>
      </c>
      <c r="G13" t="s">
        <v>17</v>
      </c>
      <c r="H13">
        <v>982.4</v>
      </c>
      <c r="I13">
        <v>3588.8</v>
      </c>
      <c r="K13">
        <f t="shared" si="1"/>
        <v>271929.78425953671</v>
      </c>
      <c r="L13">
        <f t="shared" si="2"/>
        <v>993385.18907840538</v>
      </c>
      <c r="M13" t="s">
        <v>18</v>
      </c>
      <c r="N13">
        <f t="shared" si="3"/>
        <v>883771.79884349427</v>
      </c>
      <c r="O13">
        <f t="shared" si="0"/>
        <v>4358477.5170815038</v>
      </c>
      <c r="P13">
        <f>I13/1.1^59</f>
        <v>12.965248104764582</v>
      </c>
    </row>
    <row r="14" spans="1:17" x14ac:dyDescent="0.15">
      <c r="A14" t="s">
        <v>48</v>
      </c>
      <c r="B14" t="s">
        <v>49</v>
      </c>
      <c r="C14">
        <v>13</v>
      </c>
      <c r="D14" t="s">
        <v>14</v>
      </c>
      <c r="E14" t="s">
        <v>21</v>
      </c>
      <c r="F14" t="s">
        <v>16</v>
      </c>
      <c r="G14" t="s">
        <v>17</v>
      </c>
      <c r="H14">
        <v>979.2</v>
      </c>
      <c r="I14">
        <v>3596.8</v>
      </c>
      <c r="K14">
        <f t="shared" si="1"/>
        <v>271044.01948996168</v>
      </c>
      <c r="L14">
        <f t="shared" si="2"/>
        <v>995599.601002343</v>
      </c>
      <c r="M14" t="s">
        <v>18</v>
      </c>
      <c r="N14">
        <f t="shared" si="3"/>
        <v>880893.06334237545</v>
      </c>
      <c r="O14">
        <f t="shared" si="0"/>
        <v>4368193.2493977798</v>
      </c>
      <c r="P14">
        <f>I14/1.1^59</f>
        <v>12.994149683241544</v>
      </c>
    </row>
    <row r="15" spans="1:17" x14ac:dyDescent="0.15">
      <c r="A15" s="4" t="s">
        <v>50</v>
      </c>
      <c r="B15" s="4"/>
      <c r="C15">
        <v>14</v>
      </c>
      <c r="D15" s="4" t="s">
        <v>34</v>
      </c>
      <c r="E15" s="4" t="s">
        <v>15</v>
      </c>
      <c r="F15" s="5" t="s">
        <v>22</v>
      </c>
      <c r="G15" s="4" t="s">
        <v>17</v>
      </c>
      <c r="H15" s="10">
        <v>920</v>
      </c>
      <c r="I15" s="10">
        <v>3476.8</v>
      </c>
      <c r="K15" s="10">
        <f>H15*1.1^59</f>
        <v>254657.37125282348</v>
      </c>
      <c r="L15" s="10">
        <f>I15*1.1^59</f>
        <v>962383.42214327899</v>
      </c>
      <c r="M15" s="6"/>
      <c r="N15" s="5">
        <f t="shared" ref="N15:N48" si="4">K15*3.25</f>
        <v>827636.4565716763</v>
      </c>
      <c r="O15" s="11" t="s">
        <v>368</v>
      </c>
      <c r="P15" s="9"/>
      <c r="Q15" s="9"/>
    </row>
    <row r="16" spans="1:17" x14ac:dyDescent="0.15">
      <c r="A16" s="5" t="s">
        <v>51</v>
      </c>
      <c r="B16" s="5"/>
      <c r="C16">
        <v>15</v>
      </c>
      <c r="D16" s="5" t="s">
        <v>52</v>
      </c>
      <c r="E16" s="5" t="s">
        <v>53</v>
      </c>
      <c r="F16" s="5" t="s">
        <v>22</v>
      </c>
      <c r="G16" s="4" t="s">
        <v>17</v>
      </c>
      <c r="H16" s="10">
        <v>640</v>
      </c>
      <c r="I16" s="10">
        <v>5000</v>
      </c>
      <c r="K16" s="10">
        <f>H16*1.1^59</f>
        <v>177152.95391500765</v>
      </c>
      <c r="L16" s="10">
        <f>I16*1.1^59</f>
        <v>1384007.4524609973</v>
      </c>
      <c r="M16" s="6"/>
      <c r="N16" s="5">
        <f>K16*3.25</f>
        <v>575747.10022377479</v>
      </c>
      <c r="O16" s="11" t="s">
        <v>369</v>
      </c>
      <c r="P16" s="9"/>
      <c r="Q16" s="9"/>
    </row>
    <row r="17" spans="1:19" x14ac:dyDescent="0.15">
      <c r="A17" s="5" t="s">
        <v>54</v>
      </c>
      <c r="B17" s="5"/>
      <c r="C17">
        <v>16</v>
      </c>
      <c r="D17" s="5" t="s">
        <v>42</v>
      </c>
      <c r="E17" s="5" t="s">
        <v>15</v>
      </c>
      <c r="F17" s="5" t="s">
        <v>22</v>
      </c>
      <c r="G17" s="4" t="s">
        <v>17</v>
      </c>
      <c r="H17" s="10">
        <v>1000</v>
      </c>
      <c r="I17" s="10">
        <v>3200</v>
      </c>
      <c r="K17" s="10">
        <f>H17*1.1^59</f>
        <v>276801.49049219943</v>
      </c>
      <c r="L17" s="10">
        <f t="shared" ref="L17:L48" si="5">I17*1.1^59</f>
        <v>885764.76957503823</v>
      </c>
      <c r="M17" s="6"/>
      <c r="N17" s="5">
        <f t="shared" si="4"/>
        <v>899604.84409964818</v>
      </c>
      <c r="O17" s="11" t="s">
        <v>370</v>
      </c>
      <c r="P17" s="9"/>
      <c r="Q17" s="9"/>
    </row>
    <row r="18" spans="1:19" x14ac:dyDescent="0.15">
      <c r="A18" s="5" t="s">
        <v>55</v>
      </c>
      <c r="B18" s="5"/>
      <c r="C18">
        <v>17</v>
      </c>
      <c r="D18" s="5" t="s">
        <v>37</v>
      </c>
      <c r="E18" s="5" t="s">
        <v>15</v>
      </c>
      <c r="F18" s="5" t="s">
        <v>22</v>
      </c>
      <c r="G18" s="4" t="s">
        <v>17</v>
      </c>
      <c r="H18" s="10">
        <v>849.6</v>
      </c>
      <c r="I18" s="10">
        <v>3763.2</v>
      </c>
      <c r="K18" s="10">
        <f t="shared" ref="K18:K48" si="6">H18*1.1^59</f>
        <v>235170.54632217265</v>
      </c>
      <c r="L18" s="10">
        <f t="shared" si="5"/>
        <v>1041659.3690202448</v>
      </c>
      <c r="M18" s="6"/>
      <c r="N18" s="5">
        <f t="shared" si="4"/>
        <v>764304.27554706112</v>
      </c>
      <c r="O18" s="11" t="s">
        <v>371</v>
      </c>
      <c r="P18" s="9"/>
      <c r="Q18" s="9"/>
    </row>
    <row r="19" spans="1:19" x14ac:dyDescent="0.15">
      <c r="A19" s="5" t="s">
        <v>56</v>
      </c>
      <c r="B19" s="5"/>
      <c r="C19">
        <v>18</v>
      </c>
      <c r="D19" s="5" t="s">
        <v>42</v>
      </c>
      <c r="E19" s="5" t="s">
        <v>15</v>
      </c>
      <c r="F19" s="5" t="s">
        <v>22</v>
      </c>
      <c r="G19" s="4" t="s">
        <v>17</v>
      </c>
      <c r="H19" s="10">
        <v>940.8</v>
      </c>
      <c r="I19" s="10">
        <v>3395.2</v>
      </c>
      <c r="K19" s="10">
        <f t="shared" si="6"/>
        <v>260414.8422550612</v>
      </c>
      <c r="L19" s="10">
        <f t="shared" si="5"/>
        <v>939796.42051911552</v>
      </c>
      <c r="M19" s="6"/>
      <c r="N19" s="5">
        <f t="shared" si="4"/>
        <v>846348.23732894892</v>
      </c>
      <c r="P19" s="9"/>
      <c r="Q19" s="9"/>
    </row>
    <row r="20" spans="1:19" x14ac:dyDescent="0.15">
      <c r="A20" s="5" t="s">
        <v>57</v>
      </c>
      <c r="B20" s="5"/>
      <c r="C20">
        <v>19</v>
      </c>
      <c r="D20" s="5" t="s">
        <v>52</v>
      </c>
      <c r="E20" s="5" t="s">
        <v>15</v>
      </c>
      <c r="F20" s="5" t="s">
        <v>22</v>
      </c>
      <c r="G20" s="4" t="s">
        <v>17</v>
      </c>
      <c r="H20" s="10">
        <v>944</v>
      </c>
      <c r="I20" s="10">
        <v>3388.8</v>
      </c>
      <c r="K20" s="10">
        <f t="shared" si="6"/>
        <v>261300.60702463627</v>
      </c>
      <c r="L20" s="10">
        <f t="shared" si="5"/>
        <v>938024.89097996545</v>
      </c>
      <c r="M20" s="6"/>
      <c r="N20" s="5">
        <f t="shared" si="4"/>
        <v>849226.97283006785</v>
      </c>
      <c r="P20" s="9"/>
      <c r="Q20" s="9"/>
    </row>
    <row r="21" spans="1:19" x14ac:dyDescent="0.15">
      <c r="A21" s="5" t="s">
        <v>58</v>
      </c>
      <c r="B21" s="5"/>
      <c r="C21">
        <v>20</v>
      </c>
      <c r="D21" s="5" t="s">
        <v>52</v>
      </c>
      <c r="E21" s="5" t="s">
        <v>15</v>
      </c>
      <c r="F21" s="5" t="s">
        <v>16</v>
      </c>
      <c r="G21" s="4" t="s">
        <v>17</v>
      </c>
      <c r="H21" s="10">
        <v>939.2</v>
      </c>
      <c r="I21" s="10">
        <v>3403.2</v>
      </c>
      <c r="K21" s="10">
        <f t="shared" si="6"/>
        <v>259971.95987027371</v>
      </c>
      <c r="L21" s="10">
        <f t="shared" si="5"/>
        <v>942010.83244305302</v>
      </c>
      <c r="M21" s="6"/>
      <c r="N21" s="5">
        <f t="shared" si="4"/>
        <v>844908.86957838957</v>
      </c>
      <c r="P21" s="9"/>
      <c r="Q21" s="9"/>
    </row>
    <row r="22" spans="1:19" x14ac:dyDescent="0.15">
      <c r="A22" s="5" t="s">
        <v>59</v>
      </c>
      <c r="B22" s="5"/>
      <c r="C22">
        <v>21</v>
      </c>
      <c r="D22" s="5" t="s">
        <v>14</v>
      </c>
      <c r="E22" s="5" t="s">
        <v>53</v>
      </c>
      <c r="F22" s="5" t="s">
        <v>22</v>
      </c>
      <c r="G22" s="4" t="s">
        <v>17</v>
      </c>
      <c r="H22" s="10">
        <v>676.8</v>
      </c>
      <c r="I22" s="10">
        <v>5720</v>
      </c>
      <c r="K22" s="10">
        <f t="shared" si="6"/>
        <v>187339.24876512057</v>
      </c>
      <c r="L22" s="10">
        <f t="shared" si="5"/>
        <v>1583304.5256153808</v>
      </c>
      <c r="M22" s="6"/>
      <c r="N22" s="5">
        <f t="shared" si="4"/>
        <v>608852.55848664185</v>
      </c>
      <c r="P22" s="9"/>
      <c r="Q22" s="9"/>
    </row>
    <row r="23" spans="1:19" x14ac:dyDescent="0.15">
      <c r="A23" s="5" t="s">
        <v>60</v>
      </c>
      <c r="B23" s="5"/>
      <c r="C23">
        <v>22</v>
      </c>
      <c r="D23" s="5" t="s">
        <v>42</v>
      </c>
      <c r="E23" s="5" t="s">
        <v>15</v>
      </c>
      <c r="F23" s="5" t="s">
        <v>22</v>
      </c>
      <c r="G23" s="4" t="s">
        <v>17</v>
      </c>
      <c r="H23" s="10">
        <v>936</v>
      </c>
      <c r="I23" s="10">
        <v>3417.6</v>
      </c>
      <c r="K23" s="10">
        <f t="shared" si="6"/>
        <v>259086.19510069868</v>
      </c>
      <c r="L23" s="10">
        <f t="shared" si="5"/>
        <v>945996.7739061407</v>
      </c>
      <c r="M23" s="6"/>
      <c r="N23" s="5">
        <f t="shared" si="4"/>
        <v>842030.13407727075</v>
      </c>
      <c r="P23" s="9"/>
      <c r="Q23" s="9"/>
    </row>
    <row r="24" spans="1:19" x14ac:dyDescent="0.15">
      <c r="A24" s="5" t="s">
        <v>61</v>
      </c>
      <c r="B24" s="5"/>
      <c r="C24">
        <v>23</v>
      </c>
      <c r="D24" s="5" t="s">
        <v>14</v>
      </c>
      <c r="E24" s="5" t="s">
        <v>62</v>
      </c>
      <c r="F24" s="5" t="s">
        <v>22</v>
      </c>
      <c r="G24" s="4" t="s">
        <v>17</v>
      </c>
      <c r="H24" s="10">
        <v>968</v>
      </c>
      <c r="I24" s="10">
        <v>3305.6</v>
      </c>
      <c r="K24" s="10">
        <f t="shared" si="6"/>
        <v>267943.84279644903</v>
      </c>
      <c r="L24" s="10">
        <f t="shared" si="5"/>
        <v>914995.00697101443</v>
      </c>
      <c r="M24" s="6"/>
      <c r="N24" s="5">
        <f t="shared" si="4"/>
        <v>870817.48908845929</v>
      </c>
      <c r="P24" s="9"/>
      <c r="Q24" s="9"/>
    </row>
    <row r="25" spans="1:19" x14ac:dyDescent="0.15">
      <c r="A25" s="5" t="s">
        <v>63</v>
      </c>
      <c r="B25" s="5"/>
      <c r="C25">
        <v>24</v>
      </c>
      <c r="D25" s="5" t="s">
        <v>37</v>
      </c>
      <c r="E25" s="5" t="s">
        <v>62</v>
      </c>
      <c r="F25" s="5" t="s">
        <v>16</v>
      </c>
      <c r="G25" s="4" t="s">
        <v>17</v>
      </c>
      <c r="H25" s="10">
        <v>726.4</v>
      </c>
      <c r="I25" s="10">
        <v>4400</v>
      </c>
      <c r="K25" s="10">
        <f t="shared" si="6"/>
        <v>201068.60269353367</v>
      </c>
      <c r="L25" s="10">
        <f t="shared" si="5"/>
        <v>1217926.5581656776</v>
      </c>
      <c r="M25" s="6"/>
      <c r="N25" s="5">
        <f t="shared" si="4"/>
        <v>653472.95875398442</v>
      </c>
      <c r="P25" s="9"/>
      <c r="Q25" s="9"/>
    </row>
    <row r="26" spans="1:19" x14ac:dyDescent="0.15">
      <c r="A26" s="5" t="s">
        <v>64</v>
      </c>
      <c r="B26" s="5"/>
      <c r="C26">
        <v>25</v>
      </c>
      <c r="D26" s="5" t="s">
        <v>42</v>
      </c>
      <c r="E26" s="5" t="s">
        <v>53</v>
      </c>
      <c r="F26" s="5" t="s">
        <v>16</v>
      </c>
      <c r="G26" s="4" t="s">
        <v>17</v>
      </c>
      <c r="H26" s="10">
        <v>580.79999999999995</v>
      </c>
      <c r="I26" s="10">
        <v>5499.2</v>
      </c>
      <c r="K26" s="10">
        <f t="shared" si="6"/>
        <v>160766.30567786942</v>
      </c>
      <c r="L26" s="10">
        <f t="shared" si="5"/>
        <v>1522186.7565147032</v>
      </c>
      <c r="M26" s="6"/>
      <c r="N26" s="5">
        <f t="shared" si="4"/>
        <v>522490.49345307559</v>
      </c>
      <c r="P26" s="9"/>
      <c r="Q26" s="9"/>
    </row>
    <row r="27" spans="1:19" x14ac:dyDescent="0.15">
      <c r="A27" s="5" t="s">
        <v>65</v>
      </c>
      <c r="B27" s="5"/>
      <c r="C27">
        <v>26</v>
      </c>
      <c r="D27" s="5" t="s">
        <v>37</v>
      </c>
      <c r="E27" s="5" t="s">
        <v>15</v>
      </c>
      <c r="F27" s="5" t="s">
        <v>16</v>
      </c>
      <c r="G27" s="4" t="s">
        <v>17</v>
      </c>
      <c r="H27" s="10">
        <v>995.2</v>
      </c>
      <c r="I27" s="10">
        <v>3544</v>
      </c>
      <c r="K27" s="10">
        <f t="shared" si="6"/>
        <v>275472.84333783691</v>
      </c>
      <c r="L27" s="10">
        <f t="shared" si="5"/>
        <v>980984.48230435478</v>
      </c>
      <c r="M27" t="s">
        <v>43</v>
      </c>
      <c r="N27" s="5">
        <f t="shared" si="4"/>
        <v>895286.74084796989</v>
      </c>
      <c r="O27" s="11" t="s">
        <v>372</v>
      </c>
      <c r="P27" s="13">
        <v>995.19695327566603</v>
      </c>
      <c r="Q27" s="13">
        <v>3543.9982575803601</v>
      </c>
      <c r="R27" s="12">
        <v>275472</v>
      </c>
      <c r="S27" s="12">
        <v>980984</v>
      </c>
    </row>
    <row r="28" spans="1:19" x14ac:dyDescent="0.15">
      <c r="A28" s="5" t="s">
        <v>66</v>
      </c>
      <c r="B28" s="5"/>
      <c r="C28">
        <v>27</v>
      </c>
      <c r="D28" s="5" t="s">
        <v>42</v>
      </c>
      <c r="E28" s="5" t="s">
        <v>62</v>
      </c>
      <c r="F28" s="5" t="s">
        <v>16</v>
      </c>
      <c r="G28" s="4" t="s">
        <v>17</v>
      </c>
      <c r="H28" s="10">
        <v>947.2</v>
      </c>
      <c r="I28" s="10">
        <v>3720</v>
      </c>
      <c r="K28" s="10">
        <f t="shared" si="6"/>
        <v>262186.37179421133</v>
      </c>
      <c r="L28" s="10">
        <f t="shared" si="5"/>
        <v>1029701.5446309819</v>
      </c>
      <c r="M28" s="6"/>
      <c r="N28" s="5">
        <f t="shared" si="4"/>
        <v>852105.70833118679</v>
      </c>
      <c r="P28" s="9"/>
      <c r="Q28" s="9"/>
    </row>
    <row r="29" spans="1:19" x14ac:dyDescent="0.15">
      <c r="A29" s="5" t="s">
        <v>67</v>
      </c>
      <c r="B29" s="5"/>
      <c r="C29">
        <v>28</v>
      </c>
      <c r="D29" s="5" t="s">
        <v>42</v>
      </c>
      <c r="E29" s="5" t="s">
        <v>15</v>
      </c>
      <c r="F29" s="5" t="s">
        <v>16</v>
      </c>
      <c r="G29" s="4" t="s">
        <v>17</v>
      </c>
      <c r="H29" s="10">
        <v>1008</v>
      </c>
      <c r="I29" s="10">
        <v>3499.2</v>
      </c>
      <c r="K29" s="10">
        <f t="shared" si="6"/>
        <v>279015.90241613705</v>
      </c>
      <c r="L29" s="10">
        <f t="shared" si="5"/>
        <v>968583.77553030418</v>
      </c>
      <c r="M29" s="6"/>
      <c r="N29" s="5">
        <f t="shared" si="4"/>
        <v>906801.6828524454</v>
      </c>
      <c r="P29" s="9"/>
      <c r="Q29" s="9"/>
    </row>
    <row r="30" spans="1:19" x14ac:dyDescent="0.15">
      <c r="A30" s="5" t="s">
        <v>68</v>
      </c>
      <c r="B30" s="5"/>
      <c r="C30">
        <v>29</v>
      </c>
      <c r="D30" s="5" t="s">
        <v>52</v>
      </c>
      <c r="E30" s="5" t="s">
        <v>62</v>
      </c>
      <c r="F30" s="5" t="s">
        <v>22</v>
      </c>
      <c r="G30" s="4" t="s">
        <v>17</v>
      </c>
      <c r="H30" s="10">
        <v>675.2</v>
      </c>
      <c r="I30" s="10">
        <v>4729.6000000000004</v>
      </c>
      <c r="K30" s="10">
        <f t="shared" si="6"/>
        <v>186896.36638033306</v>
      </c>
      <c r="L30" s="10">
        <f t="shared" si="5"/>
        <v>1309160.3294319066</v>
      </c>
      <c r="M30" s="6"/>
      <c r="N30" s="5">
        <f t="shared" si="4"/>
        <v>607413.19073608238</v>
      </c>
      <c r="O30" s="7"/>
      <c r="P30" s="9"/>
      <c r="Q30" s="9"/>
    </row>
    <row r="31" spans="1:19" x14ac:dyDescent="0.15">
      <c r="A31" s="5" t="s">
        <v>69</v>
      </c>
      <c r="B31" s="5"/>
      <c r="C31">
        <v>30</v>
      </c>
      <c r="D31" s="5" t="s">
        <v>34</v>
      </c>
      <c r="E31" s="5" t="s">
        <v>15</v>
      </c>
      <c r="F31" s="5" t="s">
        <v>16</v>
      </c>
      <c r="G31" s="4" t="s">
        <v>17</v>
      </c>
      <c r="H31" s="10">
        <v>1024</v>
      </c>
      <c r="I31" s="10">
        <v>3441.6</v>
      </c>
      <c r="K31" s="10">
        <f t="shared" si="6"/>
        <v>283444.72626401222</v>
      </c>
      <c r="L31" s="10">
        <f t="shared" si="5"/>
        <v>952640.00967795355</v>
      </c>
      <c r="M31" s="6"/>
      <c r="N31" s="5">
        <f t="shared" si="4"/>
        <v>921195.36035803973</v>
      </c>
      <c r="O31" s="7"/>
      <c r="P31" s="9"/>
      <c r="Q31" s="9"/>
    </row>
    <row r="32" spans="1:19" x14ac:dyDescent="0.15">
      <c r="A32" s="5" t="s">
        <v>70</v>
      </c>
      <c r="B32" s="5"/>
      <c r="C32">
        <v>31</v>
      </c>
      <c r="D32" s="5" t="s">
        <v>37</v>
      </c>
      <c r="E32" s="5" t="s">
        <v>15</v>
      </c>
      <c r="F32" s="5" t="s">
        <v>16</v>
      </c>
      <c r="G32" s="4" t="s">
        <v>17</v>
      </c>
      <c r="H32" s="10">
        <v>1024</v>
      </c>
      <c r="I32" s="10">
        <v>3441.6</v>
      </c>
      <c r="K32" s="10">
        <f t="shared" si="6"/>
        <v>283444.72626401222</v>
      </c>
      <c r="L32" s="10">
        <f t="shared" si="5"/>
        <v>952640.00967795355</v>
      </c>
      <c r="M32" s="6"/>
      <c r="N32" s="5">
        <f t="shared" si="4"/>
        <v>921195.36035803973</v>
      </c>
      <c r="O32" s="7"/>
      <c r="P32" s="9"/>
      <c r="Q32" s="9"/>
    </row>
    <row r="33" spans="1:17" x14ac:dyDescent="0.15">
      <c r="A33" s="5" t="s">
        <v>71</v>
      </c>
      <c r="B33" s="5"/>
      <c r="C33">
        <v>32</v>
      </c>
      <c r="D33" s="5" t="s">
        <v>34</v>
      </c>
      <c r="E33" s="5" t="s">
        <v>62</v>
      </c>
      <c r="F33" s="5" t="s">
        <v>22</v>
      </c>
      <c r="G33" s="4" t="s">
        <v>17</v>
      </c>
      <c r="H33" s="10">
        <v>904</v>
      </c>
      <c r="I33" s="10">
        <v>3539.2</v>
      </c>
      <c r="K33" s="10">
        <f t="shared" si="6"/>
        <v>250228.5474049483</v>
      </c>
      <c r="L33" s="10">
        <f t="shared" si="5"/>
        <v>979655.83514999214</v>
      </c>
      <c r="M33" s="6"/>
      <c r="N33" s="5">
        <f t="shared" si="4"/>
        <v>813242.77906608197</v>
      </c>
      <c r="O33" s="7"/>
      <c r="P33" s="9"/>
      <c r="Q33" s="9"/>
    </row>
    <row r="34" spans="1:17" x14ac:dyDescent="0.15">
      <c r="A34" s="5" t="s">
        <v>72</v>
      </c>
      <c r="B34" s="5"/>
      <c r="C34">
        <v>33</v>
      </c>
      <c r="D34" s="5" t="s">
        <v>52</v>
      </c>
      <c r="E34" s="5" t="s">
        <v>15</v>
      </c>
      <c r="F34" s="5" t="s">
        <v>22</v>
      </c>
      <c r="G34" s="4" t="s">
        <v>17</v>
      </c>
      <c r="H34" s="10">
        <v>948.8</v>
      </c>
      <c r="I34" s="10">
        <v>3368</v>
      </c>
      <c r="K34" s="10">
        <f t="shared" si="6"/>
        <v>262629.25417899882</v>
      </c>
      <c r="L34" s="10">
        <f t="shared" si="5"/>
        <v>932267.4199777277</v>
      </c>
      <c r="M34" s="6"/>
      <c r="N34" s="5">
        <f t="shared" si="4"/>
        <v>853545.07608174614</v>
      </c>
      <c r="O34" s="7"/>
      <c r="P34" s="9"/>
      <c r="Q34" s="9"/>
    </row>
    <row r="35" spans="1:17" x14ac:dyDescent="0.15">
      <c r="A35" s="5" t="s">
        <v>73</v>
      </c>
      <c r="B35" s="5"/>
      <c r="C35">
        <v>34</v>
      </c>
      <c r="D35" s="5" t="s">
        <v>34</v>
      </c>
      <c r="E35" s="5" t="s">
        <v>15</v>
      </c>
      <c r="F35" s="5" t="s">
        <v>22</v>
      </c>
      <c r="G35" s="4" t="s">
        <v>17</v>
      </c>
      <c r="H35" s="10">
        <v>958.4</v>
      </c>
      <c r="I35" s="10">
        <v>3332.8</v>
      </c>
      <c r="K35" s="10">
        <f t="shared" si="6"/>
        <v>265286.54848772392</v>
      </c>
      <c r="L35" s="10">
        <f t="shared" si="5"/>
        <v>922524.00751240237</v>
      </c>
      <c r="M35" s="6"/>
      <c r="N35" s="5">
        <f t="shared" si="4"/>
        <v>862181.28258510272</v>
      </c>
      <c r="O35" s="7"/>
      <c r="P35" s="9"/>
      <c r="Q35" s="9"/>
    </row>
    <row r="36" spans="1:17" x14ac:dyDescent="0.15">
      <c r="A36" s="5" t="s">
        <v>74</v>
      </c>
      <c r="B36" s="5"/>
      <c r="C36">
        <v>35</v>
      </c>
      <c r="D36" s="5" t="s">
        <v>34</v>
      </c>
      <c r="E36" s="5" t="s">
        <v>62</v>
      </c>
      <c r="F36" s="5" t="s">
        <v>16</v>
      </c>
      <c r="G36" s="4" t="s">
        <v>17</v>
      </c>
      <c r="H36" s="10">
        <v>840</v>
      </c>
      <c r="I36" s="10">
        <v>4200</v>
      </c>
      <c r="K36" s="10">
        <f t="shared" si="6"/>
        <v>232513.25201344752</v>
      </c>
      <c r="L36" s="10">
        <f t="shared" si="5"/>
        <v>1162566.2600672375</v>
      </c>
      <c r="M36" s="6"/>
      <c r="N36" s="5">
        <f t="shared" si="4"/>
        <v>755668.06904370442</v>
      </c>
      <c r="O36" s="7"/>
      <c r="P36" s="9"/>
      <c r="Q36" s="9"/>
    </row>
    <row r="37" spans="1:17" x14ac:dyDescent="0.15">
      <c r="A37" s="5" t="s">
        <v>75</v>
      </c>
      <c r="B37" s="5"/>
      <c r="C37">
        <v>36</v>
      </c>
      <c r="D37" s="5" t="s">
        <v>52</v>
      </c>
      <c r="E37" s="5" t="s">
        <v>15</v>
      </c>
      <c r="F37" s="5" t="s">
        <v>16</v>
      </c>
      <c r="G37" s="4" t="s">
        <v>17</v>
      </c>
      <c r="H37" s="10">
        <v>942.4</v>
      </c>
      <c r="I37" s="10">
        <v>3740.8</v>
      </c>
      <c r="K37" s="10">
        <f t="shared" si="6"/>
        <v>260857.72463984875</v>
      </c>
      <c r="L37" s="10">
        <f t="shared" si="5"/>
        <v>1035459.0156332197</v>
      </c>
      <c r="M37" s="6"/>
      <c r="N37" s="5">
        <f t="shared" si="4"/>
        <v>847787.60507950839</v>
      </c>
      <c r="O37" s="7"/>
      <c r="P37" s="9"/>
      <c r="Q37" s="9"/>
    </row>
    <row r="38" spans="1:17" x14ac:dyDescent="0.15">
      <c r="A38" s="5" t="s">
        <v>76</v>
      </c>
      <c r="B38" s="5"/>
      <c r="C38">
        <v>37</v>
      </c>
      <c r="D38" s="5" t="s">
        <v>37</v>
      </c>
      <c r="E38" s="5" t="s">
        <v>25</v>
      </c>
      <c r="F38" s="5" t="s">
        <v>16</v>
      </c>
      <c r="G38" s="4" t="s">
        <v>17</v>
      </c>
      <c r="H38" s="10">
        <v>944</v>
      </c>
      <c r="I38" s="10">
        <v>3732.8</v>
      </c>
      <c r="K38" s="10">
        <f t="shared" si="6"/>
        <v>261300.60702463627</v>
      </c>
      <c r="L38" s="10">
        <f t="shared" si="5"/>
        <v>1033244.6037092821</v>
      </c>
      <c r="M38" s="6"/>
      <c r="N38" s="5">
        <f t="shared" si="4"/>
        <v>849226.97283006785</v>
      </c>
      <c r="O38" s="7"/>
      <c r="P38" s="9"/>
      <c r="Q38" s="9"/>
    </row>
    <row r="39" spans="1:17" x14ac:dyDescent="0.15">
      <c r="A39" s="5" t="s">
        <v>77</v>
      </c>
      <c r="B39" s="5"/>
      <c r="C39">
        <v>38</v>
      </c>
      <c r="D39" s="5" t="s">
        <v>34</v>
      </c>
      <c r="E39" s="5" t="s">
        <v>53</v>
      </c>
      <c r="F39" s="5" t="s">
        <v>16</v>
      </c>
      <c r="G39" s="4" t="s">
        <v>17</v>
      </c>
      <c r="H39" s="10">
        <v>691.2</v>
      </c>
      <c r="I39" s="10">
        <v>5102.3999999999996</v>
      </c>
      <c r="K39" s="10">
        <f t="shared" si="6"/>
        <v>191325.19022820826</v>
      </c>
      <c r="L39" s="10">
        <f t="shared" si="5"/>
        <v>1412351.9250873984</v>
      </c>
      <c r="M39" s="6"/>
      <c r="N39" s="5">
        <f t="shared" si="4"/>
        <v>621806.86824167683</v>
      </c>
      <c r="O39" s="7"/>
      <c r="P39" s="9"/>
      <c r="Q39" s="9"/>
    </row>
    <row r="40" spans="1:17" x14ac:dyDescent="0.15">
      <c r="A40" s="5" t="s">
        <v>78</v>
      </c>
      <c r="B40" s="5"/>
      <c r="C40">
        <v>39</v>
      </c>
      <c r="D40" s="5" t="s">
        <v>37</v>
      </c>
      <c r="E40" s="5" t="s">
        <v>53</v>
      </c>
      <c r="F40" s="5" t="s">
        <v>22</v>
      </c>
      <c r="G40" s="4" t="s">
        <v>17</v>
      </c>
      <c r="H40" s="10">
        <v>632</v>
      </c>
      <c r="I40" s="10">
        <v>5059.2</v>
      </c>
      <c r="K40" s="10">
        <f t="shared" si="6"/>
        <v>174938.54199107003</v>
      </c>
      <c r="L40" s="10">
        <f t="shared" si="5"/>
        <v>1400394.1006981353</v>
      </c>
      <c r="M40" s="6"/>
      <c r="N40" s="5">
        <f t="shared" si="4"/>
        <v>568550.26147097757</v>
      </c>
      <c r="O40" s="7"/>
      <c r="P40" s="9"/>
      <c r="Q40" s="9"/>
    </row>
    <row r="41" spans="1:17" x14ac:dyDescent="0.15">
      <c r="A41" s="5" t="s">
        <v>79</v>
      </c>
      <c r="B41" s="5"/>
      <c r="C41">
        <v>40</v>
      </c>
      <c r="D41" s="5" t="s">
        <v>52</v>
      </c>
      <c r="E41" s="5" t="s">
        <v>21</v>
      </c>
      <c r="F41" s="5" t="s">
        <v>22</v>
      </c>
      <c r="G41" s="4" t="s">
        <v>17</v>
      </c>
      <c r="H41" s="10">
        <v>896</v>
      </c>
      <c r="I41" s="10">
        <v>3571.2</v>
      </c>
      <c r="K41" s="10">
        <f t="shared" si="6"/>
        <v>248014.13548101069</v>
      </c>
      <c r="L41" s="10">
        <f t="shared" si="5"/>
        <v>988513.4828457426</v>
      </c>
      <c r="M41" s="6"/>
      <c r="N41" s="5">
        <f t="shared" si="4"/>
        <v>806045.94031328475</v>
      </c>
      <c r="O41" s="7"/>
      <c r="P41" s="9"/>
      <c r="Q41" s="9"/>
    </row>
    <row r="42" spans="1:17" x14ac:dyDescent="0.15">
      <c r="A42" s="5" t="s">
        <v>80</v>
      </c>
      <c r="B42" s="5"/>
      <c r="C42">
        <v>41</v>
      </c>
      <c r="D42" s="5" t="s">
        <v>14</v>
      </c>
      <c r="E42" s="5" t="s">
        <v>15</v>
      </c>
      <c r="F42" s="5" t="s">
        <v>22</v>
      </c>
      <c r="G42" s="4" t="s">
        <v>17</v>
      </c>
      <c r="H42" s="10">
        <v>907.2</v>
      </c>
      <c r="I42" s="10">
        <v>3523.2</v>
      </c>
      <c r="K42" s="10">
        <f t="shared" si="6"/>
        <v>251114.31217452334</v>
      </c>
      <c r="L42" s="10">
        <f t="shared" si="5"/>
        <v>975227.01130211703</v>
      </c>
      <c r="M42" s="6"/>
      <c r="N42" s="5">
        <f t="shared" si="4"/>
        <v>816121.51456720079</v>
      </c>
      <c r="O42" s="7"/>
      <c r="P42" s="9"/>
      <c r="Q42" s="9"/>
    </row>
    <row r="43" spans="1:17" x14ac:dyDescent="0.15">
      <c r="A43" s="5" t="s">
        <v>81</v>
      </c>
      <c r="B43" s="5"/>
      <c r="C43">
        <v>42</v>
      </c>
      <c r="D43" s="5" t="s">
        <v>42</v>
      </c>
      <c r="E43" s="5" t="s">
        <v>15</v>
      </c>
      <c r="F43" s="5" t="s">
        <v>16</v>
      </c>
      <c r="G43" s="4" t="s">
        <v>17</v>
      </c>
      <c r="H43" s="10">
        <v>1011.2</v>
      </c>
      <c r="I43" s="10">
        <v>3484.8</v>
      </c>
      <c r="K43" s="10">
        <f t="shared" si="6"/>
        <v>279901.66718571208</v>
      </c>
      <c r="L43" s="10">
        <f t="shared" si="5"/>
        <v>964597.83406721661</v>
      </c>
      <c r="M43" s="6"/>
      <c r="N43" s="5">
        <f t="shared" si="4"/>
        <v>909680.41835356422</v>
      </c>
      <c r="O43" s="7"/>
      <c r="P43" s="9"/>
      <c r="Q43" s="9"/>
    </row>
    <row r="44" spans="1:17" x14ac:dyDescent="0.15">
      <c r="A44" s="5" t="s">
        <v>82</v>
      </c>
      <c r="B44" s="5"/>
      <c r="C44">
        <v>43</v>
      </c>
      <c r="D44" s="5" t="s">
        <v>34</v>
      </c>
      <c r="E44" s="5" t="s">
        <v>21</v>
      </c>
      <c r="F44" s="5" t="s">
        <v>16</v>
      </c>
      <c r="G44" s="4" t="s">
        <v>17</v>
      </c>
      <c r="H44" s="10">
        <v>1017.6</v>
      </c>
      <c r="I44" s="10">
        <v>3462.4</v>
      </c>
      <c r="K44" s="10">
        <f t="shared" si="6"/>
        <v>281673.19672486215</v>
      </c>
      <c r="L44" s="10">
        <f t="shared" si="5"/>
        <v>958397.48068019131</v>
      </c>
      <c r="M44" s="6"/>
      <c r="N44" s="5">
        <f t="shared" si="4"/>
        <v>915437.88935580198</v>
      </c>
      <c r="O44" s="7"/>
      <c r="P44" s="9"/>
      <c r="Q44" s="9"/>
    </row>
    <row r="45" spans="1:17" x14ac:dyDescent="0.15">
      <c r="A45" s="5" t="s">
        <v>83</v>
      </c>
      <c r="B45" s="5"/>
      <c r="C45">
        <v>44</v>
      </c>
      <c r="D45" s="5" t="s">
        <v>42</v>
      </c>
      <c r="E45" s="5" t="s">
        <v>15</v>
      </c>
      <c r="F45" s="5" t="s">
        <v>16</v>
      </c>
      <c r="G45" s="4" t="s">
        <v>17</v>
      </c>
      <c r="H45" s="10">
        <v>998.4</v>
      </c>
      <c r="I45" s="10">
        <v>3528</v>
      </c>
      <c r="K45" s="10">
        <f t="shared" si="6"/>
        <v>276358.60810741188</v>
      </c>
      <c r="L45" s="10">
        <f t="shared" si="5"/>
        <v>976555.65845647955</v>
      </c>
      <c r="M45" s="6"/>
      <c r="N45" s="5">
        <f t="shared" si="4"/>
        <v>898165.4763490886</v>
      </c>
      <c r="O45" s="7"/>
      <c r="P45" s="9"/>
      <c r="Q45" s="9"/>
    </row>
    <row r="46" spans="1:17" x14ac:dyDescent="0.15">
      <c r="A46" s="5" t="s">
        <v>84</v>
      </c>
      <c r="B46" s="5"/>
      <c r="C46">
        <v>45</v>
      </c>
      <c r="D46" s="5" t="s">
        <v>52</v>
      </c>
      <c r="E46" s="5" t="s">
        <v>15</v>
      </c>
      <c r="F46" s="5" t="s">
        <v>16</v>
      </c>
      <c r="G46" s="4" t="s">
        <v>17</v>
      </c>
      <c r="H46" s="10">
        <v>995.2</v>
      </c>
      <c r="I46" s="10">
        <v>3544</v>
      </c>
      <c r="K46" s="10">
        <f t="shared" si="6"/>
        <v>275472.84333783691</v>
      </c>
      <c r="L46" s="10">
        <f t="shared" si="5"/>
        <v>980984.48230435478</v>
      </c>
      <c r="M46" s="6"/>
      <c r="N46" s="5">
        <f t="shared" si="4"/>
        <v>895286.74084796989</v>
      </c>
      <c r="O46" s="7"/>
      <c r="P46" s="9"/>
      <c r="Q46" s="9"/>
    </row>
    <row r="47" spans="1:17" x14ac:dyDescent="0.15">
      <c r="A47" s="5" t="s">
        <v>85</v>
      </c>
      <c r="B47" s="5"/>
      <c r="C47">
        <v>46</v>
      </c>
      <c r="D47" s="5" t="s">
        <v>52</v>
      </c>
      <c r="E47" s="5" t="s">
        <v>21</v>
      </c>
      <c r="F47" s="5" t="s">
        <v>16</v>
      </c>
      <c r="G47" s="4" t="s">
        <v>17</v>
      </c>
      <c r="H47" s="10">
        <v>984</v>
      </c>
      <c r="I47" s="10">
        <v>3580.8</v>
      </c>
      <c r="K47" s="10">
        <f t="shared" si="6"/>
        <v>272372.66664432426</v>
      </c>
      <c r="L47" s="10">
        <f t="shared" si="5"/>
        <v>991170.77715446777</v>
      </c>
      <c r="M47" s="6"/>
      <c r="N47" s="5">
        <f t="shared" si="4"/>
        <v>885211.16659405385</v>
      </c>
      <c r="O47" s="7"/>
      <c r="P47" s="9"/>
      <c r="Q47" s="9"/>
    </row>
    <row r="48" spans="1:17" x14ac:dyDescent="0.15">
      <c r="A48" s="5" t="s">
        <v>86</v>
      </c>
      <c r="B48" s="5"/>
      <c r="C48">
        <v>47</v>
      </c>
      <c r="D48" s="5" t="s">
        <v>34</v>
      </c>
      <c r="E48" s="5" t="s">
        <v>15</v>
      </c>
      <c r="F48" s="5" t="s">
        <v>22</v>
      </c>
      <c r="G48" s="4" t="s">
        <v>17</v>
      </c>
      <c r="H48" s="10">
        <v>961.6</v>
      </c>
      <c r="I48" s="10">
        <v>3326.4</v>
      </c>
      <c r="K48" s="10">
        <f t="shared" si="6"/>
        <v>266172.31325729896</v>
      </c>
      <c r="L48" s="10">
        <f t="shared" si="5"/>
        <v>920752.47797325219</v>
      </c>
      <c r="M48" s="6"/>
      <c r="N48" s="5">
        <f t="shared" si="4"/>
        <v>865060.01808622165</v>
      </c>
      <c r="O48" s="7"/>
      <c r="P48" s="9"/>
      <c r="Q48" s="9"/>
    </row>
    <row r="49" spans="1:17" x14ac:dyDescent="0.15">
      <c r="A49" t="s">
        <v>87</v>
      </c>
      <c r="C49">
        <v>48</v>
      </c>
      <c r="D49" s="5" t="s">
        <v>34</v>
      </c>
      <c r="E49" s="5" t="s">
        <v>15</v>
      </c>
      <c r="F49" s="5" t="s">
        <v>22</v>
      </c>
      <c r="G49" s="4" t="s">
        <v>88</v>
      </c>
      <c r="H49">
        <v>838.6</v>
      </c>
      <c r="I49">
        <v>2773.4</v>
      </c>
      <c r="K49">
        <v>232125</v>
      </c>
      <c r="L49">
        <v>767681</v>
      </c>
      <c r="M49" t="s">
        <v>43</v>
      </c>
      <c r="P49">
        <f>K49/1.1^59</f>
        <v>838.59736299556357</v>
      </c>
      <c r="Q49">
        <f>L49/1.1^59</f>
        <v>2773.3990833464609</v>
      </c>
    </row>
    <row r="50" spans="1:17" x14ac:dyDescent="0.15">
      <c r="A50" s="7" t="s">
        <v>373</v>
      </c>
      <c r="B50" s="7"/>
      <c r="C50" s="7"/>
      <c r="D50" s="7" t="s">
        <v>374</v>
      </c>
      <c r="E50" s="7" t="s">
        <v>375</v>
      </c>
      <c r="F50" s="7" t="s">
        <v>376</v>
      </c>
      <c r="G50" s="7" t="s">
        <v>377</v>
      </c>
      <c r="H50" s="7">
        <v>767.2</v>
      </c>
      <c r="I50" s="7">
        <v>3032.4</v>
      </c>
      <c r="J50" s="7"/>
      <c r="K50" s="7">
        <f>H50*1.1^59</f>
        <v>212362.10350561541</v>
      </c>
      <c r="L50" s="7">
        <f>I50*1.1^59</f>
        <v>839372.83976854559</v>
      </c>
    </row>
    <row r="51" spans="1:17" x14ac:dyDescent="0.15">
      <c r="A51" s="7" t="s">
        <v>378</v>
      </c>
      <c r="B51" s="7"/>
      <c r="C51" s="7"/>
      <c r="D51" s="7" t="s">
        <v>379</v>
      </c>
      <c r="E51" s="7" t="s">
        <v>380</v>
      </c>
      <c r="F51" s="7" t="s">
        <v>376</v>
      </c>
      <c r="G51" s="7" t="s">
        <v>377</v>
      </c>
      <c r="H51" s="7">
        <v>546</v>
      </c>
      <c r="I51" s="7">
        <v>4264.3999999999996</v>
      </c>
      <c r="J51" s="7"/>
      <c r="K51" s="7">
        <f>H51*1.1^59</f>
        <v>151133.61380874089</v>
      </c>
      <c r="L51" s="7">
        <f>I51*1.1^59</f>
        <v>1180392.2760549351</v>
      </c>
    </row>
    <row r="52" spans="1:17" x14ac:dyDescent="0.15">
      <c r="A52" s="7" t="s">
        <v>381</v>
      </c>
      <c r="B52" s="7"/>
      <c r="C52" s="7"/>
      <c r="D52" s="7" t="s">
        <v>382</v>
      </c>
      <c r="E52" s="7" t="s">
        <v>383</v>
      </c>
      <c r="F52" s="7" t="s">
        <v>376</v>
      </c>
      <c r="G52" s="7" t="s">
        <v>377</v>
      </c>
      <c r="H52" s="7">
        <v>750.4</v>
      </c>
      <c r="I52" s="7">
        <v>3101</v>
      </c>
      <c r="J52" s="7"/>
      <c r="K52" s="7">
        <f t="shared" ref="K52:L61" si="7">H52*1.1^59</f>
        <v>207711.83846534646</v>
      </c>
      <c r="L52" s="7">
        <f t="shared" si="7"/>
        <v>858361.42201631039</v>
      </c>
    </row>
    <row r="53" spans="1:17" x14ac:dyDescent="0.15">
      <c r="A53" s="7" t="s">
        <v>384</v>
      </c>
      <c r="B53" s="7"/>
      <c r="C53" s="7"/>
      <c r="D53" s="7" t="s">
        <v>385</v>
      </c>
      <c r="E53" s="7" t="s">
        <v>386</v>
      </c>
      <c r="F53" s="7" t="s">
        <v>376</v>
      </c>
      <c r="G53" s="7" t="s">
        <v>377</v>
      </c>
      <c r="H53" s="7">
        <v>831.6</v>
      </c>
      <c r="I53" s="7">
        <v>2795.8</v>
      </c>
      <c r="J53" s="7"/>
      <c r="K53" s="7">
        <f t="shared" si="7"/>
        <v>230188.11949331305</v>
      </c>
      <c r="L53" s="7">
        <f t="shared" si="7"/>
        <v>773881.6071180912</v>
      </c>
    </row>
    <row r="54" spans="1:17" x14ac:dyDescent="0.15">
      <c r="A54" s="7" t="s">
        <v>387</v>
      </c>
      <c r="B54" s="7"/>
      <c r="C54" s="7"/>
      <c r="D54" s="7" t="s">
        <v>379</v>
      </c>
      <c r="E54" s="7" t="s">
        <v>388</v>
      </c>
      <c r="F54" s="7" t="s">
        <v>376</v>
      </c>
      <c r="G54" s="7" t="s">
        <v>377</v>
      </c>
      <c r="H54" s="7">
        <v>767.2</v>
      </c>
      <c r="I54" s="7">
        <v>3032.4</v>
      </c>
      <c r="J54" s="7"/>
      <c r="K54" s="7">
        <f t="shared" si="7"/>
        <v>212362.10350561541</v>
      </c>
      <c r="L54" s="7">
        <f t="shared" si="7"/>
        <v>839372.83976854559</v>
      </c>
    </row>
    <row r="55" spans="1:17" x14ac:dyDescent="0.15">
      <c r="A55" s="7" t="s">
        <v>389</v>
      </c>
      <c r="B55" s="7"/>
      <c r="C55" s="7"/>
      <c r="D55" s="7" t="s">
        <v>374</v>
      </c>
      <c r="E55" s="7" t="s">
        <v>386</v>
      </c>
      <c r="F55" s="7" t="s">
        <v>376</v>
      </c>
      <c r="G55" s="7" t="s">
        <v>377</v>
      </c>
      <c r="H55" s="7">
        <v>777</v>
      </c>
      <c r="I55" s="7">
        <v>2993.2</v>
      </c>
      <c r="J55" s="7"/>
      <c r="K55" s="7">
        <f t="shared" si="7"/>
        <v>215074.75811243895</v>
      </c>
      <c r="L55" s="7">
        <f t="shared" si="7"/>
        <v>828522.22134125128</v>
      </c>
    </row>
    <row r="56" spans="1:17" x14ac:dyDescent="0.15">
      <c r="A56" s="7" t="s">
        <v>390</v>
      </c>
      <c r="B56" s="7"/>
      <c r="C56" s="7"/>
      <c r="D56" s="7" t="s">
        <v>382</v>
      </c>
      <c r="E56" s="7" t="s">
        <v>388</v>
      </c>
      <c r="F56" s="7" t="s">
        <v>376</v>
      </c>
      <c r="G56" s="7" t="s">
        <v>377</v>
      </c>
      <c r="H56" s="7">
        <v>736.4</v>
      </c>
      <c r="I56" s="7">
        <v>3158.4</v>
      </c>
      <c r="J56" s="7"/>
      <c r="K56" s="7">
        <f t="shared" si="7"/>
        <v>203836.61759845566</v>
      </c>
      <c r="L56" s="7">
        <f t="shared" si="7"/>
        <v>874249.82757056272</v>
      </c>
    </row>
    <row r="57" spans="1:17" x14ac:dyDescent="0.15">
      <c r="A57" s="7" t="s">
        <v>391</v>
      </c>
      <c r="B57" s="7"/>
      <c r="C57" s="7"/>
      <c r="D57" s="7" t="s">
        <v>385</v>
      </c>
      <c r="E57" s="7" t="s">
        <v>380</v>
      </c>
      <c r="F57" s="7" t="s">
        <v>376</v>
      </c>
      <c r="G57" s="7" t="s">
        <v>377</v>
      </c>
      <c r="H57" s="7">
        <v>534.79999999999995</v>
      </c>
      <c r="I57" s="7">
        <v>4349.8</v>
      </c>
      <c r="J57" s="7"/>
      <c r="K57" s="7">
        <f t="shared" si="7"/>
        <v>148033.43711522824</v>
      </c>
      <c r="L57" s="7">
        <f t="shared" si="7"/>
        <v>1204031.1233429692</v>
      </c>
    </row>
    <row r="58" spans="1:17" x14ac:dyDescent="0.15">
      <c r="A58" s="7" t="s">
        <v>392</v>
      </c>
      <c r="B58" s="7"/>
      <c r="C58" s="7"/>
      <c r="D58" s="7" t="s">
        <v>382</v>
      </c>
      <c r="E58" s="7" t="s">
        <v>386</v>
      </c>
      <c r="F58" s="7" t="s">
        <v>376</v>
      </c>
      <c r="G58" s="7" t="s">
        <v>377</v>
      </c>
      <c r="H58" s="7">
        <v>799.4</v>
      </c>
      <c r="I58" s="7">
        <v>2909.2</v>
      </c>
      <c r="J58" s="7"/>
      <c r="K58" s="7">
        <f t="shared" si="7"/>
        <v>221275.11149946423</v>
      </c>
      <c r="L58" s="7">
        <f t="shared" si="7"/>
        <v>805270.89613990649</v>
      </c>
    </row>
    <row r="59" spans="1:17" x14ac:dyDescent="0.15">
      <c r="A59" s="7" t="s">
        <v>393</v>
      </c>
      <c r="B59" s="7"/>
      <c r="C59" s="7"/>
      <c r="D59" s="7" t="s">
        <v>385</v>
      </c>
      <c r="E59" s="7" t="s">
        <v>386</v>
      </c>
      <c r="F59" s="7" t="s">
        <v>376</v>
      </c>
      <c r="G59" s="7" t="s">
        <v>377</v>
      </c>
      <c r="H59" s="7">
        <v>750.4</v>
      </c>
      <c r="I59" s="7">
        <v>3102.4</v>
      </c>
      <c r="J59" s="7"/>
      <c r="K59" s="7">
        <f t="shared" si="7"/>
        <v>207711.83846534646</v>
      </c>
      <c r="L59" s="7">
        <f t="shared" si="7"/>
        <v>858748.94410299952</v>
      </c>
    </row>
    <row r="60" spans="1:17" x14ac:dyDescent="0.15">
      <c r="A60" s="7" t="s">
        <v>394</v>
      </c>
      <c r="B60" s="7"/>
      <c r="C60" s="7"/>
      <c r="D60" s="7" t="s">
        <v>374</v>
      </c>
      <c r="E60" s="7" t="s">
        <v>388</v>
      </c>
      <c r="F60" s="7" t="s">
        <v>376</v>
      </c>
      <c r="G60" s="7" t="s">
        <v>377</v>
      </c>
      <c r="H60" s="7">
        <v>793.8</v>
      </c>
      <c r="I60" s="7">
        <v>2928.8</v>
      </c>
      <c r="J60" s="7"/>
      <c r="K60" s="7">
        <f t="shared" si="7"/>
        <v>219725.0231527079</v>
      </c>
      <c r="L60" s="7">
        <f t="shared" si="7"/>
        <v>810696.20535355376</v>
      </c>
    </row>
    <row r="61" spans="1:17" x14ac:dyDescent="0.15">
      <c r="A61" s="7" t="s">
        <v>395</v>
      </c>
      <c r="B61" s="7"/>
      <c r="C61" s="7"/>
      <c r="D61" s="7" t="s">
        <v>396</v>
      </c>
      <c r="E61" s="7" t="s">
        <v>380</v>
      </c>
      <c r="F61" s="7" t="s">
        <v>376</v>
      </c>
      <c r="G61" s="7" t="s">
        <v>377</v>
      </c>
      <c r="H61" s="7">
        <v>537.6</v>
      </c>
      <c r="I61" s="7">
        <v>4550</v>
      </c>
      <c r="J61" s="7"/>
      <c r="K61" s="7">
        <f t="shared" si="7"/>
        <v>148808.48128860642</v>
      </c>
      <c r="L61" s="7">
        <f t="shared" si="7"/>
        <v>1259446.7817395073</v>
      </c>
    </row>
    <row r="62" spans="1:17" x14ac:dyDescent="0.15">
      <c r="A62" s="7" t="s">
        <v>397</v>
      </c>
      <c r="B62" s="7"/>
      <c r="C62" s="7"/>
      <c r="D62" s="7" t="s">
        <v>382</v>
      </c>
      <c r="E62" s="7" t="s">
        <v>383</v>
      </c>
      <c r="F62" s="7" t="s">
        <v>376</v>
      </c>
      <c r="G62" s="7" t="s">
        <v>398</v>
      </c>
      <c r="H62" s="7">
        <v>684</v>
      </c>
      <c r="I62" s="7">
        <v>2374.8000000000002</v>
      </c>
      <c r="J62" s="7"/>
      <c r="K62" s="7">
        <f>H62*1.1^59</f>
        <v>189332.21949666442</v>
      </c>
      <c r="L62" s="7">
        <f>I62*1.1^59</f>
        <v>657348.17962087528</v>
      </c>
    </row>
    <row r="63" spans="1:17" x14ac:dyDescent="0.15">
      <c r="A63" s="7" t="s">
        <v>399</v>
      </c>
      <c r="B63" s="7"/>
      <c r="C63" s="7"/>
      <c r="D63" s="7" t="s">
        <v>385</v>
      </c>
      <c r="E63" s="7" t="s">
        <v>386</v>
      </c>
      <c r="F63" s="7" t="s">
        <v>376</v>
      </c>
      <c r="G63" s="7" t="s">
        <v>398</v>
      </c>
      <c r="H63" s="7">
        <v>700.8</v>
      </c>
      <c r="I63" s="7">
        <v>2316</v>
      </c>
      <c r="J63" s="7"/>
      <c r="K63" s="7">
        <f>H63*1.1^59</f>
        <v>193982.48453693336</v>
      </c>
      <c r="L63" s="7">
        <f>I63*1.1^59</f>
        <v>641072.25197993394</v>
      </c>
    </row>
    <row r="64" spans="1:17" x14ac:dyDescent="0.15">
      <c r="A64" s="7" t="s">
        <v>400</v>
      </c>
      <c r="B64" s="7"/>
      <c r="C64" s="7"/>
      <c r="D64" s="7" t="s">
        <v>396</v>
      </c>
      <c r="E64" s="7" t="s">
        <v>386</v>
      </c>
      <c r="F64" s="7" t="s">
        <v>376</v>
      </c>
      <c r="G64" s="7" t="s">
        <v>398</v>
      </c>
      <c r="H64" s="7">
        <v>535.20000000000005</v>
      </c>
      <c r="I64" s="7">
        <v>3034.8</v>
      </c>
      <c r="J64" s="7"/>
      <c r="K64" s="7">
        <f t="shared" ref="K64:L72" si="8">H64*1.1^59</f>
        <v>148144.15771142516</v>
      </c>
      <c r="L64" s="7">
        <f t="shared" si="8"/>
        <v>840037.16334572691</v>
      </c>
    </row>
    <row r="65" spans="1:12" x14ac:dyDescent="0.15">
      <c r="A65" s="7" t="s">
        <v>401</v>
      </c>
      <c r="B65" s="7"/>
      <c r="C65" s="7"/>
      <c r="D65" s="7" t="s">
        <v>385</v>
      </c>
      <c r="E65" s="7" t="s">
        <v>380</v>
      </c>
      <c r="F65" s="7" t="s">
        <v>376</v>
      </c>
      <c r="G65" s="7" t="s">
        <v>398</v>
      </c>
      <c r="H65" s="7">
        <v>464.4</v>
      </c>
      <c r="I65" s="7">
        <v>3490.8</v>
      </c>
      <c r="J65" s="7"/>
      <c r="K65" s="7">
        <f t="shared" si="8"/>
        <v>128546.61218457742</v>
      </c>
      <c r="L65" s="7">
        <f t="shared" si="8"/>
        <v>966258.64301016985</v>
      </c>
    </row>
    <row r="66" spans="1:12" x14ac:dyDescent="0.15">
      <c r="A66" s="7" t="s">
        <v>402</v>
      </c>
      <c r="B66" s="7"/>
      <c r="C66" s="7"/>
      <c r="D66" s="7" t="s">
        <v>374</v>
      </c>
      <c r="E66" s="7" t="s">
        <v>388</v>
      </c>
      <c r="F66" s="7" t="s">
        <v>376</v>
      </c>
      <c r="G66" s="7" t="s">
        <v>398</v>
      </c>
      <c r="H66" s="7">
        <v>655.20000000000005</v>
      </c>
      <c r="I66" s="7">
        <v>2478</v>
      </c>
      <c r="J66" s="7"/>
      <c r="K66" s="7">
        <f t="shared" si="8"/>
        <v>181360.33657048907</v>
      </c>
      <c r="L66" s="7">
        <f t="shared" si="8"/>
        <v>685914.09343967016</v>
      </c>
    </row>
    <row r="67" spans="1:12" x14ac:dyDescent="0.15">
      <c r="A67" s="7" t="s">
        <v>403</v>
      </c>
      <c r="B67" s="7"/>
      <c r="C67" s="7"/>
      <c r="D67" s="7" t="s">
        <v>379</v>
      </c>
      <c r="E67" s="7" t="s">
        <v>383</v>
      </c>
      <c r="F67" s="7" t="s">
        <v>376</v>
      </c>
      <c r="G67" s="7" t="s">
        <v>398</v>
      </c>
      <c r="H67" s="7">
        <v>626.4</v>
      </c>
      <c r="I67" s="7">
        <v>2590.8000000000002</v>
      </c>
      <c r="J67" s="7"/>
      <c r="K67" s="7">
        <f t="shared" si="8"/>
        <v>173388.45364431373</v>
      </c>
      <c r="L67" s="7">
        <f t="shared" si="8"/>
        <v>717137.30156719033</v>
      </c>
    </row>
    <row r="68" spans="1:12" x14ac:dyDescent="0.15">
      <c r="A68" s="7" t="s">
        <v>404</v>
      </c>
      <c r="B68" s="7"/>
      <c r="C68" s="7"/>
      <c r="D68" s="7" t="s">
        <v>396</v>
      </c>
      <c r="E68" s="7" t="s">
        <v>386</v>
      </c>
      <c r="F68" s="7" t="s">
        <v>376</v>
      </c>
      <c r="G68" s="7" t="s">
        <v>398</v>
      </c>
      <c r="H68" s="7">
        <v>703.2</v>
      </c>
      <c r="I68" s="7">
        <v>2307.6</v>
      </c>
      <c r="J68" s="7"/>
      <c r="K68" s="7">
        <f t="shared" si="8"/>
        <v>194646.80811411465</v>
      </c>
      <c r="L68" s="7">
        <f t="shared" si="8"/>
        <v>638747.11945979937</v>
      </c>
    </row>
    <row r="69" spans="1:12" x14ac:dyDescent="0.15">
      <c r="A69" s="7" t="s">
        <v>405</v>
      </c>
      <c r="B69" s="7"/>
      <c r="C69" s="7"/>
      <c r="D69" s="7" t="s">
        <v>374</v>
      </c>
      <c r="E69" s="7" t="s">
        <v>388</v>
      </c>
      <c r="F69" s="7" t="s">
        <v>376</v>
      </c>
      <c r="G69" s="7" t="s">
        <v>398</v>
      </c>
      <c r="H69" s="7">
        <v>663.6</v>
      </c>
      <c r="I69" s="7">
        <v>2445.6</v>
      </c>
      <c r="J69" s="7"/>
      <c r="K69" s="7">
        <f t="shared" si="8"/>
        <v>183685.46909062355</v>
      </c>
      <c r="L69" s="7">
        <f t="shared" si="8"/>
        <v>676945.72514772287</v>
      </c>
    </row>
    <row r="70" spans="1:12" x14ac:dyDescent="0.15">
      <c r="A70" s="7" t="s">
        <v>406</v>
      </c>
      <c r="B70" s="7"/>
      <c r="C70" s="7"/>
      <c r="D70" s="7" t="s">
        <v>379</v>
      </c>
      <c r="E70" s="7" t="s">
        <v>375</v>
      </c>
      <c r="F70" s="7" t="s">
        <v>376</v>
      </c>
      <c r="G70" s="7" t="s">
        <v>398</v>
      </c>
      <c r="H70" s="7">
        <v>634.79999999999995</v>
      </c>
      <c r="I70" s="7">
        <v>2556</v>
      </c>
      <c r="J70" s="7"/>
      <c r="K70" s="7">
        <f t="shared" si="8"/>
        <v>175713.58616444818</v>
      </c>
      <c r="L70" s="7">
        <f t="shared" si="8"/>
        <v>707504.60969806171</v>
      </c>
    </row>
    <row r="71" spans="1:12" x14ac:dyDescent="0.15">
      <c r="A71" s="7" t="s">
        <v>407</v>
      </c>
      <c r="B71" s="7"/>
      <c r="C71" s="7"/>
      <c r="D71" s="7" t="s">
        <v>396</v>
      </c>
      <c r="E71" s="7" t="s">
        <v>383</v>
      </c>
      <c r="F71" s="7" t="s">
        <v>376</v>
      </c>
      <c r="G71" s="7" t="s">
        <v>398</v>
      </c>
      <c r="H71" s="7">
        <v>628.79999999999995</v>
      </c>
      <c r="I71" s="7">
        <v>2578.8000000000002</v>
      </c>
      <c r="J71" s="7"/>
      <c r="K71" s="7">
        <f t="shared" si="8"/>
        <v>174052.77722149499</v>
      </c>
      <c r="L71" s="7">
        <f t="shared" si="8"/>
        <v>713815.68368128396</v>
      </c>
    </row>
    <row r="72" spans="1:12" x14ac:dyDescent="0.15">
      <c r="A72" s="7" t="s">
        <v>408</v>
      </c>
      <c r="B72" s="7"/>
      <c r="C72" s="7"/>
      <c r="D72" s="7" t="s">
        <v>374</v>
      </c>
      <c r="E72" s="7" t="s">
        <v>383</v>
      </c>
      <c r="F72" s="7" t="s">
        <v>376</v>
      </c>
      <c r="G72" s="7" t="s">
        <v>398</v>
      </c>
      <c r="H72" s="7">
        <v>638.4</v>
      </c>
      <c r="I72" s="7">
        <v>2544</v>
      </c>
      <c r="J72" s="7"/>
      <c r="K72" s="7">
        <f t="shared" si="8"/>
        <v>176710.0715302201</v>
      </c>
      <c r="L72" s="7">
        <f t="shared" si="8"/>
        <v>704182.99181215535</v>
      </c>
    </row>
    <row r="73" spans="1:12" x14ac:dyDescent="0.15">
      <c r="A73" s="7" t="s">
        <v>409</v>
      </c>
      <c r="B73" s="7"/>
      <c r="C73" s="7"/>
      <c r="D73" s="7" t="s">
        <v>374</v>
      </c>
      <c r="E73" s="7" t="s">
        <v>380</v>
      </c>
      <c r="F73" s="7" t="s">
        <v>376</v>
      </c>
      <c r="G73" s="7" t="s">
        <v>410</v>
      </c>
      <c r="H73" s="14">
        <v>360</v>
      </c>
      <c r="I73" s="14">
        <v>2812</v>
      </c>
      <c r="J73" s="14"/>
      <c r="K73" s="14">
        <f>H73*1.1^59</f>
        <v>99648.5365771918</v>
      </c>
      <c r="L73" s="14">
        <f>I73*1.1^59</f>
        <v>778365.79126406484</v>
      </c>
    </row>
    <row r="74" spans="1:12" x14ac:dyDescent="0.15">
      <c r="A74" s="7" t="s">
        <v>411</v>
      </c>
      <c r="B74" s="7"/>
      <c r="C74" s="7"/>
      <c r="D74" s="7" t="s">
        <v>382</v>
      </c>
      <c r="E74" s="7" t="s">
        <v>386</v>
      </c>
      <c r="F74" s="7" t="s">
        <v>376</v>
      </c>
      <c r="G74" s="7" t="s">
        <v>410</v>
      </c>
      <c r="H74" s="14">
        <v>483</v>
      </c>
      <c r="I74" s="14">
        <v>2093</v>
      </c>
      <c r="J74" s="14"/>
      <c r="K74" s="14">
        <f t="shared" ref="K74:L93" si="9">H74*1.1^59</f>
        <v>133695.11990773233</v>
      </c>
      <c r="L74" s="14">
        <f t="shared" si="9"/>
        <v>579345.51960017346</v>
      </c>
    </row>
    <row r="75" spans="1:12" x14ac:dyDescent="0.15">
      <c r="A75" s="7" t="s">
        <v>412</v>
      </c>
      <c r="B75" s="7"/>
      <c r="C75" s="7"/>
      <c r="D75" s="7" t="s">
        <v>382</v>
      </c>
      <c r="E75" s="7" t="s">
        <v>380</v>
      </c>
      <c r="F75" s="7" t="s">
        <v>376</v>
      </c>
      <c r="G75" s="7" t="s">
        <v>410</v>
      </c>
      <c r="H75" s="14">
        <v>364</v>
      </c>
      <c r="I75" s="14">
        <v>2778</v>
      </c>
      <c r="J75" s="14"/>
      <c r="K75" s="14">
        <f t="shared" si="9"/>
        <v>100755.74253916059</v>
      </c>
      <c r="L75" s="14">
        <f t="shared" si="9"/>
        <v>768954.54058733</v>
      </c>
    </row>
    <row r="76" spans="1:12" x14ac:dyDescent="0.15">
      <c r="A76" s="7" t="s">
        <v>413</v>
      </c>
      <c r="B76" s="7"/>
      <c r="C76" s="7"/>
      <c r="D76" s="7" t="s">
        <v>374</v>
      </c>
      <c r="E76" s="7" t="s">
        <v>386</v>
      </c>
      <c r="F76" s="7" t="s">
        <v>376</v>
      </c>
      <c r="G76" s="7" t="s">
        <v>410</v>
      </c>
      <c r="H76" s="14">
        <v>555</v>
      </c>
      <c r="I76" s="14">
        <v>1821</v>
      </c>
      <c r="J76" s="14"/>
      <c r="K76" s="14">
        <f t="shared" si="9"/>
        <v>153624.82722317069</v>
      </c>
      <c r="L76" s="14">
        <f t="shared" si="9"/>
        <v>504055.51418629516</v>
      </c>
    </row>
    <row r="77" spans="1:12" x14ac:dyDescent="0.15">
      <c r="A77" s="7" t="s">
        <v>414</v>
      </c>
      <c r="B77" s="7"/>
      <c r="C77" s="7"/>
      <c r="D77" s="7" t="s">
        <v>396</v>
      </c>
      <c r="E77" s="7" t="s">
        <v>388</v>
      </c>
      <c r="F77" s="7" t="s">
        <v>376</v>
      </c>
      <c r="G77" s="7" t="s">
        <v>410</v>
      </c>
      <c r="H77" s="14">
        <v>549</v>
      </c>
      <c r="I77" s="14">
        <v>1844</v>
      </c>
      <c r="J77" s="14"/>
      <c r="K77" s="14">
        <f t="shared" si="9"/>
        <v>151964.01828021748</v>
      </c>
      <c r="L77" s="14">
        <f t="shared" si="9"/>
        <v>510421.94846761576</v>
      </c>
    </row>
    <row r="78" spans="1:12" x14ac:dyDescent="0.15">
      <c r="A78" s="7" t="s">
        <v>415</v>
      </c>
      <c r="B78" s="7"/>
      <c r="C78" s="7"/>
      <c r="D78" s="7" t="s">
        <v>385</v>
      </c>
      <c r="E78" s="7" t="s">
        <v>383</v>
      </c>
      <c r="F78" s="7" t="s">
        <v>376</v>
      </c>
      <c r="G78" s="7" t="s">
        <v>410</v>
      </c>
      <c r="H78" s="14">
        <v>368</v>
      </c>
      <c r="I78" s="14">
        <v>2745</v>
      </c>
      <c r="J78" s="14"/>
      <c r="K78" s="14">
        <f t="shared" si="9"/>
        <v>101862.94850112939</v>
      </c>
      <c r="L78" s="14">
        <f t="shared" si="9"/>
        <v>759820.09140108747</v>
      </c>
    </row>
    <row r="79" spans="1:12" x14ac:dyDescent="0.15">
      <c r="A79" s="7" t="s">
        <v>416</v>
      </c>
      <c r="B79" s="7"/>
      <c r="C79" s="7"/>
      <c r="D79" s="7" t="s">
        <v>385</v>
      </c>
      <c r="E79" s="7" t="s">
        <v>386</v>
      </c>
      <c r="F79" s="7" t="s">
        <v>376</v>
      </c>
      <c r="G79" s="7" t="s">
        <v>410</v>
      </c>
      <c r="H79" s="14">
        <v>528</v>
      </c>
      <c r="I79" s="14">
        <v>1914</v>
      </c>
      <c r="J79" s="14"/>
      <c r="K79" s="14">
        <f t="shared" si="9"/>
        <v>146151.18697988131</v>
      </c>
      <c r="L79" s="14">
        <f t="shared" si="9"/>
        <v>529798.05280206969</v>
      </c>
    </row>
    <row r="80" spans="1:12" x14ac:dyDescent="0.15">
      <c r="A80" s="7" t="s">
        <v>417</v>
      </c>
      <c r="B80" s="7"/>
      <c r="C80" s="7"/>
      <c r="D80" s="7" t="s">
        <v>379</v>
      </c>
      <c r="E80" s="7" t="s">
        <v>386</v>
      </c>
      <c r="F80" s="7" t="s">
        <v>376</v>
      </c>
      <c r="G80" s="7" t="s">
        <v>410</v>
      </c>
      <c r="H80" s="14">
        <v>495</v>
      </c>
      <c r="I80" s="14">
        <v>2045</v>
      </c>
      <c r="J80" s="14"/>
      <c r="K80" s="14">
        <f t="shared" si="9"/>
        <v>137016.73779363872</v>
      </c>
      <c r="L80" s="14">
        <f t="shared" si="9"/>
        <v>566059.04805654788</v>
      </c>
    </row>
    <row r="81" spans="1:12" x14ac:dyDescent="0.15">
      <c r="A81" s="7" t="s">
        <v>418</v>
      </c>
      <c r="B81" s="7"/>
      <c r="C81" s="7"/>
      <c r="D81" s="7" t="s">
        <v>396</v>
      </c>
      <c r="E81" s="7" t="s">
        <v>380</v>
      </c>
      <c r="F81" s="7" t="s">
        <v>376</v>
      </c>
      <c r="G81" s="7" t="s">
        <v>410</v>
      </c>
      <c r="H81" s="14">
        <v>365</v>
      </c>
      <c r="I81" s="14">
        <v>2767</v>
      </c>
      <c r="J81" s="14"/>
      <c r="K81" s="14">
        <f t="shared" si="9"/>
        <v>101032.5440296528</v>
      </c>
      <c r="L81" s="14">
        <f t="shared" si="9"/>
        <v>765909.72419191583</v>
      </c>
    </row>
    <row r="82" spans="1:12" x14ac:dyDescent="0.15">
      <c r="A82" s="7" t="s">
        <v>419</v>
      </c>
      <c r="B82" s="7"/>
      <c r="C82" s="7"/>
      <c r="D82" s="7" t="s">
        <v>382</v>
      </c>
      <c r="E82" s="7" t="s">
        <v>380</v>
      </c>
      <c r="F82" s="7" t="s">
        <v>376</v>
      </c>
      <c r="G82" s="7" t="s">
        <v>410</v>
      </c>
      <c r="H82" s="14">
        <v>367</v>
      </c>
      <c r="I82" s="14">
        <v>2756</v>
      </c>
      <c r="J82" s="14"/>
      <c r="K82" s="14">
        <f t="shared" si="9"/>
        <v>101586.14701063719</v>
      </c>
      <c r="L82" s="14">
        <f t="shared" si="9"/>
        <v>762864.90779650165</v>
      </c>
    </row>
    <row r="83" spans="1:12" x14ac:dyDescent="0.15">
      <c r="A83" s="7" t="s">
        <v>420</v>
      </c>
      <c r="B83" s="7"/>
      <c r="C83" s="7"/>
      <c r="D83" s="7" t="s">
        <v>382</v>
      </c>
      <c r="E83" s="7" t="s">
        <v>383</v>
      </c>
      <c r="F83" s="7" t="s">
        <v>376</v>
      </c>
      <c r="G83" s="7" t="s">
        <v>410</v>
      </c>
      <c r="H83" s="14">
        <v>528</v>
      </c>
      <c r="I83" s="14">
        <v>1914</v>
      </c>
      <c r="J83" s="14"/>
      <c r="K83" s="14">
        <f t="shared" si="9"/>
        <v>146151.18697988131</v>
      </c>
      <c r="L83" s="14">
        <f t="shared" si="9"/>
        <v>529798.05280206969</v>
      </c>
    </row>
    <row r="84" spans="1:12" x14ac:dyDescent="0.15">
      <c r="A84" s="7" t="s">
        <v>421</v>
      </c>
      <c r="B84" s="7"/>
      <c r="C84" s="7"/>
      <c r="D84" s="7" t="s">
        <v>379</v>
      </c>
      <c r="E84" s="7" t="s">
        <v>388</v>
      </c>
      <c r="F84" s="7" t="s">
        <v>376</v>
      </c>
      <c r="G84" s="7" t="s">
        <v>410</v>
      </c>
      <c r="H84" s="14">
        <v>361</v>
      </c>
      <c r="I84" s="14">
        <v>2801</v>
      </c>
      <c r="J84" s="14"/>
      <c r="K84" s="14">
        <f t="shared" si="9"/>
        <v>99925.338067684002</v>
      </c>
      <c r="L84" s="14">
        <f t="shared" si="9"/>
        <v>775320.97486865066</v>
      </c>
    </row>
    <row r="85" spans="1:12" x14ac:dyDescent="0.15">
      <c r="A85" s="7" t="s">
        <v>422</v>
      </c>
      <c r="B85" s="7"/>
      <c r="C85" s="7"/>
      <c r="D85" s="7" t="s">
        <v>385</v>
      </c>
      <c r="E85" s="7" t="s">
        <v>380</v>
      </c>
      <c r="F85" s="7" t="s">
        <v>376</v>
      </c>
      <c r="G85" s="7" t="s">
        <v>410</v>
      </c>
      <c r="H85" s="14">
        <v>428</v>
      </c>
      <c r="I85" s="14">
        <v>2362</v>
      </c>
      <c r="J85" s="14"/>
      <c r="K85" s="14">
        <f t="shared" si="9"/>
        <v>118471.03793066136</v>
      </c>
      <c r="L85" s="14">
        <f t="shared" si="9"/>
        <v>653805.12054257502</v>
      </c>
    </row>
    <row r="86" spans="1:12" x14ac:dyDescent="0.15">
      <c r="A86" s="7" t="s">
        <v>423</v>
      </c>
      <c r="B86" s="7"/>
      <c r="C86" s="7"/>
      <c r="D86" s="7" t="s">
        <v>396</v>
      </c>
      <c r="E86" s="7" t="s">
        <v>388</v>
      </c>
      <c r="F86" s="7" t="s">
        <v>376</v>
      </c>
      <c r="G86" s="7" t="s">
        <v>410</v>
      </c>
      <c r="H86" s="14">
        <v>495</v>
      </c>
      <c r="I86" s="14">
        <v>2045</v>
      </c>
      <c r="J86" s="14"/>
      <c r="K86" s="14">
        <f t="shared" si="9"/>
        <v>137016.73779363872</v>
      </c>
      <c r="L86" s="14">
        <f t="shared" si="9"/>
        <v>566059.04805654788</v>
      </c>
    </row>
    <row r="87" spans="1:12" x14ac:dyDescent="0.15">
      <c r="A87" s="7" t="s">
        <v>424</v>
      </c>
      <c r="B87" s="7"/>
      <c r="C87" s="7"/>
      <c r="D87" s="7" t="s">
        <v>385</v>
      </c>
      <c r="E87" s="7" t="s">
        <v>388</v>
      </c>
      <c r="F87" s="7" t="s">
        <v>376</v>
      </c>
      <c r="G87" s="7" t="s">
        <v>410</v>
      </c>
      <c r="H87" s="14">
        <v>492</v>
      </c>
      <c r="I87" s="14">
        <v>2054</v>
      </c>
      <c r="J87" s="14"/>
      <c r="K87" s="14">
        <f t="shared" si="9"/>
        <v>136186.33332216213</v>
      </c>
      <c r="L87" s="14">
        <f t="shared" si="9"/>
        <v>568550.26147097768</v>
      </c>
    </row>
    <row r="88" spans="1:12" x14ac:dyDescent="0.15">
      <c r="A88" s="7" t="s">
        <v>425</v>
      </c>
      <c r="B88" s="7"/>
      <c r="C88" s="7"/>
      <c r="D88" s="7" t="s">
        <v>396</v>
      </c>
      <c r="E88" s="7" t="s">
        <v>380</v>
      </c>
      <c r="F88" s="7" t="s">
        <v>376</v>
      </c>
      <c r="G88" s="7" t="s">
        <v>410</v>
      </c>
      <c r="H88" s="14">
        <v>375</v>
      </c>
      <c r="I88" s="14">
        <v>2700</v>
      </c>
      <c r="J88" s="14"/>
      <c r="K88" s="14">
        <f t="shared" si="9"/>
        <v>103800.55893457479</v>
      </c>
      <c r="L88" s="14">
        <f t="shared" si="9"/>
        <v>747364.02432893845</v>
      </c>
    </row>
    <row r="89" spans="1:12" x14ac:dyDescent="0.15">
      <c r="A89" s="7" t="s">
        <v>426</v>
      </c>
      <c r="B89" s="7"/>
      <c r="C89" s="7"/>
      <c r="D89" s="7" t="s">
        <v>385</v>
      </c>
      <c r="E89" s="7" t="s">
        <v>386</v>
      </c>
      <c r="F89" s="7" t="s">
        <v>376</v>
      </c>
      <c r="G89" s="7" t="s">
        <v>410</v>
      </c>
      <c r="H89" s="14">
        <v>506</v>
      </c>
      <c r="I89" s="14">
        <v>2000</v>
      </c>
      <c r="J89" s="14"/>
      <c r="K89" s="14">
        <f t="shared" si="9"/>
        <v>140061.55418905293</v>
      </c>
      <c r="L89" s="14">
        <f t="shared" si="9"/>
        <v>553602.98098439886</v>
      </c>
    </row>
    <row r="90" spans="1:12" x14ac:dyDescent="0.15">
      <c r="A90" s="7" t="s">
        <v>427</v>
      </c>
      <c r="B90" s="7"/>
      <c r="C90" s="7"/>
      <c r="D90" s="7" t="s">
        <v>379</v>
      </c>
      <c r="E90" s="7" t="s">
        <v>386</v>
      </c>
      <c r="F90" s="7" t="s">
        <v>376</v>
      </c>
      <c r="G90" s="7" t="s">
        <v>410</v>
      </c>
      <c r="H90" s="14">
        <v>546</v>
      </c>
      <c r="I90" s="14">
        <v>1851</v>
      </c>
      <c r="J90" s="14"/>
      <c r="K90" s="14">
        <f t="shared" si="9"/>
        <v>151133.61380874089</v>
      </c>
      <c r="L90" s="14">
        <f t="shared" si="9"/>
        <v>512359.55890106113</v>
      </c>
    </row>
    <row r="91" spans="1:12" x14ac:dyDescent="0.15">
      <c r="A91" s="11" t="s">
        <v>428</v>
      </c>
      <c r="B91" s="7"/>
      <c r="C91" s="7"/>
      <c r="D91" s="7" t="s">
        <v>379</v>
      </c>
      <c r="E91" s="7" t="s">
        <v>380</v>
      </c>
      <c r="F91" s="7" t="s">
        <v>376</v>
      </c>
      <c r="G91" s="7" t="s">
        <v>410</v>
      </c>
      <c r="H91" s="14">
        <v>361</v>
      </c>
      <c r="I91" s="14">
        <v>2801</v>
      </c>
      <c r="J91" s="14"/>
      <c r="K91" s="14">
        <f t="shared" si="9"/>
        <v>99925.338067684002</v>
      </c>
      <c r="L91" s="14">
        <f t="shared" si="9"/>
        <v>775320.97486865066</v>
      </c>
    </row>
    <row r="92" spans="1:12" x14ac:dyDescent="0.15">
      <c r="A92" s="11" t="s">
        <v>429</v>
      </c>
      <c r="B92" s="7"/>
      <c r="C92" s="7"/>
      <c r="D92" s="7" t="s">
        <v>379</v>
      </c>
      <c r="E92" s="7" t="s">
        <v>388</v>
      </c>
      <c r="F92" s="7" t="s">
        <v>376</v>
      </c>
      <c r="G92" s="7" t="s">
        <v>410</v>
      </c>
      <c r="H92" s="14">
        <v>522</v>
      </c>
      <c r="I92" s="14">
        <v>1939</v>
      </c>
      <c r="J92" s="14"/>
      <c r="K92" s="14">
        <f t="shared" si="9"/>
        <v>144490.3780369281</v>
      </c>
      <c r="L92" s="14">
        <f t="shared" si="9"/>
        <v>536718.09006437473</v>
      </c>
    </row>
    <row r="93" spans="1:12" x14ac:dyDescent="0.15">
      <c r="A93" s="11" t="s">
        <v>430</v>
      </c>
      <c r="B93" s="7"/>
      <c r="C93" s="7"/>
      <c r="D93" s="7" t="s">
        <v>382</v>
      </c>
      <c r="E93" s="7" t="s">
        <v>386</v>
      </c>
      <c r="F93" s="7" t="s">
        <v>376</v>
      </c>
      <c r="G93" s="7" t="s">
        <v>410</v>
      </c>
      <c r="H93" s="14">
        <v>522</v>
      </c>
      <c r="I93" s="14">
        <v>1939</v>
      </c>
      <c r="J93" s="14"/>
      <c r="K93" s="14">
        <f t="shared" si="9"/>
        <v>144490.3780369281</v>
      </c>
      <c r="L93" s="14">
        <f t="shared" si="9"/>
        <v>536718.09006437473</v>
      </c>
    </row>
  </sheetData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3"/>
  <sheetViews>
    <sheetView topLeftCell="A166" zoomScale="85" zoomScaleNormal="85" workbookViewId="0">
      <selection activeCell="E160" sqref="E160"/>
    </sheetView>
  </sheetViews>
  <sheetFormatPr defaultColWidth="8.875" defaultRowHeight="13.5" x14ac:dyDescent="0.15"/>
  <cols>
    <col min="1" max="1" width="14.5" customWidth="1"/>
    <col min="3" max="4" width="12" customWidth="1"/>
    <col min="5" max="5" width="73.5" customWidth="1"/>
    <col min="6" max="6" width="12.25" customWidth="1"/>
    <col min="7" max="7" width="73.375" customWidth="1"/>
  </cols>
  <sheetData>
    <row r="1" spans="1:7" x14ac:dyDescent="0.15">
      <c r="A1" t="s">
        <v>89</v>
      </c>
      <c r="B1" t="s">
        <v>2</v>
      </c>
      <c r="C1" t="s">
        <v>5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15">
      <c r="A2" t="s">
        <v>12</v>
      </c>
      <c r="B2">
        <v>1001</v>
      </c>
      <c r="C2" t="s">
        <v>94</v>
      </c>
      <c r="D2" t="s">
        <v>95</v>
      </c>
      <c r="E2" t="s">
        <v>96</v>
      </c>
      <c r="F2" t="s">
        <v>97</v>
      </c>
      <c r="G2" s="1" t="s">
        <v>98</v>
      </c>
    </row>
    <row r="3" spans="1:7" x14ac:dyDescent="0.15">
      <c r="A3" t="s">
        <v>12</v>
      </c>
      <c r="B3">
        <v>1002</v>
      </c>
      <c r="C3" t="s">
        <v>94</v>
      </c>
      <c r="D3" t="s">
        <v>99</v>
      </c>
      <c r="E3" t="s">
        <v>100</v>
      </c>
      <c r="F3" t="s">
        <v>97</v>
      </c>
      <c r="G3" s="1" t="s">
        <v>101</v>
      </c>
    </row>
    <row r="4" spans="1:7" x14ac:dyDescent="0.15">
      <c r="A4" t="s">
        <v>12</v>
      </c>
      <c r="B4">
        <v>1003</v>
      </c>
      <c r="C4" t="s">
        <v>94</v>
      </c>
      <c r="D4" t="s">
        <v>102</v>
      </c>
      <c r="E4" t="s">
        <v>103</v>
      </c>
      <c r="F4" t="s">
        <v>97</v>
      </c>
      <c r="G4" t="s">
        <v>104</v>
      </c>
    </row>
    <row r="5" spans="1:7" x14ac:dyDescent="0.15">
      <c r="A5" t="s">
        <v>12</v>
      </c>
      <c r="B5">
        <v>1004</v>
      </c>
      <c r="C5" t="s">
        <v>94</v>
      </c>
      <c r="D5" t="s">
        <v>105</v>
      </c>
      <c r="E5" t="s">
        <v>106</v>
      </c>
      <c r="F5" t="s">
        <v>97</v>
      </c>
      <c r="G5" t="s">
        <v>107</v>
      </c>
    </row>
    <row r="6" spans="1:7" x14ac:dyDescent="0.15">
      <c r="A6" t="s">
        <v>12</v>
      </c>
      <c r="B6">
        <v>1005</v>
      </c>
      <c r="C6" t="s">
        <v>94</v>
      </c>
      <c r="D6" t="s">
        <v>108</v>
      </c>
      <c r="E6" t="s">
        <v>109</v>
      </c>
      <c r="F6" t="s">
        <v>97</v>
      </c>
      <c r="G6" t="s">
        <v>110</v>
      </c>
    </row>
    <row r="7" spans="1:7" x14ac:dyDescent="0.15">
      <c r="A7" t="s">
        <v>12</v>
      </c>
      <c r="B7">
        <v>1006</v>
      </c>
      <c r="C7" t="s">
        <v>111</v>
      </c>
      <c r="E7" t="s">
        <v>112</v>
      </c>
      <c r="F7" t="s">
        <v>113</v>
      </c>
      <c r="G7" t="s">
        <v>114</v>
      </c>
    </row>
    <row r="8" spans="1:7" x14ac:dyDescent="0.15">
      <c r="A8" t="s">
        <v>12</v>
      </c>
      <c r="B8">
        <v>1007</v>
      </c>
      <c r="C8" t="s">
        <v>111</v>
      </c>
      <c r="E8" t="s">
        <v>115</v>
      </c>
      <c r="F8" t="s">
        <v>113</v>
      </c>
      <c r="G8" t="s">
        <v>116</v>
      </c>
    </row>
    <row r="9" spans="1:7" x14ac:dyDescent="0.15">
      <c r="A9" t="s">
        <v>12</v>
      </c>
      <c r="B9">
        <v>1008</v>
      </c>
      <c r="C9" t="s">
        <v>111</v>
      </c>
      <c r="E9" s="2" t="s">
        <v>117</v>
      </c>
      <c r="F9" t="s">
        <v>113</v>
      </c>
      <c r="G9" t="s">
        <v>118</v>
      </c>
    </row>
    <row r="10" spans="1:7" x14ac:dyDescent="0.15">
      <c r="A10" t="s">
        <v>12</v>
      </c>
      <c r="B10">
        <v>1009</v>
      </c>
      <c r="C10" t="s">
        <v>111</v>
      </c>
      <c r="E10" t="s">
        <v>119</v>
      </c>
      <c r="F10" t="s">
        <v>113</v>
      </c>
      <c r="G10" t="s">
        <v>120</v>
      </c>
    </row>
    <row r="11" spans="1:7" x14ac:dyDescent="0.15">
      <c r="A11" t="s">
        <v>12</v>
      </c>
      <c r="B11">
        <v>1011</v>
      </c>
      <c r="C11" t="s">
        <v>111</v>
      </c>
      <c r="E11" t="s">
        <v>121</v>
      </c>
      <c r="F11" t="s">
        <v>113</v>
      </c>
      <c r="G11" t="s">
        <v>122</v>
      </c>
    </row>
    <row r="12" spans="1:7" x14ac:dyDescent="0.15">
      <c r="A12" t="s">
        <v>12</v>
      </c>
      <c r="B12">
        <v>1012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</row>
    <row r="13" spans="1:7" x14ac:dyDescent="0.15">
      <c r="A13" t="s">
        <v>12</v>
      </c>
      <c r="B13">
        <v>1013</v>
      </c>
      <c r="C13" t="s">
        <v>123</v>
      </c>
      <c r="D13" t="s">
        <v>128</v>
      </c>
      <c r="E13" t="s">
        <v>129</v>
      </c>
      <c r="F13" t="s">
        <v>126</v>
      </c>
      <c r="G13" t="s">
        <v>130</v>
      </c>
    </row>
    <row r="14" spans="1:7" x14ac:dyDescent="0.15">
      <c r="A14" t="s">
        <v>12</v>
      </c>
      <c r="B14">
        <v>1014</v>
      </c>
      <c r="C14" t="s">
        <v>123</v>
      </c>
      <c r="D14" t="s">
        <v>131</v>
      </c>
      <c r="E14" t="s">
        <v>132</v>
      </c>
      <c r="F14" t="s">
        <v>133</v>
      </c>
      <c r="G14" t="s">
        <v>134</v>
      </c>
    </row>
    <row r="15" spans="1:7" ht="15" customHeight="1" x14ac:dyDescent="0.15">
      <c r="A15" t="s">
        <v>12</v>
      </c>
      <c r="B15">
        <v>1015</v>
      </c>
      <c r="C15" t="s">
        <v>123</v>
      </c>
      <c r="D15" t="s">
        <v>135</v>
      </c>
      <c r="E15" t="s">
        <v>136</v>
      </c>
      <c r="F15" t="s">
        <v>137</v>
      </c>
      <c r="G15" t="s">
        <v>138</v>
      </c>
    </row>
    <row r="16" spans="1:7" x14ac:dyDescent="0.15">
      <c r="A16" t="s">
        <v>12</v>
      </c>
      <c r="B16">
        <v>1016</v>
      </c>
      <c r="C16" t="s">
        <v>123</v>
      </c>
      <c r="D16" t="s">
        <v>139</v>
      </c>
      <c r="E16" t="s">
        <v>140</v>
      </c>
      <c r="F16" t="s">
        <v>137</v>
      </c>
      <c r="G16" t="s">
        <v>114</v>
      </c>
    </row>
    <row r="17" spans="1:7" x14ac:dyDescent="0.15">
      <c r="A17" t="s">
        <v>12</v>
      </c>
      <c r="B17">
        <v>1017</v>
      </c>
      <c r="C17" t="s">
        <v>141</v>
      </c>
      <c r="E17" t="s">
        <v>142</v>
      </c>
      <c r="F17" t="s">
        <v>143</v>
      </c>
      <c r="G17" t="s">
        <v>144</v>
      </c>
    </row>
    <row r="18" spans="1:7" x14ac:dyDescent="0.15">
      <c r="A18" t="s">
        <v>12</v>
      </c>
      <c r="B18">
        <v>1018</v>
      </c>
      <c r="C18" t="s">
        <v>145</v>
      </c>
      <c r="E18" t="s">
        <v>146</v>
      </c>
      <c r="F18" t="s">
        <v>133</v>
      </c>
      <c r="G18" t="s">
        <v>147</v>
      </c>
    </row>
    <row r="19" spans="1:7" x14ac:dyDescent="0.15">
      <c r="A19" t="s">
        <v>12</v>
      </c>
      <c r="B19">
        <v>1019</v>
      </c>
      <c r="C19" t="s">
        <v>148</v>
      </c>
      <c r="E19" t="s">
        <v>149</v>
      </c>
      <c r="F19" t="s">
        <v>150</v>
      </c>
      <c r="G19" t="s">
        <v>114</v>
      </c>
    </row>
    <row r="21" spans="1:7" x14ac:dyDescent="0.15">
      <c r="A21" t="s">
        <v>19</v>
      </c>
      <c r="B21">
        <v>2001</v>
      </c>
      <c r="C21" t="s">
        <v>94</v>
      </c>
      <c r="D21" t="s">
        <v>95</v>
      </c>
      <c r="E21" t="s">
        <v>151</v>
      </c>
      <c r="F21" t="s">
        <v>97</v>
      </c>
      <c r="G21" s="1" t="s">
        <v>152</v>
      </c>
    </row>
    <row r="22" spans="1:7" x14ac:dyDescent="0.15">
      <c r="A22" t="s">
        <v>19</v>
      </c>
      <c r="B22">
        <v>2002</v>
      </c>
      <c r="C22" t="s">
        <v>94</v>
      </c>
      <c r="D22" t="s">
        <v>99</v>
      </c>
      <c r="E22" t="s">
        <v>153</v>
      </c>
      <c r="F22" t="s">
        <v>97</v>
      </c>
      <c r="G22" s="1" t="s">
        <v>154</v>
      </c>
    </row>
    <row r="23" spans="1:7" x14ac:dyDescent="0.15">
      <c r="A23" t="s">
        <v>19</v>
      </c>
      <c r="B23">
        <v>2003</v>
      </c>
      <c r="C23" t="s">
        <v>94</v>
      </c>
      <c r="D23" t="s">
        <v>102</v>
      </c>
      <c r="E23" t="s">
        <v>155</v>
      </c>
      <c r="F23" t="s">
        <v>97</v>
      </c>
      <c r="G23" s="1" t="s">
        <v>156</v>
      </c>
    </row>
    <row r="24" spans="1:7" x14ac:dyDescent="0.15">
      <c r="A24" t="s">
        <v>19</v>
      </c>
      <c r="B24">
        <v>2004</v>
      </c>
      <c r="C24" t="s">
        <v>94</v>
      </c>
      <c r="D24" t="s">
        <v>105</v>
      </c>
      <c r="E24" t="s">
        <v>157</v>
      </c>
      <c r="F24" t="s">
        <v>97</v>
      </c>
      <c r="G24" s="1" t="s">
        <v>158</v>
      </c>
    </row>
    <row r="25" spans="1:7" x14ac:dyDescent="0.15">
      <c r="A25" t="s">
        <v>19</v>
      </c>
      <c r="B25">
        <v>2005</v>
      </c>
      <c r="C25" t="s">
        <v>94</v>
      </c>
      <c r="D25" t="s">
        <v>108</v>
      </c>
      <c r="E25" t="s">
        <v>159</v>
      </c>
      <c r="F25" t="s">
        <v>97</v>
      </c>
      <c r="G25" s="1" t="s">
        <v>160</v>
      </c>
    </row>
    <row r="26" spans="1:7" x14ac:dyDescent="0.15">
      <c r="A26" t="s">
        <v>19</v>
      </c>
      <c r="B26">
        <v>2006</v>
      </c>
      <c r="C26" t="s">
        <v>111</v>
      </c>
      <c r="E26" t="s">
        <v>161</v>
      </c>
      <c r="F26" t="s">
        <v>113</v>
      </c>
      <c r="G26" t="s">
        <v>162</v>
      </c>
    </row>
    <row r="27" spans="1:7" x14ac:dyDescent="0.15">
      <c r="A27" t="s">
        <v>19</v>
      </c>
      <c r="B27">
        <v>2007</v>
      </c>
      <c r="C27" t="s">
        <v>123</v>
      </c>
      <c r="D27" t="s">
        <v>124</v>
      </c>
      <c r="E27" t="s">
        <v>163</v>
      </c>
      <c r="F27" t="s">
        <v>126</v>
      </c>
      <c r="G27" t="s">
        <v>164</v>
      </c>
    </row>
    <row r="28" spans="1:7" x14ac:dyDescent="0.15">
      <c r="A28" t="s">
        <v>19</v>
      </c>
      <c r="B28">
        <v>2008</v>
      </c>
      <c r="C28" t="s">
        <v>123</v>
      </c>
      <c r="D28" t="s">
        <v>128</v>
      </c>
      <c r="E28" t="s">
        <v>165</v>
      </c>
      <c r="F28" t="s">
        <v>133</v>
      </c>
      <c r="G28" t="s">
        <v>166</v>
      </c>
    </row>
    <row r="29" spans="1:7" x14ac:dyDescent="0.15">
      <c r="A29" t="s">
        <v>19</v>
      </c>
      <c r="B29">
        <v>2009</v>
      </c>
      <c r="C29" t="s">
        <v>123</v>
      </c>
      <c r="D29" t="s">
        <v>131</v>
      </c>
      <c r="E29" t="s">
        <v>167</v>
      </c>
      <c r="F29" t="s">
        <v>168</v>
      </c>
      <c r="G29" s="1" t="s">
        <v>169</v>
      </c>
    </row>
    <row r="30" spans="1:7" x14ac:dyDescent="0.15">
      <c r="A30" t="s">
        <v>19</v>
      </c>
      <c r="B30">
        <v>2010</v>
      </c>
      <c r="C30" t="s">
        <v>123</v>
      </c>
      <c r="D30" t="s">
        <v>135</v>
      </c>
      <c r="E30" t="s">
        <v>170</v>
      </c>
      <c r="F30" t="s">
        <v>137</v>
      </c>
      <c r="G30" t="s">
        <v>171</v>
      </c>
    </row>
    <row r="31" spans="1:7" x14ac:dyDescent="0.15">
      <c r="A31" t="s">
        <v>19</v>
      </c>
      <c r="B31">
        <v>2011</v>
      </c>
      <c r="C31" t="s">
        <v>123</v>
      </c>
      <c r="D31" t="s">
        <v>139</v>
      </c>
      <c r="E31" t="s">
        <v>140</v>
      </c>
      <c r="F31" t="s">
        <v>137</v>
      </c>
      <c r="G31" t="s">
        <v>114</v>
      </c>
    </row>
    <row r="32" spans="1:7" x14ac:dyDescent="0.15">
      <c r="A32" t="s">
        <v>19</v>
      </c>
      <c r="B32">
        <v>2012</v>
      </c>
      <c r="C32" t="s">
        <v>141</v>
      </c>
      <c r="E32" t="s">
        <v>142</v>
      </c>
      <c r="F32" t="s">
        <v>143</v>
      </c>
      <c r="G32" t="s">
        <v>144</v>
      </c>
    </row>
    <row r="34" spans="1:7" x14ac:dyDescent="0.15">
      <c r="A34" t="s">
        <v>30</v>
      </c>
      <c r="B34">
        <v>6001</v>
      </c>
      <c r="C34" t="s">
        <v>141</v>
      </c>
      <c r="E34" t="s">
        <v>142</v>
      </c>
      <c r="F34" t="s">
        <v>143</v>
      </c>
      <c r="G34" t="s">
        <v>144</v>
      </c>
    </row>
    <row r="36" spans="1:7" x14ac:dyDescent="0.15">
      <c r="A36" t="s">
        <v>23</v>
      </c>
      <c r="B36">
        <v>3001</v>
      </c>
      <c r="C36" t="s">
        <v>94</v>
      </c>
      <c r="D36" t="s">
        <v>95</v>
      </c>
      <c r="F36" t="s">
        <v>97</v>
      </c>
      <c r="G36" t="s">
        <v>114</v>
      </c>
    </row>
    <row r="37" spans="1:7" x14ac:dyDescent="0.15">
      <c r="A37" t="s">
        <v>23</v>
      </c>
      <c r="B37">
        <v>3002</v>
      </c>
      <c r="C37" t="s">
        <v>94</v>
      </c>
      <c r="D37" t="s">
        <v>99</v>
      </c>
      <c r="F37" t="s">
        <v>97</v>
      </c>
      <c r="G37" t="s">
        <v>114</v>
      </c>
    </row>
    <row r="38" spans="1:7" x14ac:dyDescent="0.15">
      <c r="A38" t="s">
        <v>23</v>
      </c>
      <c r="B38">
        <v>3003</v>
      </c>
      <c r="C38" t="s">
        <v>94</v>
      </c>
      <c r="D38" t="s">
        <v>102</v>
      </c>
      <c r="F38" t="s">
        <v>97</v>
      </c>
      <c r="G38" t="s">
        <v>114</v>
      </c>
    </row>
    <row r="39" spans="1:7" x14ac:dyDescent="0.15">
      <c r="A39" t="s">
        <v>23</v>
      </c>
      <c r="B39">
        <v>3004</v>
      </c>
      <c r="C39" t="s">
        <v>94</v>
      </c>
      <c r="D39" t="s">
        <v>105</v>
      </c>
      <c r="F39" t="s">
        <v>97</v>
      </c>
      <c r="G39" t="s">
        <v>114</v>
      </c>
    </row>
    <row r="40" spans="1:7" x14ac:dyDescent="0.15">
      <c r="A40" t="s">
        <v>23</v>
      </c>
      <c r="B40">
        <v>3005</v>
      </c>
      <c r="C40" t="s">
        <v>94</v>
      </c>
      <c r="D40" t="s">
        <v>108</v>
      </c>
      <c r="F40" t="s">
        <v>97</v>
      </c>
      <c r="G40" t="s">
        <v>114</v>
      </c>
    </row>
    <row r="41" spans="1:7" x14ac:dyDescent="0.15">
      <c r="A41" t="s">
        <v>23</v>
      </c>
      <c r="B41">
        <v>3006</v>
      </c>
      <c r="C41" t="s">
        <v>111</v>
      </c>
      <c r="F41" t="s">
        <v>113</v>
      </c>
      <c r="G41" t="s">
        <v>114</v>
      </c>
    </row>
    <row r="42" spans="1:7" x14ac:dyDescent="0.15">
      <c r="A42" t="s">
        <v>23</v>
      </c>
      <c r="B42">
        <v>3007</v>
      </c>
      <c r="C42" t="s">
        <v>123</v>
      </c>
      <c r="D42" t="s">
        <v>124</v>
      </c>
      <c r="E42" t="s">
        <v>172</v>
      </c>
      <c r="F42" t="s">
        <v>126</v>
      </c>
      <c r="G42" t="s">
        <v>114</v>
      </c>
    </row>
    <row r="43" spans="1:7" x14ac:dyDescent="0.15">
      <c r="A43" t="s">
        <v>23</v>
      </c>
      <c r="B43">
        <v>3008</v>
      </c>
      <c r="C43" t="s">
        <v>123</v>
      </c>
      <c r="D43" t="s">
        <v>128</v>
      </c>
      <c r="E43" t="s">
        <v>173</v>
      </c>
      <c r="F43" t="s">
        <v>174</v>
      </c>
      <c r="G43" t="s">
        <v>175</v>
      </c>
    </row>
    <row r="44" spans="1:7" x14ac:dyDescent="0.15">
      <c r="A44" t="s">
        <v>23</v>
      </c>
      <c r="B44">
        <v>3009</v>
      </c>
      <c r="C44" t="s">
        <v>123</v>
      </c>
      <c r="D44" t="s">
        <v>131</v>
      </c>
      <c r="E44" t="s">
        <v>176</v>
      </c>
      <c r="F44" t="s">
        <v>133</v>
      </c>
      <c r="G44" t="s">
        <v>177</v>
      </c>
    </row>
    <row r="45" spans="1:7" x14ac:dyDescent="0.15">
      <c r="A45" t="s">
        <v>23</v>
      </c>
      <c r="B45">
        <v>3010</v>
      </c>
      <c r="C45" t="s">
        <v>123</v>
      </c>
      <c r="D45" t="s">
        <v>135</v>
      </c>
      <c r="E45" t="s">
        <v>178</v>
      </c>
      <c r="F45" t="s">
        <v>137</v>
      </c>
      <c r="G45" t="s">
        <v>114</v>
      </c>
    </row>
    <row r="46" spans="1:7" x14ac:dyDescent="0.15">
      <c r="A46" t="s">
        <v>23</v>
      </c>
      <c r="B46">
        <v>3011</v>
      </c>
      <c r="C46" t="s">
        <v>123</v>
      </c>
      <c r="D46" t="s">
        <v>139</v>
      </c>
      <c r="E46" t="s">
        <v>179</v>
      </c>
      <c r="F46" t="s">
        <v>137</v>
      </c>
      <c r="G46" t="s">
        <v>114</v>
      </c>
    </row>
    <row r="47" spans="1:7" x14ac:dyDescent="0.15">
      <c r="A47" t="s">
        <v>23</v>
      </c>
      <c r="B47">
        <v>3012</v>
      </c>
      <c r="C47" t="s">
        <v>141</v>
      </c>
      <c r="E47" t="s">
        <v>180</v>
      </c>
      <c r="F47" t="s">
        <v>143</v>
      </c>
      <c r="G47" t="s">
        <v>181</v>
      </c>
    </row>
    <row r="49" spans="1:7" x14ac:dyDescent="0.15">
      <c r="A49" t="s">
        <v>26</v>
      </c>
      <c r="B49">
        <v>4001</v>
      </c>
      <c r="C49" t="s">
        <v>94</v>
      </c>
      <c r="D49" t="s">
        <v>95</v>
      </c>
      <c r="E49" t="s">
        <v>182</v>
      </c>
      <c r="F49" t="s">
        <v>97</v>
      </c>
      <c r="G49" t="s">
        <v>183</v>
      </c>
    </row>
    <row r="50" spans="1:7" x14ac:dyDescent="0.15">
      <c r="A50" t="s">
        <v>26</v>
      </c>
      <c r="B50">
        <v>4002</v>
      </c>
      <c r="C50" t="s">
        <v>94</v>
      </c>
      <c r="D50" t="s">
        <v>99</v>
      </c>
      <c r="E50" t="s">
        <v>184</v>
      </c>
      <c r="F50" t="s">
        <v>97</v>
      </c>
      <c r="G50" t="s">
        <v>185</v>
      </c>
    </row>
    <row r="51" spans="1:7" x14ac:dyDescent="0.15">
      <c r="A51" t="s">
        <v>26</v>
      </c>
      <c r="B51">
        <v>4003</v>
      </c>
      <c r="C51" t="s">
        <v>94</v>
      </c>
      <c r="D51" t="s">
        <v>102</v>
      </c>
      <c r="E51" t="s">
        <v>186</v>
      </c>
      <c r="F51" t="s">
        <v>97</v>
      </c>
      <c r="G51" t="s">
        <v>187</v>
      </c>
    </row>
    <row r="52" spans="1:7" x14ac:dyDescent="0.15">
      <c r="A52" t="s">
        <v>26</v>
      </c>
      <c r="B52">
        <v>4004</v>
      </c>
      <c r="C52" t="s">
        <v>94</v>
      </c>
      <c r="D52" t="s">
        <v>105</v>
      </c>
      <c r="E52" t="s">
        <v>188</v>
      </c>
      <c r="F52" t="s">
        <v>97</v>
      </c>
      <c r="G52" t="s">
        <v>189</v>
      </c>
    </row>
    <row r="53" spans="1:7" x14ac:dyDescent="0.15">
      <c r="A53" t="s">
        <v>26</v>
      </c>
      <c r="B53">
        <v>4005</v>
      </c>
      <c r="C53" t="s">
        <v>94</v>
      </c>
      <c r="D53" t="s">
        <v>108</v>
      </c>
      <c r="E53" t="s">
        <v>190</v>
      </c>
      <c r="F53" t="s">
        <v>97</v>
      </c>
      <c r="G53" t="s">
        <v>191</v>
      </c>
    </row>
    <row r="54" spans="1:7" x14ac:dyDescent="0.15">
      <c r="A54" t="s">
        <v>26</v>
      </c>
      <c r="B54">
        <v>4006</v>
      </c>
      <c r="C54" t="s">
        <v>111</v>
      </c>
      <c r="E54" t="s">
        <v>192</v>
      </c>
      <c r="F54" t="s">
        <v>113</v>
      </c>
      <c r="G54" t="s">
        <v>193</v>
      </c>
    </row>
    <row r="55" spans="1:7" x14ac:dyDescent="0.15">
      <c r="A55" t="s">
        <v>26</v>
      </c>
      <c r="B55">
        <v>4007</v>
      </c>
      <c r="C55" t="s">
        <v>123</v>
      </c>
      <c r="D55" t="s">
        <v>124</v>
      </c>
      <c r="E55" t="s">
        <v>194</v>
      </c>
      <c r="F55" t="s">
        <v>137</v>
      </c>
      <c r="G55" t="s">
        <v>114</v>
      </c>
    </row>
    <row r="56" spans="1:7" x14ac:dyDescent="0.15">
      <c r="A56" t="s">
        <v>26</v>
      </c>
      <c r="B56">
        <v>4008</v>
      </c>
      <c r="C56" t="s">
        <v>123</v>
      </c>
      <c r="D56" t="s">
        <v>128</v>
      </c>
      <c r="E56" t="s">
        <v>195</v>
      </c>
      <c r="F56" t="s">
        <v>137</v>
      </c>
      <c r="G56" t="s">
        <v>114</v>
      </c>
    </row>
    <row r="57" spans="1:7" x14ac:dyDescent="0.15">
      <c r="A57" t="s">
        <v>26</v>
      </c>
      <c r="B57">
        <v>4009</v>
      </c>
      <c r="C57" t="s">
        <v>123</v>
      </c>
      <c r="D57" t="s">
        <v>131</v>
      </c>
      <c r="E57" t="s">
        <v>196</v>
      </c>
      <c r="F57" t="s">
        <v>133</v>
      </c>
      <c r="G57" t="s">
        <v>197</v>
      </c>
    </row>
    <row r="58" spans="1:7" x14ac:dyDescent="0.15">
      <c r="A58" t="s">
        <v>26</v>
      </c>
      <c r="B58">
        <v>4010</v>
      </c>
      <c r="C58" t="s">
        <v>123</v>
      </c>
      <c r="D58" t="s">
        <v>135</v>
      </c>
      <c r="E58" t="s">
        <v>198</v>
      </c>
      <c r="F58" t="s">
        <v>137</v>
      </c>
      <c r="G58" t="s">
        <v>198</v>
      </c>
    </row>
    <row r="59" spans="1:7" x14ac:dyDescent="0.15">
      <c r="A59" t="s">
        <v>26</v>
      </c>
      <c r="B59">
        <v>4011</v>
      </c>
      <c r="C59" t="s">
        <v>123</v>
      </c>
      <c r="D59" t="s">
        <v>139</v>
      </c>
      <c r="E59" t="s">
        <v>140</v>
      </c>
      <c r="F59" t="s">
        <v>137</v>
      </c>
      <c r="G59" t="s">
        <v>114</v>
      </c>
    </row>
    <row r="60" spans="1:7" x14ac:dyDescent="0.15">
      <c r="A60" t="s">
        <v>26</v>
      </c>
      <c r="B60">
        <v>4012</v>
      </c>
      <c r="C60" t="s">
        <v>141</v>
      </c>
      <c r="E60" t="s">
        <v>142</v>
      </c>
      <c r="F60" t="s">
        <v>143</v>
      </c>
      <c r="G60" t="s">
        <v>144</v>
      </c>
    </row>
    <row r="62" spans="1:7" x14ac:dyDescent="0.15">
      <c r="A62" t="s">
        <v>28</v>
      </c>
      <c r="B62">
        <v>5001</v>
      </c>
      <c r="C62" t="s">
        <v>94</v>
      </c>
      <c r="D62" t="s">
        <v>95</v>
      </c>
      <c r="E62" t="s">
        <v>199</v>
      </c>
      <c r="F62" t="s">
        <v>97</v>
      </c>
      <c r="G62" t="s">
        <v>200</v>
      </c>
    </row>
    <row r="63" spans="1:7" x14ac:dyDescent="0.15">
      <c r="A63" t="s">
        <v>28</v>
      </c>
      <c r="B63">
        <v>5002</v>
      </c>
      <c r="C63" t="s">
        <v>94</v>
      </c>
      <c r="D63" t="s">
        <v>99</v>
      </c>
      <c r="E63" t="s">
        <v>201</v>
      </c>
      <c r="F63" t="s">
        <v>97</v>
      </c>
      <c r="G63" t="s">
        <v>202</v>
      </c>
    </row>
    <row r="64" spans="1:7" x14ac:dyDescent="0.15">
      <c r="A64" t="s">
        <v>28</v>
      </c>
      <c r="B64">
        <v>5003</v>
      </c>
      <c r="C64" t="s">
        <v>94</v>
      </c>
      <c r="D64" t="s">
        <v>102</v>
      </c>
      <c r="E64" t="s">
        <v>203</v>
      </c>
      <c r="F64" t="s">
        <v>97</v>
      </c>
      <c r="G64" t="s">
        <v>204</v>
      </c>
    </row>
    <row r="65" spans="1:7" x14ac:dyDescent="0.15">
      <c r="A65" t="s">
        <v>28</v>
      </c>
      <c r="B65">
        <v>5004</v>
      </c>
      <c r="C65" t="s">
        <v>94</v>
      </c>
      <c r="D65" t="s">
        <v>105</v>
      </c>
      <c r="E65" t="s">
        <v>205</v>
      </c>
      <c r="F65" t="s">
        <v>97</v>
      </c>
      <c r="G65" t="s">
        <v>206</v>
      </c>
    </row>
    <row r="66" spans="1:7" x14ac:dyDescent="0.15">
      <c r="A66" t="s">
        <v>28</v>
      </c>
      <c r="B66">
        <v>5005</v>
      </c>
      <c r="C66" t="s">
        <v>94</v>
      </c>
      <c r="D66" t="s">
        <v>108</v>
      </c>
      <c r="E66" t="s">
        <v>207</v>
      </c>
      <c r="F66" t="s">
        <v>97</v>
      </c>
      <c r="G66" t="s">
        <v>208</v>
      </c>
    </row>
    <row r="67" spans="1:7" x14ac:dyDescent="0.15">
      <c r="A67" t="s">
        <v>28</v>
      </c>
      <c r="B67">
        <v>5006</v>
      </c>
      <c r="C67" t="s">
        <v>111</v>
      </c>
      <c r="E67" t="s">
        <v>209</v>
      </c>
      <c r="F67" t="s">
        <v>113</v>
      </c>
      <c r="G67" t="s">
        <v>210</v>
      </c>
    </row>
    <row r="68" spans="1:7" x14ac:dyDescent="0.15">
      <c r="A68" t="s">
        <v>28</v>
      </c>
      <c r="B68">
        <v>5007</v>
      </c>
      <c r="C68" t="s">
        <v>123</v>
      </c>
      <c r="D68" t="s">
        <v>124</v>
      </c>
      <c r="E68" t="s">
        <v>211</v>
      </c>
      <c r="F68" t="s">
        <v>137</v>
      </c>
      <c r="G68" t="s">
        <v>114</v>
      </c>
    </row>
    <row r="69" spans="1:7" x14ac:dyDescent="0.15">
      <c r="A69" t="s">
        <v>28</v>
      </c>
      <c r="B69">
        <v>5008</v>
      </c>
      <c r="C69" t="s">
        <v>123</v>
      </c>
      <c r="D69" t="s">
        <v>128</v>
      </c>
      <c r="E69" t="s">
        <v>212</v>
      </c>
      <c r="F69" t="s">
        <v>133</v>
      </c>
      <c r="G69" t="s">
        <v>213</v>
      </c>
    </row>
    <row r="70" spans="1:7" x14ac:dyDescent="0.15">
      <c r="A70" t="s">
        <v>28</v>
      </c>
      <c r="B70">
        <v>5009</v>
      </c>
      <c r="C70" t="s">
        <v>123</v>
      </c>
      <c r="D70" t="s">
        <v>131</v>
      </c>
      <c r="E70" t="s">
        <v>214</v>
      </c>
      <c r="F70" t="s">
        <v>133</v>
      </c>
      <c r="G70" t="s">
        <v>215</v>
      </c>
    </row>
    <row r="71" spans="1:7" x14ac:dyDescent="0.15">
      <c r="A71" t="s">
        <v>28</v>
      </c>
      <c r="B71">
        <v>5010</v>
      </c>
      <c r="C71" t="s">
        <v>123</v>
      </c>
      <c r="D71" t="s">
        <v>135</v>
      </c>
      <c r="E71" t="s">
        <v>138</v>
      </c>
      <c r="F71" t="s">
        <v>137</v>
      </c>
      <c r="G71" t="s">
        <v>138</v>
      </c>
    </row>
    <row r="72" spans="1:7" x14ac:dyDescent="0.15">
      <c r="A72" t="s">
        <v>28</v>
      </c>
      <c r="B72">
        <v>5011</v>
      </c>
      <c r="C72" t="s">
        <v>123</v>
      </c>
      <c r="D72" t="s">
        <v>139</v>
      </c>
      <c r="E72" t="s">
        <v>140</v>
      </c>
      <c r="F72" t="s">
        <v>137</v>
      </c>
      <c r="G72" t="s">
        <v>114</v>
      </c>
    </row>
    <row r="73" spans="1:7" x14ac:dyDescent="0.15">
      <c r="A73" t="s">
        <v>28</v>
      </c>
      <c r="B73">
        <v>5012</v>
      </c>
      <c r="C73" t="s">
        <v>141</v>
      </c>
      <c r="E73" t="s">
        <v>142</v>
      </c>
      <c r="F73" t="s">
        <v>143</v>
      </c>
      <c r="G73" t="s">
        <v>144</v>
      </c>
    </row>
    <row r="74" spans="1:7" x14ac:dyDescent="0.15">
      <c r="A74" t="s">
        <v>28</v>
      </c>
      <c r="B74">
        <v>5013</v>
      </c>
      <c r="C74" t="s">
        <v>145</v>
      </c>
      <c r="E74" t="s">
        <v>216</v>
      </c>
      <c r="F74" t="s">
        <v>126</v>
      </c>
      <c r="G74" t="s">
        <v>217</v>
      </c>
    </row>
    <row r="76" spans="1:7" x14ac:dyDescent="0.15">
      <c r="A76" t="s">
        <v>32</v>
      </c>
      <c r="B76">
        <v>11001</v>
      </c>
      <c r="C76" t="s">
        <v>94</v>
      </c>
      <c r="D76" t="s">
        <v>95</v>
      </c>
      <c r="E76" t="s">
        <v>218</v>
      </c>
      <c r="F76" t="s">
        <v>97</v>
      </c>
      <c r="G76" t="s">
        <v>219</v>
      </c>
    </row>
    <row r="77" spans="1:7" x14ac:dyDescent="0.15">
      <c r="A77" t="s">
        <v>32</v>
      </c>
      <c r="B77">
        <v>11002</v>
      </c>
      <c r="C77" t="s">
        <v>94</v>
      </c>
      <c r="D77" t="s">
        <v>99</v>
      </c>
      <c r="E77" t="s">
        <v>220</v>
      </c>
      <c r="F77" t="s">
        <v>97</v>
      </c>
      <c r="G77" t="s">
        <v>221</v>
      </c>
    </row>
    <row r="78" spans="1:7" x14ac:dyDescent="0.15">
      <c r="A78" t="s">
        <v>32</v>
      </c>
      <c r="B78">
        <v>11003</v>
      </c>
      <c r="C78" t="s">
        <v>94</v>
      </c>
      <c r="D78" t="s">
        <v>102</v>
      </c>
      <c r="E78" t="s">
        <v>222</v>
      </c>
      <c r="F78" t="s">
        <v>97</v>
      </c>
      <c r="G78" t="s">
        <v>223</v>
      </c>
    </row>
    <row r="79" spans="1:7" x14ac:dyDescent="0.15">
      <c r="A79" t="s">
        <v>32</v>
      </c>
      <c r="B79">
        <v>11004</v>
      </c>
      <c r="C79" t="s">
        <v>94</v>
      </c>
      <c r="D79" t="s">
        <v>105</v>
      </c>
      <c r="F79" t="s">
        <v>97</v>
      </c>
      <c r="G79" t="s">
        <v>224</v>
      </c>
    </row>
    <row r="80" spans="1:7" x14ac:dyDescent="0.15">
      <c r="A80" t="s">
        <v>32</v>
      </c>
      <c r="B80">
        <v>11005</v>
      </c>
      <c r="C80" t="s">
        <v>94</v>
      </c>
      <c r="D80" t="s">
        <v>108</v>
      </c>
      <c r="F80" t="s">
        <v>97</v>
      </c>
      <c r="G80" t="s">
        <v>225</v>
      </c>
    </row>
    <row r="81" spans="1:7" x14ac:dyDescent="0.15">
      <c r="A81" t="s">
        <v>32</v>
      </c>
      <c r="B81">
        <v>11006</v>
      </c>
      <c r="C81" t="s">
        <v>111</v>
      </c>
      <c r="E81" t="s">
        <v>226</v>
      </c>
      <c r="F81" t="s">
        <v>113</v>
      </c>
      <c r="G81" t="s">
        <v>227</v>
      </c>
    </row>
    <row r="82" spans="1:7" x14ac:dyDescent="0.15">
      <c r="A82" t="s">
        <v>32</v>
      </c>
      <c r="B82">
        <v>11007</v>
      </c>
      <c r="C82" t="s">
        <v>123</v>
      </c>
      <c r="D82" t="s">
        <v>124</v>
      </c>
      <c r="E82" t="s">
        <v>228</v>
      </c>
      <c r="F82" t="s">
        <v>126</v>
      </c>
      <c r="G82" t="s">
        <v>229</v>
      </c>
    </row>
    <row r="83" spans="1:7" x14ac:dyDescent="0.15">
      <c r="A83" t="s">
        <v>32</v>
      </c>
      <c r="B83">
        <v>11008</v>
      </c>
      <c r="C83" t="s">
        <v>123</v>
      </c>
      <c r="D83" t="s">
        <v>128</v>
      </c>
      <c r="E83" t="s">
        <v>230</v>
      </c>
      <c r="F83" t="s">
        <v>133</v>
      </c>
      <c r="G83" t="s">
        <v>114</v>
      </c>
    </row>
    <row r="84" spans="1:7" x14ac:dyDescent="0.15">
      <c r="A84" t="s">
        <v>32</v>
      </c>
      <c r="B84">
        <v>11009</v>
      </c>
      <c r="C84" t="s">
        <v>123</v>
      </c>
      <c r="D84" t="s">
        <v>131</v>
      </c>
      <c r="E84" t="s">
        <v>231</v>
      </c>
      <c r="F84" t="s">
        <v>137</v>
      </c>
      <c r="G84" t="s">
        <v>232</v>
      </c>
    </row>
    <row r="85" spans="1:7" x14ac:dyDescent="0.15">
      <c r="A85" t="s">
        <v>32</v>
      </c>
      <c r="B85">
        <v>11010</v>
      </c>
      <c r="C85" t="s">
        <v>123</v>
      </c>
      <c r="D85" t="s">
        <v>135</v>
      </c>
      <c r="E85" t="s">
        <v>233</v>
      </c>
      <c r="F85" t="s">
        <v>137</v>
      </c>
      <c r="G85" t="s">
        <v>198</v>
      </c>
    </row>
    <row r="86" spans="1:7" x14ac:dyDescent="0.15">
      <c r="A86" t="s">
        <v>32</v>
      </c>
      <c r="B86">
        <v>11011</v>
      </c>
      <c r="C86" t="s">
        <v>123</v>
      </c>
      <c r="D86" t="s">
        <v>139</v>
      </c>
      <c r="E86" t="s">
        <v>234</v>
      </c>
      <c r="F86" t="s">
        <v>137</v>
      </c>
      <c r="G86" t="s">
        <v>114</v>
      </c>
    </row>
    <row r="87" spans="1:7" x14ac:dyDescent="0.15">
      <c r="A87" t="s">
        <v>32</v>
      </c>
      <c r="B87">
        <v>11012</v>
      </c>
      <c r="C87" t="s">
        <v>141</v>
      </c>
      <c r="E87" t="s">
        <v>142</v>
      </c>
      <c r="F87" t="s">
        <v>143</v>
      </c>
      <c r="G87" t="s">
        <v>144</v>
      </c>
    </row>
    <row r="88" spans="1:7" x14ac:dyDescent="0.15">
      <c r="A88" t="s">
        <v>32</v>
      </c>
      <c r="B88">
        <v>11013</v>
      </c>
      <c r="C88" t="s">
        <v>145</v>
      </c>
      <c r="E88" t="s">
        <v>235</v>
      </c>
      <c r="F88" t="s">
        <v>150</v>
      </c>
      <c r="G88" t="s">
        <v>236</v>
      </c>
    </row>
    <row r="90" spans="1:7" x14ac:dyDescent="0.15">
      <c r="A90" t="s">
        <v>35</v>
      </c>
      <c r="B90">
        <v>7001</v>
      </c>
      <c r="C90" t="s">
        <v>94</v>
      </c>
      <c r="D90" t="s">
        <v>95</v>
      </c>
      <c r="E90" t="s">
        <v>237</v>
      </c>
      <c r="F90" t="s">
        <v>97</v>
      </c>
      <c r="G90" t="s">
        <v>238</v>
      </c>
    </row>
    <row r="91" spans="1:7" x14ac:dyDescent="0.15">
      <c r="A91" t="s">
        <v>35</v>
      </c>
      <c r="B91">
        <v>7002</v>
      </c>
      <c r="C91" t="s">
        <v>94</v>
      </c>
      <c r="D91" t="s">
        <v>99</v>
      </c>
      <c r="F91" t="s">
        <v>97</v>
      </c>
      <c r="G91" t="s">
        <v>239</v>
      </c>
    </row>
    <row r="92" spans="1:7" x14ac:dyDescent="0.15">
      <c r="A92" t="s">
        <v>35</v>
      </c>
      <c r="B92">
        <v>7003</v>
      </c>
      <c r="C92" t="s">
        <v>94</v>
      </c>
      <c r="D92" t="s">
        <v>102</v>
      </c>
      <c r="F92" t="s">
        <v>97</v>
      </c>
      <c r="G92" t="s">
        <v>240</v>
      </c>
    </row>
    <row r="93" spans="1:7" x14ac:dyDescent="0.15">
      <c r="A93" t="s">
        <v>35</v>
      </c>
      <c r="B93">
        <v>7004</v>
      </c>
      <c r="C93" t="s">
        <v>94</v>
      </c>
      <c r="D93" t="s">
        <v>105</v>
      </c>
      <c r="F93" t="s">
        <v>97</v>
      </c>
      <c r="G93" t="s">
        <v>241</v>
      </c>
    </row>
    <row r="94" spans="1:7" x14ac:dyDescent="0.15">
      <c r="A94" t="s">
        <v>35</v>
      </c>
      <c r="B94">
        <v>7005</v>
      </c>
      <c r="C94" t="s">
        <v>94</v>
      </c>
      <c r="D94" t="s">
        <v>108</v>
      </c>
      <c r="F94" t="s">
        <v>97</v>
      </c>
      <c r="G94" t="s">
        <v>242</v>
      </c>
    </row>
    <row r="95" spans="1:7" x14ac:dyDescent="0.15">
      <c r="A95" t="s">
        <v>35</v>
      </c>
      <c r="B95">
        <v>7006</v>
      </c>
      <c r="C95" t="s">
        <v>111</v>
      </c>
      <c r="E95" t="s">
        <v>243</v>
      </c>
      <c r="F95" t="s">
        <v>113</v>
      </c>
      <c r="G95" t="s">
        <v>114</v>
      </c>
    </row>
    <row r="96" spans="1:7" x14ac:dyDescent="0.15">
      <c r="A96" t="s">
        <v>35</v>
      </c>
      <c r="B96">
        <v>7007</v>
      </c>
      <c r="C96" t="s">
        <v>123</v>
      </c>
      <c r="D96" t="s">
        <v>124</v>
      </c>
      <c r="E96" t="s">
        <v>244</v>
      </c>
      <c r="F96" t="s">
        <v>133</v>
      </c>
      <c r="G96" t="s">
        <v>114</v>
      </c>
    </row>
    <row r="97" spans="1:7" x14ac:dyDescent="0.15">
      <c r="A97" t="s">
        <v>35</v>
      </c>
      <c r="B97">
        <v>7008</v>
      </c>
      <c r="C97" t="s">
        <v>123</v>
      </c>
      <c r="D97" t="s">
        <v>128</v>
      </c>
      <c r="E97" t="s">
        <v>245</v>
      </c>
      <c r="F97" t="s">
        <v>168</v>
      </c>
      <c r="G97" t="s">
        <v>246</v>
      </c>
    </row>
    <row r="98" spans="1:7" x14ac:dyDescent="0.15">
      <c r="A98" t="s">
        <v>35</v>
      </c>
      <c r="B98">
        <v>7009</v>
      </c>
      <c r="C98" t="s">
        <v>123</v>
      </c>
      <c r="D98" t="s">
        <v>131</v>
      </c>
      <c r="E98" t="s">
        <v>247</v>
      </c>
      <c r="F98" t="s">
        <v>113</v>
      </c>
      <c r="G98" t="s">
        <v>248</v>
      </c>
    </row>
    <row r="99" spans="1:7" x14ac:dyDescent="0.15">
      <c r="A99" t="s">
        <v>35</v>
      </c>
      <c r="B99">
        <v>7010</v>
      </c>
      <c r="C99" t="s">
        <v>123</v>
      </c>
      <c r="D99" t="s">
        <v>135</v>
      </c>
      <c r="E99" t="s">
        <v>249</v>
      </c>
      <c r="F99" t="s">
        <v>137</v>
      </c>
      <c r="G99" t="s">
        <v>114</v>
      </c>
    </row>
    <row r="100" spans="1:7" x14ac:dyDescent="0.15">
      <c r="A100" t="s">
        <v>35</v>
      </c>
      <c r="B100">
        <v>7011</v>
      </c>
      <c r="C100" t="s">
        <v>123</v>
      </c>
      <c r="D100" t="s">
        <v>139</v>
      </c>
      <c r="E100" t="s">
        <v>234</v>
      </c>
      <c r="F100" t="s">
        <v>137</v>
      </c>
      <c r="G100" t="s">
        <v>114</v>
      </c>
    </row>
    <row r="101" spans="1:7" x14ac:dyDescent="0.15">
      <c r="A101" t="s">
        <v>35</v>
      </c>
      <c r="B101">
        <v>7012</v>
      </c>
      <c r="C101" t="s">
        <v>141</v>
      </c>
      <c r="E101" t="s">
        <v>250</v>
      </c>
      <c r="F101" t="s">
        <v>143</v>
      </c>
      <c r="G101" t="s">
        <v>251</v>
      </c>
    </row>
    <row r="102" spans="1:7" x14ac:dyDescent="0.15">
      <c r="B102">
        <v>7013</v>
      </c>
      <c r="C102" t="s">
        <v>145</v>
      </c>
      <c r="E102" t="s">
        <v>252</v>
      </c>
      <c r="F102" t="s">
        <v>174</v>
      </c>
      <c r="G102" t="s">
        <v>253</v>
      </c>
    </row>
    <row r="103" spans="1:7" x14ac:dyDescent="0.15">
      <c r="B103">
        <v>7014</v>
      </c>
      <c r="C103" t="s">
        <v>145</v>
      </c>
      <c r="F103" t="s">
        <v>174</v>
      </c>
      <c r="G103" t="s">
        <v>254</v>
      </c>
    </row>
    <row r="104" spans="1:7" x14ac:dyDescent="0.15">
      <c r="B104">
        <v>7015</v>
      </c>
      <c r="C104" t="s">
        <v>145</v>
      </c>
      <c r="F104" t="s">
        <v>174</v>
      </c>
      <c r="G104" t="s">
        <v>255</v>
      </c>
    </row>
    <row r="106" spans="1:7" x14ac:dyDescent="0.15">
      <c r="A106" t="s">
        <v>38</v>
      </c>
      <c r="B106">
        <v>8001</v>
      </c>
      <c r="C106" t="s">
        <v>94</v>
      </c>
      <c r="D106" t="s">
        <v>95</v>
      </c>
      <c r="E106" t="s">
        <v>256</v>
      </c>
      <c r="F106" t="s">
        <v>97</v>
      </c>
      <c r="G106" t="s">
        <v>114</v>
      </c>
    </row>
    <row r="107" spans="1:7" x14ac:dyDescent="0.15">
      <c r="A107" t="s">
        <v>38</v>
      </c>
      <c r="B107">
        <v>8002</v>
      </c>
      <c r="C107" t="s">
        <v>94</v>
      </c>
      <c r="D107" t="s">
        <v>99</v>
      </c>
      <c r="F107" t="s">
        <v>97</v>
      </c>
      <c r="G107" t="s">
        <v>114</v>
      </c>
    </row>
    <row r="108" spans="1:7" x14ac:dyDescent="0.15">
      <c r="A108" t="s">
        <v>38</v>
      </c>
      <c r="B108">
        <v>8003</v>
      </c>
      <c r="C108" t="s">
        <v>94</v>
      </c>
      <c r="D108" t="s">
        <v>102</v>
      </c>
      <c r="F108" t="s">
        <v>97</v>
      </c>
      <c r="G108" t="s">
        <v>114</v>
      </c>
    </row>
    <row r="109" spans="1:7" x14ac:dyDescent="0.15">
      <c r="A109" t="s">
        <v>38</v>
      </c>
      <c r="B109">
        <v>8004</v>
      </c>
      <c r="C109" t="s">
        <v>94</v>
      </c>
      <c r="D109" t="s">
        <v>105</v>
      </c>
      <c r="F109" t="s">
        <v>97</v>
      </c>
      <c r="G109" t="s">
        <v>114</v>
      </c>
    </row>
    <row r="110" spans="1:7" x14ac:dyDescent="0.15">
      <c r="A110" t="s">
        <v>38</v>
      </c>
      <c r="B110">
        <v>8005</v>
      </c>
      <c r="C110" t="s">
        <v>94</v>
      </c>
      <c r="D110" t="s">
        <v>108</v>
      </c>
      <c r="F110" t="s">
        <v>97</v>
      </c>
      <c r="G110" t="s">
        <v>114</v>
      </c>
    </row>
    <row r="111" spans="1:7" x14ac:dyDescent="0.15">
      <c r="A111" t="s">
        <v>38</v>
      </c>
      <c r="B111">
        <v>8006</v>
      </c>
      <c r="C111" t="s">
        <v>111</v>
      </c>
      <c r="E111" t="s">
        <v>257</v>
      </c>
      <c r="F111" t="s">
        <v>113</v>
      </c>
      <c r="G111" t="s">
        <v>114</v>
      </c>
    </row>
    <row r="112" spans="1:7" x14ac:dyDescent="0.15">
      <c r="A112" t="s">
        <v>38</v>
      </c>
      <c r="B112">
        <v>8007</v>
      </c>
      <c r="C112" t="s">
        <v>123</v>
      </c>
      <c r="D112" t="s">
        <v>124</v>
      </c>
      <c r="E112" t="s">
        <v>258</v>
      </c>
      <c r="F112" t="s">
        <v>174</v>
      </c>
      <c r="G112" t="s">
        <v>114</v>
      </c>
    </row>
    <row r="113" spans="1:7" x14ac:dyDescent="0.15">
      <c r="A113" t="s">
        <v>38</v>
      </c>
      <c r="B113">
        <v>8008</v>
      </c>
      <c r="C113" t="s">
        <v>123</v>
      </c>
      <c r="D113" t="s">
        <v>128</v>
      </c>
      <c r="E113" t="s">
        <v>259</v>
      </c>
      <c r="F113" t="s">
        <v>133</v>
      </c>
      <c r="G113" t="s">
        <v>260</v>
      </c>
    </row>
    <row r="114" spans="1:7" x14ac:dyDescent="0.15">
      <c r="A114" t="s">
        <v>38</v>
      </c>
      <c r="B114">
        <v>8009</v>
      </c>
      <c r="C114" t="s">
        <v>123</v>
      </c>
      <c r="D114" t="s">
        <v>131</v>
      </c>
      <c r="E114" t="s">
        <v>261</v>
      </c>
      <c r="F114" t="s">
        <v>133</v>
      </c>
      <c r="G114" t="s">
        <v>114</v>
      </c>
    </row>
    <row r="115" spans="1:7" x14ac:dyDescent="0.15">
      <c r="A115" t="s">
        <v>38</v>
      </c>
      <c r="B115">
        <v>8010</v>
      </c>
      <c r="C115" t="s">
        <v>123</v>
      </c>
      <c r="D115" t="s">
        <v>135</v>
      </c>
      <c r="E115" t="s">
        <v>249</v>
      </c>
      <c r="F115" t="s">
        <v>137</v>
      </c>
      <c r="G115" t="s">
        <v>114</v>
      </c>
    </row>
    <row r="116" spans="1:7" x14ac:dyDescent="0.15">
      <c r="A116" t="s">
        <v>38</v>
      </c>
      <c r="B116">
        <v>8011</v>
      </c>
      <c r="C116" t="s">
        <v>123</v>
      </c>
      <c r="D116" t="s">
        <v>139</v>
      </c>
      <c r="E116" t="s">
        <v>262</v>
      </c>
      <c r="F116" t="s">
        <v>137</v>
      </c>
      <c r="G116" t="s">
        <v>114</v>
      </c>
    </row>
    <row r="117" spans="1:7" x14ac:dyDescent="0.15">
      <c r="A117" t="s">
        <v>38</v>
      </c>
      <c r="B117">
        <v>8012</v>
      </c>
      <c r="C117" t="s">
        <v>141</v>
      </c>
      <c r="E117" t="s">
        <v>250</v>
      </c>
      <c r="F117" t="s">
        <v>143</v>
      </c>
      <c r="G117" t="s">
        <v>251</v>
      </c>
    </row>
    <row r="119" spans="1:7" x14ac:dyDescent="0.15">
      <c r="A119" t="s">
        <v>40</v>
      </c>
      <c r="B119">
        <v>9001</v>
      </c>
      <c r="C119" t="s">
        <v>94</v>
      </c>
      <c r="D119" t="s">
        <v>95</v>
      </c>
      <c r="E119" t="s">
        <v>263</v>
      </c>
      <c r="F119" t="s">
        <v>97</v>
      </c>
      <c r="G119" t="s">
        <v>114</v>
      </c>
    </row>
    <row r="120" spans="1:7" x14ac:dyDescent="0.15">
      <c r="A120" t="s">
        <v>40</v>
      </c>
      <c r="B120">
        <v>9002</v>
      </c>
      <c r="C120" t="s">
        <v>94</v>
      </c>
      <c r="D120" t="s">
        <v>99</v>
      </c>
      <c r="F120" t="s">
        <v>97</v>
      </c>
      <c r="G120" t="s">
        <v>114</v>
      </c>
    </row>
    <row r="121" spans="1:7" x14ac:dyDescent="0.15">
      <c r="A121" t="s">
        <v>40</v>
      </c>
      <c r="B121">
        <v>9003</v>
      </c>
      <c r="C121" t="s">
        <v>94</v>
      </c>
      <c r="D121" t="s">
        <v>102</v>
      </c>
      <c r="F121" t="s">
        <v>97</v>
      </c>
      <c r="G121" t="s">
        <v>114</v>
      </c>
    </row>
    <row r="122" spans="1:7" x14ac:dyDescent="0.15">
      <c r="A122" t="s">
        <v>40</v>
      </c>
      <c r="B122">
        <v>9004</v>
      </c>
      <c r="C122" t="s">
        <v>94</v>
      </c>
      <c r="D122" t="s">
        <v>105</v>
      </c>
      <c r="F122" t="s">
        <v>97</v>
      </c>
      <c r="G122" t="s">
        <v>264</v>
      </c>
    </row>
    <row r="123" spans="1:7" x14ac:dyDescent="0.15">
      <c r="A123" t="s">
        <v>40</v>
      </c>
      <c r="B123">
        <v>9005</v>
      </c>
      <c r="C123" t="s">
        <v>94</v>
      </c>
      <c r="D123" t="s">
        <v>108</v>
      </c>
      <c r="F123" t="s">
        <v>97</v>
      </c>
      <c r="G123" t="s">
        <v>265</v>
      </c>
    </row>
    <row r="124" spans="1:7" x14ac:dyDescent="0.15">
      <c r="A124" t="s">
        <v>40</v>
      </c>
      <c r="B124">
        <v>9006</v>
      </c>
      <c r="C124" t="s">
        <v>111</v>
      </c>
      <c r="E124" t="s">
        <v>266</v>
      </c>
      <c r="F124" t="s">
        <v>113</v>
      </c>
      <c r="G124" t="s">
        <v>114</v>
      </c>
    </row>
    <row r="125" spans="1:7" x14ac:dyDescent="0.15">
      <c r="A125" t="s">
        <v>40</v>
      </c>
      <c r="B125">
        <v>9007</v>
      </c>
      <c r="C125" t="s">
        <v>123</v>
      </c>
      <c r="D125" t="s">
        <v>124</v>
      </c>
      <c r="E125" t="s">
        <v>267</v>
      </c>
      <c r="F125" t="s">
        <v>126</v>
      </c>
      <c r="G125" t="s">
        <v>114</v>
      </c>
    </row>
    <row r="126" spans="1:7" x14ac:dyDescent="0.15">
      <c r="A126" t="s">
        <v>40</v>
      </c>
      <c r="B126">
        <v>9008</v>
      </c>
      <c r="C126" t="s">
        <v>123</v>
      </c>
      <c r="D126" t="s">
        <v>128</v>
      </c>
      <c r="E126" t="s">
        <v>268</v>
      </c>
      <c r="F126" t="s">
        <v>174</v>
      </c>
      <c r="G126" t="s">
        <v>269</v>
      </c>
    </row>
    <row r="127" spans="1:7" x14ac:dyDescent="0.15">
      <c r="A127" t="s">
        <v>40</v>
      </c>
      <c r="B127">
        <v>9009</v>
      </c>
      <c r="C127" t="s">
        <v>123</v>
      </c>
      <c r="D127" t="s">
        <v>131</v>
      </c>
      <c r="E127" t="s">
        <v>270</v>
      </c>
      <c r="F127" t="s">
        <v>174</v>
      </c>
      <c r="G127" t="s">
        <v>271</v>
      </c>
    </row>
    <row r="128" spans="1:7" x14ac:dyDescent="0.15">
      <c r="A128" t="s">
        <v>40</v>
      </c>
      <c r="B128">
        <v>9010</v>
      </c>
      <c r="C128" t="s">
        <v>123</v>
      </c>
      <c r="D128" t="s">
        <v>135</v>
      </c>
      <c r="E128" t="s">
        <v>136</v>
      </c>
      <c r="F128" t="s">
        <v>137</v>
      </c>
      <c r="G128" t="s">
        <v>138</v>
      </c>
    </row>
    <row r="129" spans="1:7" x14ac:dyDescent="0.15">
      <c r="A129" t="s">
        <v>40</v>
      </c>
      <c r="B129">
        <v>9011</v>
      </c>
      <c r="C129" t="s">
        <v>123</v>
      </c>
      <c r="D129" t="s">
        <v>139</v>
      </c>
      <c r="E129" t="s">
        <v>262</v>
      </c>
      <c r="F129" t="s">
        <v>137</v>
      </c>
      <c r="G129" t="s">
        <v>114</v>
      </c>
    </row>
    <row r="130" spans="1:7" x14ac:dyDescent="0.15">
      <c r="A130" t="s">
        <v>40</v>
      </c>
      <c r="B130">
        <v>9012</v>
      </c>
      <c r="C130" t="s">
        <v>141</v>
      </c>
      <c r="E130" t="s">
        <v>272</v>
      </c>
      <c r="F130" t="s">
        <v>143</v>
      </c>
      <c r="G130" t="s">
        <v>181</v>
      </c>
    </row>
    <row r="132" spans="1:7" x14ac:dyDescent="0.15">
      <c r="A132" t="s">
        <v>44</v>
      </c>
      <c r="B132">
        <v>10001</v>
      </c>
      <c r="C132" t="s">
        <v>94</v>
      </c>
      <c r="D132" t="s">
        <v>95</v>
      </c>
      <c r="E132" s="2" t="s">
        <v>273</v>
      </c>
      <c r="F132" t="s">
        <v>97</v>
      </c>
      <c r="G132" t="s">
        <v>274</v>
      </c>
    </row>
    <row r="133" spans="1:7" x14ac:dyDescent="0.15">
      <c r="A133" t="s">
        <v>44</v>
      </c>
      <c r="B133">
        <v>10002</v>
      </c>
      <c r="C133" t="s">
        <v>94</v>
      </c>
      <c r="D133" t="s">
        <v>99</v>
      </c>
      <c r="F133" t="s">
        <v>97</v>
      </c>
      <c r="G133" t="s">
        <v>275</v>
      </c>
    </row>
    <row r="134" spans="1:7" x14ac:dyDescent="0.15">
      <c r="A134" t="s">
        <v>44</v>
      </c>
      <c r="B134">
        <v>10003</v>
      </c>
      <c r="C134" t="s">
        <v>94</v>
      </c>
      <c r="D134" t="s">
        <v>102</v>
      </c>
      <c r="F134" t="s">
        <v>97</v>
      </c>
      <c r="G134" t="s">
        <v>276</v>
      </c>
    </row>
    <row r="135" spans="1:7" x14ac:dyDescent="0.15">
      <c r="A135" t="s">
        <v>44</v>
      </c>
      <c r="B135">
        <v>10004</v>
      </c>
      <c r="C135" t="s">
        <v>94</v>
      </c>
      <c r="D135" t="s">
        <v>105</v>
      </c>
      <c r="F135" t="s">
        <v>97</v>
      </c>
      <c r="G135" t="s">
        <v>277</v>
      </c>
    </row>
    <row r="136" spans="1:7" x14ac:dyDescent="0.15">
      <c r="A136" t="s">
        <v>44</v>
      </c>
      <c r="B136">
        <v>10005</v>
      </c>
      <c r="C136" t="s">
        <v>94</v>
      </c>
      <c r="D136" t="s">
        <v>108</v>
      </c>
      <c r="F136" t="s">
        <v>97</v>
      </c>
      <c r="G136" t="s">
        <v>278</v>
      </c>
    </row>
    <row r="137" spans="1:7" x14ac:dyDescent="0.15">
      <c r="A137" t="s">
        <v>44</v>
      </c>
      <c r="B137">
        <v>10006</v>
      </c>
      <c r="C137" t="s">
        <v>111</v>
      </c>
      <c r="E137" t="s">
        <v>279</v>
      </c>
      <c r="F137" t="s">
        <v>113</v>
      </c>
      <c r="G137" t="s">
        <v>114</v>
      </c>
    </row>
    <row r="138" spans="1:7" x14ac:dyDescent="0.15">
      <c r="A138" t="s">
        <v>44</v>
      </c>
      <c r="B138">
        <v>10007</v>
      </c>
      <c r="C138" t="s">
        <v>123</v>
      </c>
      <c r="D138" t="s">
        <v>124</v>
      </c>
      <c r="E138" t="s">
        <v>280</v>
      </c>
      <c r="F138" t="s">
        <v>126</v>
      </c>
      <c r="G138" t="s">
        <v>281</v>
      </c>
    </row>
    <row r="139" spans="1:7" x14ac:dyDescent="0.15">
      <c r="A139" t="s">
        <v>44</v>
      </c>
      <c r="B139">
        <v>10008</v>
      </c>
      <c r="C139" t="s">
        <v>123</v>
      </c>
      <c r="D139" t="s">
        <v>128</v>
      </c>
      <c r="E139" t="s">
        <v>282</v>
      </c>
      <c r="F139" t="s">
        <v>113</v>
      </c>
      <c r="G139" t="s">
        <v>283</v>
      </c>
    </row>
    <row r="140" spans="1:7" x14ac:dyDescent="0.15">
      <c r="A140" t="s">
        <v>44</v>
      </c>
      <c r="B140">
        <v>10009</v>
      </c>
      <c r="C140" t="s">
        <v>123</v>
      </c>
      <c r="D140" t="s">
        <v>131</v>
      </c>
      <c r="E140" t="s">
        <v>284</v>
      </c>
      <c r="F140" t="s">
        <v>113</v>
      </c>
      <c r="G140" t="s">
        <v>285</v>
      </c>
    </row>
    <row r="141" spans="1:7" x14ac:dyDescent="0.15">
      <c r="A141" t="s">
        <v>44</v>
      </c>
      <c r="B141">
        <v>10010</v>
      </c>
      <c r="C141" t="s">
        <v>123</v>
      </c>
      <c r="D141" t="s">
        <v>131</v>
      </c>
      <c r="E141" t="s">
        <v>284</v>
      </c>
      <c r="F141" t="s">
        <v>174</v>
      </c>
      <c r="G141" t="s">
        <v>286</v>
      </c>
    </row>
    <row r="142" spans="1:7" x14ac:dyDescent="0.15">
      <c r="A142" t="s">
        <v>44</v>
      </c>
      <c r="B142">
        <v>10011</v>
      </c>
      <c r="C142" t="s">
        <v>123</v>
      </c>
      <c r="D142" t="s">
        <v>135</v>
      </c>
      <c r="E142" t="s">
        <v>136</v>
      </c>
      <c r="F142" t="s">
        <v>137</v>
      </c>
      <c r="G142" t="s">
        <v>138</v>
      </c>
    </row>
    <row r="143" spans="1:7" x14ac:dyDescent="0.15">
      <c r="A143" t="s">
        <v>44</v>
      </c>
      <c r="B143">
        <v>10012</v>
      </c>
      <c r="C143" t="s">
        <v>123</v>
      </c>
      <c r="D143" t="s">
        <v>139</v>
      </c>
      <c r="E143" t="s">
        <v>287</v>
      </c>
      <c r="F143" t="s">
        <v>137</v>
      </c>
      <c r="G143" t="s">
        <v>114</v>
      </c>
    </row>
    <row r="144" spans="1:7" x14ac:dyDescent="0.15">
      <c r="A144" t="s">
        <v>44</v>
      </c>
      <c r="B144">
        <v>10013</v>
      </c>
      <c r="C144" t="s">
        <v>141</v>
      </c>
      <c r="E144" t="s">
        <v>288</v>
      </c>
      <c r="F144" t="s">
        <v>143</v>
      </c>
      <c r="G144" t="s">
        <v>289</v>
      </c>
    </row>
    <row r="146" spans="1:7" x14ac:dyDescent="0.15">
      <c r="A146" t="s">
        <v>46</v>
      </c>
      <c r="B146">
        <v>12001</v>
      </c>
      <c r="C146" t="s">
        <v>94</v>
      </c>
      <c r="D146" t="s">
        <v>95</v>
      </c>
      <c r="E146" t="s">
        <v>290</v>
      </c>
      <c r="F146" t="s">
        <v>97</v>
      </c>
      <c r="G146" t="s">
        <v>291</v>
      </c>
    </row>
    <row r="147" spans="1:7" x14ac:dyDescent="0.15">
      <c r="A147" t="s">
        <v>46</v>
      </c>
      <c r="B147">
        <v>12002</v>
      </c>
      <c r="C147" t="s">
        <v>94</v>
      </c>
      <c r="D147" t="s">
        <v>99</v>
      </c>
      <c r="F147" t="s">
        <v>97</v>
      </c>
      <c r="G147" t="s">
        <v>291</v>
      </c>
    </row>
    <row r="148" spans="1:7" x14ac:dyDescent="0.15">
      <c r="A148" t="s">
        <v>46</v>
      </c>
      <c r="B148">
        <v>12003</v>
      </c>
      <c r="C148" t="s">
        <v>94</v>
      </c>
      <c r="D148" t="s">
        <v>102</v>
      </c>
      <c r="F148" t="s">
        <v>97</v>
      </c>
      <c r="G148" t="s">
        <v>292</v>
      </c>
    </row>
    <row r="149" spans="1:7" x14ac:dyDescent="0.15">
      <c r="A149" t="s">
        <v>46</v>
      </c>
      <c r="B149">
        <v>12004</v>
      </c>
      <c r="C149" t="s">
        <v>94</v>
      </c>
      <c r="D149" t="s">
        <v>105</v>
      </c>
      <c r="F149" t="s">
        <v>97</v>
      </c>
      <c r="G149" t="s">
        <v>293</v>
      </c>
    </row>
    <row r="150" spans="1:7" x14ac:dyDescent="0.15">
      <c r="A150" t="s">
        <v>46</v>
      </c>
      <c r="B150">
        <v>12005</v>
      </c>
      <c r="C150" t="s">
        <v>94</v>
      </c>
      <c r="D150" t="s">
        <v>108</v>
      </c>
      <c r="F150" t="s">
        <v>97</v>
      </c>
      <c r="G150" t="s">
        <v>294</v>
      </c>
    </row>
    <row r="151" spans="1:7" x14ac:dyDescent="0.15">
      <c r="A151" t="s">
        <v>46</v>
      </c>
      <c r="B151">
        <v>12006</v>
      </c>
      <c r="C151" t="s">
        <v>111</v>
      </c>
      <c r="E151" t="s">
        <v>295</v>
      </c>
      <c r="F151" t="s">
        <v>133</v>
      </c>
      <c r="G151" t="s">
        <v>296</v>
      </c>
    </row>
    <row r="152" spans="1:7" x14ac:dyDescent="0.15">
      <c r="A152" t="s">
        <v>46</v>
      </c>
      <c r="B152">
        <v>12020</v>
      </c>
      <c r="C152" t="s">
        <v>111</v>
      </c>
      <c r="E152" t="s">
        <v>297</v>
      </c>
      <c r="F152" t="s">
        <v>113</v>
      </c>
      <c r="G152" t="s">
        <v>298</v>
      </c>
    </row>
    <row r="153" spans="1:7" x14ac:dyDescent="0.15">
      <c r="A153" t="s">
        <v>46</v>
      </c>
      <c r="B153">
        <v>12007</v>
      </c>
      <c r="C153" t="s">
        <v>123</v>
      </c>
      <c r="D153" t="s">
        <v>124</v>
      </c>
      <c r="E153" t="s">
        <v>299</v>
      </c>
      <c r="F153" t="s">
        <v>133</v>
      </c>
      <c r="G153" t="s">
        <v>300</v>
      </c>
    </row>
    <row r="154" spans="1:7" x14ac:dyDescent="0.15">
      <c r="A154" t="s">
        <v>46</v>
      </c>
      <c r="B154">
        <v>12008</v>
      </c>
      <c r="C154" t="s">
        <v>123</v>
      </c>
      <c r="D154" t="s">
        <v>128</v>
      </c>
      <c r="E154" t="s">
        <v>301</v>
      </c>
      <c r="F154" t="s">
        <v>113</v>
      </c>
      <c r="G154" t="s">
        <v>283</v>
      </c>
    </row>
    <row r="155" spans="1:7" x14ac:dyDescent="0.15">
      <c r="A155" t="s">
        <v>46</v>
      </c>
      <c r="B155">
        <v>12009</v>
      </c>
      <c r="C155" t="s">
        <v>123</v>
      </c>
      <c r="D155" t="s">
        <v>131</v>
      </c>
      <c r="E155" t="s">
        <v>302</v>
      </c>
      <c r="F155" t="s">
        <v>133</v>
      </c>
      <c r="G155" t="s">
        <v>303</v>
      </c>
    </row>
    <row r="156" spans="1:7" x14ac:dyDescent="0.15">
      <c r="A156" t="s">
        <v>46</v>
      </c>
      <c r="B156">
        <v>12010</v>
      </c>
      <c r="C156" t="s">
        <v>123</v>
      </c>
      <c r="D156" t="s">
        <v>135</v>
      </c>
      <c r="E156" t="s">
        <v>304</v>
      </c>
      <c r="F156" t="s">
        <v>137</v>
      </c>
      <c r="G156" t="s">
        <v>171</v>
      </c>
    </row>
    <row r="157" spans="1:7" x14ac:dyDescent="0.15">
      <c r="A157" t="s">
        <v>46</v>
      </c>
      <c r="B157">
        <v>12012</v>
      </c>
      <c r="C157" t="s">
        <v>123</v>
      </c>
      <c r="D157" t="s">
        <v>139</v>
      </c>
      <c r="E157" t="s">
        <v>234</v>
      </c>
      <c r="F157" t="s">
        <v>137</v>
      </c>
      <c r="G157" t="s">
        <v>114</v>
      </c>
    </row>
    <row r="158" spans="1:7" x14ac:dyDescent="0.15">
      <c r="A158" t="s">
        <v>46</v>
      </c>
      <c r="B158">
        <v>12022</v>
      </c>
      <c r="C158" t="s">
        <v>141</v>
      </c>
      <c r="E158" t="s">
        <v>305</v>
      </c>
      <c r="F158" t="s">
        <v>143</v>
      </c>
      <c r="G158" t="s">
        <v>144</v>
      </c>
    </row>
    <row r="159" spans="1:7" x14ac:dyDescent="0.15">
      <c r="A159" t="s">
        <v>46</v>
      </c>
      <c r="B159">
        <v>12013</v>
      </c>
      <c r="C159" t="s">
        <v>145</v>
      </c>
      <c r="E159" t="s">
        <v>306</v>
      </c>
      <c r="F159" t="s">
        <v>307</v>
      </c>
      <c r="G159" t="s">
        <v>308</v>
      </c>
    </row>
    <row r="160" spans="1:7" x14ac:dyDescent="0.15">
      <c r="A160" t="s">
        <v>46</v>
      </c>
      <c r="B160">
        <v>12014</v>
      </c>
      <c r="C160" t="s">
        <v>145</v>
      </c>
      <c r="F160" t="s">
        <v>307</v>
      </c>
      <c r="G160" t="s">
        <v>309</v>
      </c>
    </row>
    <row r="161" spans="1:7" x14ac:dyDescent="0.15">
      <c r="A161" t="s">
        <v>46</v>
      </c>
      <c r="B161">
        <v>12015</v>
      </c>
      <c r="C161" t="s">
        <v>145</v>
      </c>
      <c r="F161" t="s">
        <v>307</v>
      </c>
      <c r="G161" t="s">
        <v>310</v>
      </c>
    </row>
    <row r="162" spans="1:7" x14ac:dyDescent="0.15">
      <c r="A162" t="s">
        <v>46</v>
      </c>
      <c r="B162">
        <v>12016</v>
      </c>
      <c r="C162" t="s">
        <v>145</v>
      </c>
      <c r="E162" t="s">
        <v>311</v>
      </c>
      <c r="F162" t="s">
        <v>307</v>
      </c>
      <c r="G162" t="s">
        <v>312</v>
      </c>
    </row>
    <row r="164" spans="1:7" x14ac:dyDescent="0.15">
      <c r="A164" t="s">
        <v>48</v>
      </c>
      <c r="B164">
        <v>13001</v>
      </c>
      <c r="C164" t="s">
        <v>94</v>
      </c>
      <c r="D164" t="s">
        <v>95</v>
      </c>
      <c r="E164" t="s">
        <v>313</v>
      </c>
      <c r="F164" t="s">
        <v>97</v>
      </c>
      <c r="G164" t="s">
        <v>314</v>
      </c>
    </row>
    <row r="165" spans="1:7" x14ac:dyDescent="0.15">
      <c r="A165" t="s">
        <v>48</v>
      </c>
      <c r="B165">
        <v>13002</v>
      </c>
      <c r="C165" t="s">
        <v>94</v>
      </c>
      <c r="D165" t="s">
        <v>99</v>
      </c>
      <c r="F165" t="s">
        <v>97</v>
      </c>
      <c r="G165" t="s">
        <v>315</v>
      </c>
    </row>
    <row r="166" spans="1:7" x14ac:dyDescent="0.15">
      <c r="A166" t="s">
        <v>48</v>
      </c>
      <c r="B166">
        <v>13003</v>
      </c>
      <c r="C166" t="s">
        <v>94</v>
      </c>
      <c r="D166" t="s">
        <v>102</v>
      </c>
      <c r="F166" t="s">
        <v>97</v>
      </c>
      <c r="G166" t="s">
        <v>316</v>
      </c>
    </row>
    <row r="167" spans="1:7" x14ac:dyDescent="0.15">
      <c r="A167" t="s">
        <v>48</v>
      </c>
      <c r="B167">
        <v>13004</v>
      </c>
      <c r="C167" t="s">
        <v>94</v>
      </c>
      <c r="D167" t="s">
        <v>105</v>
      </c>
      <c r="F167" t="s">
        <v>97</v>
      </c>
      <c r="G167" t="s">
        <v>317</v>
      </c>
    </row>
    <row r="168" spans="1:7" x14ac:dyDescent="0.15">
      <c r="A168" t="s">
        <v>48</v>
      </c>
      <c r="B168">
        <v>13005</v>
      </c>
      <c r="C168" t="s">
        <v>94</v>
      </c>
      <c r="D168" t="s">
        <v>108</v>
      </c>
      <c r="F168" t="s">
        <v>97</v>
      </c>
      <c r="G168" t="s">
        <v>318</v>
      </c>
    </row>
    <row r="169" spans="1:7" x14ac:dyDescent="0.15">
      <c r="A169" t="s">
        <v>48</v>
      </c>
      <c r="B169">
        <v>13006</v>
      </c>
      <c r="C169" t="s">
        <v>141</v>
      </c>
      <c r="E169" t="s">
        <v>250</v>
      </c>
      <c r="F169" t="s">
        <v>143</v>
      </c>
      <c r="G169" t="s">
        <v>251</v>
      </c>
    </row>
    <row r="170" spans="1:7" x14ac:dyDescent="0.15">
      <c r="A170" t="s">
        <v>48</v>
      </c>
      <c r="B170">
        <v>13007</v>
      </c>
      <c r="C170" t="s">
        <v>111</v>
      </c>
      <c r="E170" t="s">
        <v>319</v>
      </c>
      <c r="G170" t="s">
        <v>114</v>
      </c>
    </row>
    <row r="171" spans="1:7" x14ac:dyDescent="0.15">
      <c r="A171" t="s">
        <v>48</v>
      </c>
      <c r="B171">
        <v>13008</v>
      </c>
      <c r="C171" t="s">
        <v>123</v>
      </c>
      <c r="D171" t="s">
        <v>124</v>
      </c>
      <c r="E171" t="s">
        <v>320</v>
      </c>
      <c r="F171" t="s">
        <v>168</v>
      </c>
      <c r="G171" t="s">
        <v>321</v>
      </c>
    </row>
    <row r="172" spans="1:7" x14ac:dyDescent="0.15">
      <c r="A172" t="s">
        <v>48</v>
      </c>
      <c r="B172">
        <v>13009</v>
      </c>
      <c r="C172" t="s">
        <v>123</v>
      </c>
      <c r="D172" t="s">
        <v>128</v>
      </c>
      <c r="E172" t="s">
        <v>322</v>
      </c>
      <c r="F172" t="s">
        <v>168</v>
      </c>
      <c r="G172" t="s">
        <v>114</v>
      </c>
    </row>
    <row r="173" spans="1:7" x14ac:dyDescent="0.15">
      <c r="A173" t="s">
        <v>48</v>
      </c>
      <c r="B173">
        <v>13010</v>
      </c>
      <c r="C173" t="s">
        <v>123</v>
      </c>
      <c r="D173" t="s">
        <v>131</v>
      </c>
      <c r="E173" t="s">
        <v>323</v>
      </c>
      <c r="F173" t="s">
        <v>126</v>
      </c>
      <c r="G173" t="s">
        <v>324</v>
      </c>
    </row>
    <row r="174" spans="1:7" x14ac:dyDescent="0.15">
      <c r="A174" t="s">
        <v>48</v>
      </c>
      <c r="B174">
        <v>13011</v>
      </c>
      <c r="C174" t="s">
        <v>123</v>
      </c>
      <c r="D174" t="s">
        <v>131</v>
      </c>
      <c r="E174" t="s">
        <v>325</v>
      </c>
      <c r="F174" t="s">
        <v>133</v>
      </c>
      <c r="G174" t="s">
        <v>326</v>
      </c>
    </row>
    <row r="175" spans="1:7" x14ac:dyDescent="0.15">
      <c r="A175" t="s">
        <v>48</v>
      </c>
      <c r="B175">
        <v>13012</v>
      </c>
      <c r="C175" t="s">
        <v>123</v>
      </c>
      <c r="D175" t="s">
        <v>135</v>
      </c>
      <c r="E175" t="s">
        <v>249</v>
      </c>
      <c r="F175" t="s">
        <v>137</v>
      </c>
      <c r="G175" t="s">
        <v>114</v>
      </c>
    </row>
    <row r="176" spans="1:7" x14ac:dyDescent="0.15">
      <c r="A176" t="s">
        <v>48</v>
      </c>
      <c r="B176">
        <v>13013</v>
      </c>
      <c r="C176" t="s">
        <v>123</v>
      </c>
      <c r="D176" t="s">
        <v>139</v>
      </c>
      <c r="E176" t="s">
        <v>262</v>
      </c>
      <c r="F176" t="s">
        <v>137</v>
      </c>
      <c r="G176" t="s">
        <v>114</v>
      </c>
    </row>
    <row r="178" spans="1:8" x14ac:dyDescent="0.15">
      <c r="A178" t="s">
        <v>87</v>
      </c>
      <c r="B178">
        <v>48001</v>
      </c>
      <c r="C178" t="s">
        <v>94</v>
      </c>
      <c r="D178" t="s">
        <v>95</v>
      </c>
      <c r="E178" t="s">
        <v>327</v>
      </c>
      <c r="F178" t="s">
        <v>97</v>
      </c>
      <c r="G178" t="s">
        <v>328</v>
      </c>
    </row>
    <row r="179" spans="1:8" x14ac:dyDescent="0.15">
      <c r="A179" t="s">
        <v>87</v>
      </c>
      <c r="B179">
        <v>48002</v>
      </c>
      <c r="C179" t="s">
        <v>94</v>
      </c>
      <c r="D179" t="s">
        <v>99</v>
      </c>
      <c r="E179" t="s">
        <v>329</v>
      </c>
      <c r="F179" t="s">
        <v>97</v>
      </c>
      <c r="G179" t="s">
        <v>330</v>
      </c>
    </row>
    <row r="180" spans="1:8" x14ac:dyDescent="0.15">
      <c r="A180" t="s">
        <v>87</v>
      </c>
      <c r="B180">
        <v>48003</v>
      </c>
      <c r="C180" t="s">
        <v>94</v>
      </c>
      <c r="D180" t="s">
        <v>102</v>
      </c>
      <c r="E180" t="s">
        <v>331</v>
      </c>
      <c r="F180" t="s">
        <v>97</v>
      </c>
      <c r="G180" t="s">
        <v>332</v>
      </c>
    </row>
    <row r="181" spans="1:8" x14ac:dyDescent="0.15">
      <c r="A181" t="s">
        <v>87</v>
      </c>
      <c r="B181">
        <v>48004</v>
      </c>
      <c r="C181" t="s">
        <v>94</v>
      </c>
      <c r="D181" t="s">
        <v>105</v>
      </c>
      <c r="E181" t="s">
        <v>333</v>
      </c>
      <c r="F181" t="s">
        <v>97</v>
      </c>
      <c r="G181" t="s">
        <v>334</v>
      </c>
    </row>
    <row r="182" spans="1:8" x14ac:dyDescent="0.15">
      <c r="A182" t="s">
        <v>87</v>
      </c>
      <c r="B182">
        <v>48005</v>
      </c>
      <c r="C182" t="s">
        <v>94</v>
      </c>
      <c r="D182" t="s">
        <v>108</v>
      </c>
      <c r="E182" t="s">
        <v>335</v>
      </c>
      <c r="F182" t="s">
        <v>97</v>
      </c>
      <c r="G182" t="s">
        <v>336</v>
      </c>
    </row>
    <row r="183" spans="1:8" x14ac:dyDescent="0.15">
      <c r="A183" t="s">
        <v>87</v>
      </c>
      <c r="B183">
        <v>48006</v>
      </c>
      <c r="C183" t="s">
        <v>141</v>
      </c>
      <c r="E183" t="s">
        <v>305</v>
      </c>
      <c r="F183" t="s">
        <v>143</v>
      </c>
      <c r="G183" t="s">
        <v>144</v>
      </c>
    </row>
    <row r="184" spans="1:8" x14ac:dyDescent="0.15">
      <c r="A184" t="s">
        <v>87</v>
      </c>
      <c r="B184">
        <v>48007</v>
      </c>
      <c r="C184" t="s">
        <v>111</v>
      </c>
      <c r="E184" t="s">
        <v>337</v>
      </c>
      <c r="F184" t="s">
        <v>168</v>
      </c>
      <c r="G184" t="s">
        <v>114</v>
      </c>
    </row>
    <row r="185" spans="1:8" x14ac:dyDescent="0.15">
      <c r="A185" t="s">
        <v>87</v>
      </c>
      <c r="B185">
        <v>48008</v>
      </c>
      <c r="C185" t="s">
        <v>123</v>
      </c>
      <c r="D185" t="s">
        <v>124</v>
      </c>
      <c r="E185" t="s">
        <v>338</v>
      </c>
      <c r="F185" t="s">
        <v>126</v>
      </c>
      <c r="G185" t="s">
        <v>339</v>
      </c>
      <c r="H185" t="s">
        <v>340</v>
      </c>
    </row>
    <row r="186" spans="1:8" x14ac:dyDescent="0.15">
      <c r="A186" t="s">
        <v>87</v>
      </c>
      <c r="B186">
        <v>48009</v>
      </c>
      <c r="C186" t="s">
        <v>123</v>
      </c>
      <c r="D186" t="s">
        <v>128</v>
      </c>
      <c r="E186" t="s">
        <v>341</v>
      </c>
      <c r="F186" t="s">
        <v>174</v>
      </c>
      <c r="G186" t="s">
        <v>286</v>
      </c>
    </row>
    <row r="187" spans="1:8" x14ac:dyDescent="0.15">
      <c r="A187" t="s">
        <v>87</v>
      </c>
      <c r="B187">
        <v>48010</v>
      </c>
      <c r="C187" t="s">
        <v>123</v>
      </c>
      <c r="D187" t="s">
        <v>131</v>
      </c>
      <c r="E187" t="s">
        <v>342</v>
      </c>
      <c r="F187" t="s">
        <v>174</v>
      </c>
      <c r="G187" t="s">
        <v>343</v>
      </c>
    </row>
    <row r="188" spans="1:8" x14ac:dyDescent="0.15">
      <c r="A188" t="s">
        <v>87</v>
      </c>
      <c r="B188">
        <v>48011</v>
      </c>
      <c r="C188" t="s">
        <v>123</v>
      </c>
      <c r="D188" t="s">
        <v>135</v>
      </c>
      <c r="E188" t="s">
        <v>171</v>
      </c>
      <c r="F188" t="s">
        <v>137</v>
      </c>
      <c r="G188" t="s">
        <v>171</v>
      </c>
    </row>
    <row r="189" spans="1:8" x14ac:dyDescent="0.15">
      <c r="A189" t="s">
        <v>87</v>
      </c>
      <c r="B189">
        <v>48012</v>
      </c>
      <c r="C189" t="s">
        <v>123</v>
      </c>
      <c r="D189" t="s">
        <v>139</v>
      </c>
      <c r="E189" t="s">
        <v>344</v>
      </c>
      <c r="F189" t="s">
        <v>137</v>
      </c>
      <c r="G189" t="s">
        <v>114</v>
      </c>
    </row>
    <row r="191" spans="1:8" x14ac:dyDescent="0.15">
      <c r="A191" t="s">
        <v>65</v>
      </c>
      <c r="B191">
        <v>26001</v>
      </c>
      <c r="C191" t="s">
        <v>94</v>
      </c>
      <c r="D191" t="s">
        <v>95</v>
      </c>
      <c r="E191" s="3" t="s">
        <v>345</v>
      </c>
      <c r="F191" t="s">
        <v>97</v>
      </c>
      <c r="G191" t="s">
        <v>346</v>
      </c>
    </row>
    <row r="192" spans="1:8" x14ac:dyDescent="0.15">
      <c r="A192" t="s">
        <v>65</v>
      </c>
      <c r="B192">
        <v>26002</v>
      </c>
      <c r="C192" t="s">
        <v>94</v>
      </c>
      <c r="D192" t="s">
        <v>99</v>
      </c>
      <c r="F192" t="s">
        <v>97</v>
      </c>
      <c r="G192" t="s">
        <v>347</v>
      </c>
    </row>
    <row r="193" spans="1:7" x14ac:dyDescent="0.15">
      <c r="A193" t="s">
        <v>65</v>
      </c>
      <c r="B193">
        <v>26003</v>
      </c>
      <c r="C193" t="s">
        <v>94</v>
      </c>
      <c r="D193" t="s">
        <v>102</v>
      </c>
      <c r="E193" s="3" t="s">
        <v>348</v>
      </c>
      <c r="F193" t="s">
        <v>97</v>
      </c>
      <c r="G193" t="s">
        <v>349</v>
      </c>
    </row>
    <row r="194" spans="1:7" x14ac:dyDescent="0.15">
      <c r="A194" t="s">
        <v>65</v>
      </c>
      <c r="B194">
        <v>26004</v>
      </c>
      <c r="C194" t="s">
        <v>94</v>
      </c>
      <c r="D194" t="s">
        <v>105</v>
      </c>
      <c r="F194" t="s">
        <v>97</v>
      </c>
      <c r="G194" t="s">
        <v>350</v>
      </c>
    </row>
    <row r="195" spans="1:7" x14ac:dyDescent="0.15">
      <c r="A195" t="s">
        <v>65</v>
      </c>
      <c r="B195">
        <v>26005</v>
      </c>
      <c r="C195" t="s">
        <v>94</v>
      </c>
      <c r="D195" t="s">
        <v>108</v>
      </c>
      <c r="F195" t="s">
        <v>97</v>
      </c>
      <c r="G195" t="s">
        <v>351</v>
      </c>
    </row>
    <row r="196" spans="1:7" x14ac:dyDescent="0.15">
      <c r="A196" t="s">
        <v>65</v>
      </c>
      <c r="B196">
        <v>26006</v>
      </c>
      <c r="C196" t="s">
        <v>141</v>
      </c>
      <c r="E196" t="s">
        <v>305</v>
      </c>
      <c r="F196" t="s">
        <v>143</v>
      </c>
      <c r="G196" t="s">
        <v>144</v>
      </c>
    </row>
    <row r="197" spans="1:7" x14ac:dyDescent="0.15">
      <c r="A197" t="s">
        <v>65</v>
      </c>
      <c r="B197">
        <v>26007</v>
      </c>
      <c r="C197" t="s">
        <v>111</v>
      </c>
      <c r="E197" s="3" t="s">
        <v>352</v>
      </c>
      <c r="F197" t="s">
        <v>168</v>
      </c>
      <c r="G197" t="s">
        <v>114</v>
      </c>
    </row>
    <row r="198" spans="1:7" x14ac:dyDescent="0.15">
      <c r="A198" t="s">
        <v>65</v>
      </c>
      <c r="B198">
        <v>26008</v>
      </c>
      <c r="C198" t="s">
        <v>123</v>
      </c>
      <c r="D198" t="s">
        <v>124</v>
      </c>
      <c r="E198" s="3" t="s">
        <v>353</v>
      </c>
      <c r="F198" t="s">
        <v>174</v>
      </c>
      <c r="G198" t="s">
        <v>354</v>
      </c>
    </row>
    <row r="199" spans="1:7" x14ac:dyDescent="0.15">
      <c r="A199" t="s">
        <v>65</v>
      </c>
      <c r="B199">
        <v>26009</v>
      </c>
      <c r="C199" t="s">
        <v>123</v>
      </c>
      <c r="D199" t="s">
        <v>128</v>
      </c>
      <c r="E199" s="3" t="s">
        <v>355</v>
      </c>
      <c r="F199" t="s">
        <v>174</v>
      </c>
      <c r="G199" t="s">
        <v>356</v>
      </c>
    </row>
    <row r="200" spans="1:7" x14ac:dyDescent="0.15">
      <c r="A200" t="s">
        <v>65</v>
      </c>
      <c r="B200">
        <v>26010</v>
      </c>
      <c r="C200" t="s">
        <v>123</v>
      </c>
      <c r="D200" t="s">
        <v>131</v>
      </c>
      <c r="E200" s="3" t="s">
        <v>357</v>
      </c>
      <c r="F200" t="s">
        <v>137</v>
      </c>
      <c r="G200" t="s">
        <v>358</v>
      </c>
    </row>
    <row r="201" spans="1:7" x14ac:dyDescent="0.15">
      <c r="A201" t="s">
        <v>65</v>
      </c>
      <c r="B201">
        <v>26011</v>
      </c>
      <c r="C201" t="s">
        <v>123</v>
      </c>
      <c r="D201" t="s">
        <v>131</v>
      </c>
      <c r="E201" s="3" t="s">
        <v>357</v>
      </c>
      <c r="F201" t="s">
        <v>133</v>
      </c>
      <c r="G201" t="s">
        <v>114</v>
      </c>
    </row>
    <row r="202" spans="1:7" x14ac:dyDescent="0.15">
      <c r="A202" t="s">
        <v>65</v>
      </c>
      <c r="B202">
        <v>26012</v>
      </c>
      <c r="C202" t="s">
        <v>123</v>
      </c>
      <c r="D202" t="s">
        <v>135</v>
      </c>
      <c r="E202" s="3" t="s">
        <v>233</v>
      </c>
      <c r="F202" t="s">
        <v>137</v>
      </c>
      <c r="G202" t="s">
        <v>198</v>
      </c>
    </row>
    <row r="203" spans="1:7" x14ac:dyDescent="0.15">
      <c r="A203" t="s">
        <v>65</v>
      </c>
      <c r="B203">
        <v>26013</v>
      </c>
      <c r="C203" t="s">
        <v>123</v>
      </c>
      <c r="D203" t="s">
        <v>139</v>
      </c>
      <c r="E203" s="3" t="s">
        <v>287</v>
      </c>
      <c r="F203" t="s">
        <v>137</v>
      </c>
      <c r="G203" t="s">
        <v>114</v>
      </c>
    </row>
  </sheetData>
  <phoneticPr fontId="13" type="noConversion"/>
  <conditionalFormatting sqref="E54">
    <cfRule type="cellIs" dxfId="33" priority="43" operator="equal">
      <formula>"没做"</formula>
    </cfRule>
  </conditionalFormatting>
  <conditionalFormatting sqref="G84">
    <cfRule type="containsText" dxfId="32" priority="44" operator="containsText" text="没做">
      <formula>NOT(ISERROR(SEARCH("没做",G84)))</formula>
    </cfRule>
  </conditionalFormatting>
  <conditionalFormatting sqref="A152:C152">
    <cfRule type="cellIs" dxfId="31" priority="41" operator="equal">
      <formula>"没做"</formula>
    </cfRule>
  </conditionalFormatting>
  <conditionalFormatting sqref="F160">
    <cfRule type="cellIs" dxfId="30" priority="31" operator="equal">
      <formula>"没做"</formula>
    </cfRule>
  </conditionalFormatting>
  <conditionalFormatting sqref="G160">
    <cfRule type="cellIs" dxfId="29" priority="40" operator="equal">
      <formula>"没做"</formula>
    </cfRule>
  </conditionalFormatting>
  <conditionalFormatting sqref="F161">
    <cfRule type="cellIs" dxfId="28" priority="30" operator="equal">
      <formula>"没做"</formula>
    </cfRule>
  </conditionalFormatting>
  <conditionalFormatting sqref="G161">
    <cfRule type="cellIs" dxfId="27" priority="39" operator="equal">
      <formula>"没做"</formula>
    </cfRule>
  </conditionalFormatting>
  <conditionalFormatting sqref="F162">
    <cfRule type="cellIs" dxfId="26" priority="29" operator="equal">
      <formula>"没做"</formula>
    </cfRule>
  </conditionalFormatting>
  <conditionalFormatting sqref="G162">
    <cfRule type="cellIs" dxfId="25" priority="38" operator="equal">
      <formula>"没做"</formula>
    </cfRule>
  </conditionalFormatting>
  <conditionalFormatting sqref="E164">
    <cfRule type="cellIs" dxfId="24" priority="16" operator="equal">
      <formula>"没做"</formula>
    </cfRule>
  </conditionalFormatting>
  <conditionalFormatting sqref="E173">
    <cfRule type="cellIs" dxfId="23" priority="18" operator="equal">
      <formula>"没做"</formula>
    </cfRule>
  </conditionalFormatting>
  <conditionalFormatting sqref="F183:G183">
    <cfRule type="cellIs" dxfId="22" priority="25" operator="equal">
      <formula>"没做"</formula>
    </cfRule>
  </conditionalFormatting>
  <conditionalFormatting sqref="E188">
    <cfRule type="cellIs" dxfId="21" priority="23" operator="equal">
      <formula>"没做"</formula>
    </cfRule>
  </conditionalFormatting>
  <conditionalFormatting sqref="D189">
    <cfRule type="cellIs" dxfId="20" priority="10" operator="equal">
      <formula>"没做"</formula>
    </cfRule>
  </conditionalFormatting>
  <conditionalFormatting sqref="E196">
    <cfRule type="cellIs" dxfId="19" priority="5" operator="equal">
      <formula>"没做"</formula>
    </cfRule>
  </conditionalFormatting>
  <conditionalFormatting sqref="F196:G196">
    <cfRule type="cellIs" dxfId="18" priority="6" operator="equal">
      <formula>"没做"</formula>
    </cfRule>
  </conditionalFormatting>
  <conditionalFormatting sqref="C201:D201">
    <cfRule type="cellIs" dxfId="17" priority="3" operator="equal">
      <formula>"没做"</formula>
    </cfRule>
  </conditionalFormatting>
  <conditionalFormatting sqref="D203">
    <cfRule type="cellIs" dxfId="16" priority="7" operator="equal">
      <formula>"没做"</formula>
    </cfRule>
  </conditionalFormatting>
  <conditionalFormatting sqref="B1:B1048576">
    <cfRule type="duplicateValues" dxfId="15" priority="1"/>
  </conditionalFormatting>
  <conditionalFormatting sqref="E74:E92">
    <cfRule type="cellIs" dxfId="14" priority="11" operator="equal">
      <formula>"没做"</formula>
    </cfRule>
  </conditionalFormatting>
  <conditionalFormatting sqref="E112:E121">
    <cfRule type="cellIs" dxfId="13" priority="12" operator="equal">
      <formula>"没做"</formula>
    </cfRule>
  </conditionalFormatting>
  <conditionalFormatting sqref="E122:E134">
    <cfRule type="cellIs" dxfId="12" priority="13" operator="equal">
      <formula>"没做"</formula>
    </cfRule>
  </conditionalFormatting>
  <conditionalFormatting sqref="E135:E149">
    <cfRule type="cellIs" dxfId="11" priority="14" operator="equal">
      <formula>"没做"</formula>
    </cfRule>
  </conditionalFormatting>
  <conditionalFormatting sqref="E151:E160">
    <cfRule type="cellIs" dxfId="10" priority="15" operator="equal">
      <formula>"没做"</formula>
    </cfRule>
  </conditionalFormatting>
  <conditionalFormatting sqref="E175:E185">
    <cfRule type="cellIs" dxfId="9" priority="24" operator="equal">
      <formula>"没做"</formula>
    </cfRule>
  </conditionalFormatting>
  <conditionalFormatting sqref="F1:XFD19 A1:E73 A74:D92 A93:E111 A112:D149 A150:E150 A151:D151 G20:XFD159 F152:F159 A153:D160 F20:F150 H160:XFD162 A161:E162 A163:XFD163 B164:B176 F164:XFD178 F179:G182 H179:XFD183 C169:D176 A177:D177 A178:A189 E186:XFD187 F184:XFD185 A190:XFD190 A191:A200 A204:XFD1048576 F188:XFD188 E191:E195 G191:XFD195 H196:XFD196 F197:XFD203 E197:E200 E189:XFD189 E202:E203 A202:A203">
    <cfRule type="cellIs" dxfId="8" priority="42" operator="equal">
      <formula>"没做"</formula>
    </cfRule>
  </conditionalFormatting>
  <conditionalFormatting sqref="C164:D168">
    <cfRule type="cellIs" dxfId="7" priority="28" operator="equal">
      <formula>"没做"</formula>
    </cfRule>
  </conditionalFormatting>
  <conditionalFormatting sqref="E165:E172 E174">
    <cfRule type="cellIs" dxfId="6" priority="22" operator="equal">
      <formula>"没做"</formula>
    </cfRule>
  </conditionalFormatting>
  <conditionalFormatting sqref="B178:B189 C183:D188 C189">
    <cfRule type="cellIs" dxfId="5" priority="27" operator="equal">
      <formula>"没做"</formula>
    </cfRule>
  </conditionalFormatting>
  <conditionalFormatting sqref="C178:D182">
    <cfRule type="cellIs" dxfId="4" priority="26" operator="equal">
      <formula>"没做"</formula>
    </cfRule>
  </conditionalFormatting>
  <conditionalFormatting sqref="C191:D195">
    <cfRule type="cellIs" dxfId="3" priority="8" operator="equal">
      <formula>"没做"</formula>
    </cfRule>
  </conditionalFormatting>
  <conditionalFormatting sqref="F191 F192:F195">
    <cfRule type="cellIs" dxfId="2" priority="2" operator="equal">
      <formula>"没做"</formula>
    </cfRule>
  </conditionalFormatting>
  <conditionalFormatting sqref="C196:D200 C203 C202:D202">
    <cfRule type="cellIs" dxfId="1" priority="9" operator="equal">
      <formula>"没做"</formula>
    </cfRule>
  </conditionalFormatting>
  <conditionalFormatting sqref="A201 E201">
    <cfRule type="cellIs" dxfId="0" priority="4" operator="equal">
      <formula>"没做"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52"/>
  <sheetViews>
    <sheetView workbookViewId="0">
      <selection activeCell="E61" sqref="E61"/>
    </sheetView>
  </sheetViews>
  <sheetFormatPr defaultColWidth="8.875" defaultRowHeight="13.5" x14ac:dyDescent="0.15"/>
  <sheetData>
    <row r="2" spans="1:7" x14ac:dyDescent="0.15">
      <c r="A2" t="s">
        <v>19</v>
      </c>
      <c r="B2">
        <v>2001</v>
      </c>
      <c r="C2" t="s">
        <v>94</v>
      </c>
      <c r="D2" t="s">
        <v>95</v>
      </c>
      <c r="E2" t="s">
        <v>359</v>
      </c>
    </row>
    <row r="3" spans="1:7" x14ac:dyDescent="0.15">
      <c r="A3" t="s">
        <v>19</v>
      </c>
      <c r="B3">
        <v>2002</v>
      </c>
      <c r="C3" t="s">
        <v>94</v>
      </c>
      <c r="D3" t="s">
        <v>99</v>
      </c>
      <c r="E3" t="s">
        <v>360</v>
      </c>
    </row>
    <row r="4" spans="1:7" x14ac:dyDescent="0.15">
      <c r="A4" t="s">
        <v>19</v>
      </c>
      <c r="B4">
        <v>2003</v>
      </c>
      <c r="C4" t="s">
        <v>94</v>
      </c>
      <c r="D4" t="s">
        <v>102</v>
      </c>
      <c r="E4" t="s">
        <v>361</v>
      </c>
    </row>
    <row r="5" spans="1:7" x14ac:dyDescent="0.15">
      <c r="A5" t="s">
        <v>19</v>
      </c>
      <c r="B5">
        <v>2004</v>
      </c>
      <c r="C5" t="s">
        <v>94</v>
      </c>
      <c r="D5" t="s">
        <v>105</v>
      </c>
      <c r="E5" t="s">
        <v>362</v>
      </c>
    </row>
    <row r="6" spans="1:7" x14ac:dyDescent="0.15">
      <c r="A6" t="s">
        <v>19</v>
      </c>
      <c r="B6">
        <v>2005</v>
      </c>
      <c r="C6" t="s">
        <v>94</v>
      </c>
      <c r="D6" t="s">
        <v>108</v>
      </c>
      <c r="E6" t="s">
        <v>363</v>
      </c>
    </row>
    <row r="7" spans="1:7" x14ac:dyDescent="0.15">
      <c r="A7" t="s">
        <v>19</v>
      </c>
      <c r="B7">
        <v>2006</v>
      </c>
      <c r="C7" t="s">
        <v>111</v>
      </c>
      <c r="E7" t="s">
        <v>364</v>
      </c>
    </row>
    <row r="8" spans="1:7" x14ac:dyDescent="0.15">
      <c r="A8" t="s">
        <v>19</v>
      </c>
      <c r="B8">
        <v>2007</v>
      </c>
      <c r="C8" t="s">
        <v>123</v>
      </c>
      <c r="D8" t="s">
        <v>123</v>
      </c>
      <c r="E8" t="s">
        <v>365</v>
      </c>
    </row>
    <row r="9" spans="1:7" x14ac:dyDescent="0.15">
      <c r="A9" t="s">
        <v>19</v>
      </c>
      <c r="B9">
        <v>2008</v>
      </c>
      <c r="C9" t="s">
        <v>123</v>
      </c>
      <c r="D9" t="s">
        <v>128</v>
      </c>
      <c r="E9" t="s">
        <v>366</v>
      </c>
    </row>
    <row r="10" spans="1:7" x14ac:dyDescent="0.15">
      <c r="A10" t="s">
        <v>19</v>
      </c>
      <c r="B10">
        <v>2009</v>
      </c>
      <c r="C10" t="s">
        <v>123</v>
      </c>
      <c r="D10" t="s">
        <v>131</v>
      </c>
      <c r="E10" t="s">
        <v>367</v>
      </c>
    </row>
    <row r="11" spans="1:7" x14ac:dyDescent="0.15">
      <c r="A11" t="s">
        <v>19</v>
      </c>
      <c r="B11">
        <v>2010</v>
      </c>
      <c r="C11" t="s">
        <v>123</v>
      </c>
      <c r="D11" t="s">
        <v>135</v>
      </c>
      <c r="E11" t="s">
        <v>170</v>
      </c>
    </row>
    <row r="12" spans="1:7" x14ac:dyDescent="0.15">
      <c r="A12" t="s">
        <v>19</v>
      </c>
      <c r="B12">
        <v>2011</v>
      </c>
      <c r="C12" t="s">
        <v>123</v>
      </c>
      <c r="D12" t="s">
        <v>139</v>
      </c>
    </row>
    <row r="13" spans="1:7" x14ac:dyDescent="0.15">
      <c r="A13" t="s">
        <v>19</v>
      </c>
      <c r="B13">
        <v>2012</v>
      </c>
      <c r="C13" t="s">
        <v>141</v>
      </c>
      <c r="E13" t="s">
        <v>142</v>
      </c>
      <c r="G13" t="s">
        <v>144</v>
      </c>
    </row>
    <row r="15" spans="1:7" x14ac:dyDescent="0.15">
      <c r="A15" t="s">
        <v>23</v>
      </c>
      <c r="B15">
        <v>3001</v>
      </c>
      <c r="C15" t="s">
        <v>94</v>
      </c>
      <c r="D15" t="s">
        <v>95</v>
      </c>
      <c r="G15" t="s">
        <v>114</v>
      </c>
    </row>
    <row r="16" spans="1:7" x14ac:dyDescent="0.15">
      <c r="A16" t="s">
        <v>23</v>
      </c>
      <c r="B16">
        <v>3002</v>
      </c>
      <c r="C16" t="s">
        <v>94</v>
      </c>
      <c r="D16" t="s">
        <v>99</v>
      </c>
      <c r="G16" t="s">
        <v>114</v>
      </c>
    </row>
    <row r="17" spans="1:7" x14ac:dyDescent="0.15">
      <c r="A17" t="s">
        <v>23</v>
      </c>
      <c r="B17">
        <v>3003</v>
      </c>
      <c r="C17" t="s">
        <v>94</v>
      </c>
      <c r="D17" t="s">
        <v>102</v>
      </c>
      <c r="G17" t="s">
        <v>114</v>
      </c>
    </row>
    <row r="18" spans="1:7" x14ac:dyDescent="0.15">
      <c r="A18" t="s">
        <v>23</v>
      </c>
      <c r="B18">
        <v>3004</v>
      </c>
      <c r="C18" t="s">
        <v>94</v>
      </c>
      <c r="D18" t="s">
        <v>105</v>
      </c>
      <c r="G18" t="s">
        <v>114</v>
      </c>
    </row>
    <row r="19" spans="1:7" x14ac:dyDescent="0.15">
      <c r="A19" t="s">
        <v>23</v>
      </c>
      <c r="B19">
        <v>3005</v>
      </c>
      <c r="C19" t="s">
        <v>94</v>
      </c>
      <c r="D19" t="s">
        <v>108</v>
      </c>
      <c r="G19" t="s">
        <v>114</v>
      </c>
    </row>
    <row r="20" spans="1:7" x14ac:dyDescent="0.15">
      <c r="A20" t="s">
        <v>23</v>
      </c>
      <c r="B20">
        <v>3006</v>
      </c>
      <c r="C20" t="s">
        <v>111</v>
      </c>
    </row>
    <row r="21" spans="1:7" x14ac:dyDescent="0.15">
      <c r="A21" t="s">
        <v>23</v>
      </c>
      <c r="B21">
        <v>3007</v>
      </c>
      <c r="C21" t="s">
        <v>123</v>
      </c>
      <c r="D21" t="s">
        <v>124</v>
      </c>
    </row>
    <row r="22" spans="1:7" x14ac:dyDescent="0.15">
      <c r="A22" t="s">
        <v>23</v>
      </c>
      <c r="B22">
        <v>3008</v>
      </c>
      <c r="C22" t="s">
        <v>123</v>
      </c>
      <c r="D22" t="s">
        <v>128</v>
      </c>
    </row>
    <row r="23" spans="1:7" x14ac:dyDescent="0.15">
      <c r="A23" t="s">
        <v>23</v>
      </c>
      <c r="B23">
        <v>3009</v>
      </c>
      <c r="C23" t="s">
        <v>123</v>
      </c>
      <c r="D23" t="s">
        <v>131</v>
      </c>
    </row>
    <row r="24" spans="1:7" x14ac:dyDescent="0.15">
      <c r="A24" t="s">
        <v>23</v>
      </c>
      <c r="B24">
        <v>3010</v>
      </c>
      <c r="C24" t="s">
        <v>123</v>
      </c>
      <c r="D24" t="s">
        <v>135</v>
      </c>
    </row>
    <row r="25" spans="1:7" x14ac:dyDescent="0.15">
      <c r="A25" t="s">
        <v>23</v>
      </c>
      <c r="B25">
        <v>3011</v>
      </c>
      <c r="C25" t="s">
        <v>123</v>
      </c>
      <c r="D25" t="s">
        <v>139</v>
      </c>
    </row>
    <row r="26" spans="1:7" x14ac:dyDescent="0.15">
      <c r="A26" t="s">
        <v>23</v>
      </c>
      <c r="B26">
        <v>3012</v>
      </c>
      <c r="C26" t="s">
        <v>141</v>
      </c>
    </row>
    <row r="28" spans="1:7" x14ac:dyDescent="0.15">
      <c r="A28" t="s">
        <v>26</v>
      </c>
      <c r="B28">
        <v>4001</v>
      </c>
      <c r="C28" t="s">
        <v>94</v>
      </c>
      <c r="D28" t="s">
        <v>95</v>
      </c>
    </row>
    <row r="29" spans="1:7" x14ac:dyDescent="0.15">
      <c r="A29" t="s">
        <v>26</v>
      </c>
      <c r="B29">
        <v>4002</v>
      </c>
      <c r="C29" t="s">
        <v>94</v>
      </c>
      <c r="D29" t="s">
        <v>99</v>
      </c>
    </row>
    <row r="30" spans="1:7" x14ac:dyDescent="0.15">
      <c r="A30" t="s">
        <v>26</v>
      </c>
      <c r="B30">
        <v>4003</v>
      </c>
      <c r="C30" t="s">
        <v>94</v>
      </c>
      <c r="D30" t="s">
        <v>102</v>
      </c>
    </row>
    <row r="31" spans="1:7" x14ac:dyDescent="0.15">
      <c r="A31" t="s">
        <v>26</v>
      </c>
      <c r="B31">
        <v>4004</v>
      </c>
      <c r="C31" t="s">
        <v>94</v>
      </c>
      <c r="D31" t="s">
        <v>105</v>
      </c>
    </row>
    <row r="32" spans="1:7" x14ac:dyDescent="0.15">
      <c r="A32" t="s">
        <v>26</v>
      </c>
      <c r="B32">
        <v>4005</v>
      </c>
      <c r="C32" t="s">
        <v>94</v>
      </c>
      <c r="D32" t="s">
        <v>108</v>
      </c>
    </row>
    <row r="33" spans="1:4" x14ac:dyDescent="0.15">
      <c r="A33" t="s">
        <v>26</v>
      </c>
      <c r="B33">
        <v>4006</v>
      </c>
      <c r="C33" t="s">
        <v>111</v>
      </c>
    </row>
    <row r="34" spans="1:4" x14ac:dyDescent="0.15">
      <c r="A34" t="s">
        <v>26</v>
      </c>
      <c r="B34">
        <v>4007</v>
      </c>
      <c r="C34" t="s">
        <v>123</v>
      </c>
      <c r="D34" t="s">
        <v>124</v>
      </c>
    </row>
    <row r="35" spans="1:4" x14ac:dyDescent="0.15">
      <c r="A35" t="s">
        <v>26</v>
      </c>
      <c r="B35">
        <v>4008</v>
      </c>
      <c r="C35" t="s">
        <v>123</v>
      </c>
      <c r="D35" t="s">
        <v>128</v>
      </c>
    </row>
    <row r="36" spans="1:4" x14ac:dyDescent="0.15">
      <c r="A36" t="s">
        <v>26</v>
      </c>
      <c r="B36">
        <v>4009</v>
      </c>
      <c r="C36" t="s">
        <v>123</v>
      </c>
      <c r="D36" t="s">
        <v>131</v>
      </c>
    </row>
    <row r="37" spans="1:4" x14ac:dyDescent="0.15">
      <c r="A37" t="s">
        <v>26</v>
      </c>
      <c r="B37">
        <v>4010</v>
      </c>
      <c r="C37" t="s">
        <v>123</v>
      </c>
      <c r="D37" t="s">
        <v>135</v>
      </c>
    </row>
    <row r="38" spans="1:4" x14ac:dyDescent="0.15">
      <c r="A38" t="s">
        <v>26</v>
      </c>
      <c r="B38">
        <v>4011</v>
      </c>
      <c r="C38" t="s">
        <v>123</v>
      </c>
      <c r="D38" t="s">
        <v>139</v>
      </c>
    </row>
    <row r="39" spans="1:4" x14ac:dyDescent="0.15">
      <c r="A39" t="s">
        <v>26</v>
      </c>
      <c r="B39">
        <v>4012</v>
      </c>
      <c r="C39" t="s">
        <v>141</v>
      </c>
    </row>
    <row r="41" spans="1:4" x14ac:dyDescent="0.15">
      <c r="A41" t="s">
        <v>28</v>
      </c>
      <c r="B41">
        <v>5001</v>
      </c>
      <c r="C41" t="s">
        <v>94</v>
      </c>
      <c r="D41" t="s">
        <v>95</v>
      </c>
    </row>
    <row r="42" spans="1:4" x14ac:dyDescent="0.15">
      <c r="A42" t="s">
        <v>28</v>
      </c>
      <c r="B42">
        <v>5002</v>
      </c>
      <c r="C42" t="s">
        <v>94</v>
      </c>
      <c r="D42" t="s">
        <v>99</v>
      </c>
    </row>
    <row r="43" spans="1:4" x14ac:dyDescent="0.15">
      <c r="A43" t="s">
        <v>28</v>
      </c>
      <c r="B43">
        <v>5003</v>
      </c>
      <c r="C43" t="s">
        <v>94</v>
      </c>
      <c r="D43" t="s">
        <v>102</v>
      </c>
    </row>
    <row r="44" spans="1:4" x14ac:dyDescent="0.15">
      <c r="A44" t="s">
        <v>28</v>
      </c>
      <c r="B44">
        <v>5004</v>
      </c>
      <c r="C44" t="s">
        <v>94</v>
      </c>
      <c r="D44" t="s">
        <v>105</v>
      </c>
    </row>
    <row r="45" spans="1:4" x14ac:dyDescent="0.15">
      <c r="A45" t="s">
        <v>28</v>
      </c>
      <c r="B45">
        <v>5005</v>
      </c>
      <c r="C45" t="s">
        <v>94</v>
      </c>
      <c r="D45" t="s">
        <v>108</v>
      </c>
    </row>
    <row r="46" spans="1:4" x14ac:dyDescent="0.15">
      <c r="A46" t="s">
        <v>28</v>
      </c>
      <c r="B46">
        <v>5006</v>
      </c>
      <c r="C46" t="s">
        <v>111</v>
      </c>
    </row>
    <row r="47" spans="1:4" x14ac:dyDescent="0.15">
      <c r="A47" t="s">
        <v>28</v>
      </c>
      <c r="B47">
        <v>5007</v>
      </c>
      <c r="C47" t="s">
        <v>123</v>
      </c>
      <c r="D47" t="s">
        <v>124</v>
      </c>
    </row>
    <row r="48" spans="1:4" x14ac:dyDescent="0.15">
      <c r="A48" t="s">
        <v>28</v>
      </c>
      <c r="B48">
        <v>5008</v>
      </c>
      <c r="C48" t="s">
        <v>123</v>
      </c>
      <c r="D48" t="s">
        <v>128</v>
      </c>
    </row>
    <row r="49" spans="1:4" x14ac:dyDescent="0.15">
      <c r="A49" t="s">
        <v>28</v>
      </c>
      <c r="B49">
        <v>5009</v>
      </c>
      <c r="C49" t="s">
        <v>123</v>
      </c>
      <c r="D49" t="s">
        <v>131</v>
      </c>
    </row>
    <row r="50" spans="1:4" x14ac:dyDescent="0.15">
      <c r="A50" t="s">
        <v>28</v>
      </c>
      <c r="B50">
        <v>5010</v>
      </c>
      <c r="C50" t="s">
        <v>123</v>
      </c>
      <c r="D50" t="s">
        <v>135</v>
      </c>
    </row>
    <row r="51" spans="1:4" x14ac:dyDescent="0.15">
      <c r="A51" t="s">
        <v>28</v>
      </c>
      <c r="B51">
        <v>5011</v>
      </c>
      <c r="C51" t="s">
        <v>123</v>
      </c>
      <c r="D51" t="s">
        <v>139</v>
      </c>
    </row>
    <row r="52" spans="1:4" x14ac:dyDescent="0.15">
      <c r="A52" t="s">
        <v>28</v>
      </c>
      <c r="B52">
        <v>5012</v>
      </c>
      <c r="C52" t="s">
        <v>141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Xinhai Zou</cp:lastModifiedBy>
  <dcterms:created xsi:type="dcterms:W3CDTF">2021-12-19T14:56:00Z</dcterms:created>
  <dcterms:modified xsi:type="dcterms:W3CDTF">2022-04-27T22:25:22Z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eyJoZGlkIjoiMjcwOTEyYjFkNjI4ZjQyZmRmZDQ2MzBmMGVmMjIzMjYifQ==</vt:lpwstr>
  </property>
</Properties>
</file>