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seanzou/Documents/GitHub_Repository/fumaSim/src/main/resources/"/>
    </mc:Choice>
  </mc:AlternateContent>
  <xr:revisionPtr revIDLastSave="0" documentId="13_ncr:1_{9CE8DC1D-631D-454B-ADC5-C338E6BA0547}" xr6:coauthVersionLast="47" xr6:coauthVersionMax="47" xr10:uidLastSave="{00000000-0000-0000-0000-000000000000}"/>
  <bookViews>
    <workbookView xWindow="2200" yWindow="3020" windowWidth="25900" windowHeight="131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3" i="1" l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Q49" i="1"/>
  <c r="P49" i="1"/>
  <c r="N48" i="1"/>
  <c r="L48" i="1"/>
  <c r="K48" i="1"/>
  <c r="N47" i="1"/>
  <c r="L47" i="1"/>
  <c r="K47" i="1"/>
  <c r="L46" i="1"/>
  <c r="K46" i="1"/>
  <c r="N46" i="1" s="1"/>
  <c r="N45" i="1"/>
  <c r="L45" i="1"/>
  <c r="K45" i="1"/>
  <c r="N44" i="1"/>
  <c r="L44" i="1"/>
  <c r="K44" i="1"/>
  <c r="L43" i="1"/>
  <c r="K43" i="1"/>
  <c r="N43" i="1" s="1"/>
  <c r="L42" i="1"/>
  <c r="K42" i="1"/>
  <c r="N42" i="1" s="1"/>
  <c r="L41" i="1"/>
  <c r="K41" i="1"/>
  <c r="N41" i="1" s="1"/>
  <c r="L40" i="1"/>
  <c r="K40" i="1"/>
  <c r="N40" i="1" s="1"/>
  <c r="L39" i="1"/>
  <c r="K39" i="1"/>
  <c r="N39" i="1" s="1"/>
  <c r="L38" i="1"/>
  <c r="K38" i="1"/>
  <c r="N38" i="1" s="1"/>
  <c r="L37" i="1"/>
  <c r="K37" i="1"/>
  <c r="N37" i="1" s="1"/>
  <c r="N36" i="1"/>
  <c r="L36" i="1"/>
  <c r="K36" i="1"/>
  <c r="L35" i="1"/>
  <c r="K35" i="1"/>
  <c r="N35" i="1" s="1"/>
  <c r="L34" i="1"/>
  <c r="K34" i="1"/>
  <c r="N34" i="1" s="1"/>
  <c r="N33" i="1"/>
  <c r="L33" i="1"/>
  <c r="K33" i="1"/>
  <c r="N32" i="1"/>
  <c r="L32" i="1"/>
  <c r="K32" i="1"/>
  <c r="L31" i="1"/>
  <c r="K31" i="1"/>
  <c r="N31" i="1" s="1"/>
  <c r="L30" i="1"/>
  <c r="K30" i="1"/>
  <c r="N30" i="1" s="1"/>
  <c r="N29" i="1"/>
  <c r="L29" i="1"/>
  <c r="K29" i="1"/>
  <c r="N28" i="1"/>
  <c r="L28" i="1"/>
  <c r="K28" i="1"/>
  <c r="L27" i="1"/>
  <c r="K27" i="1"/>
  <c r="N27" i="1" s="1"/>
  <c r="L26" i="1"/>
  <c r="K26" i="1"/>
  <c r="N26" i="1" s="1"/>
  <c r="N25" i="1"/>
  <c r="L25" i="1"/>
  <c r="K25" i="1"/>
  <c r="N24" i="1"/>
  <c r="L24" i="1"/>
  <c r="K24" i="1"/>
  <c r="L23" i="1"/>
  <c r="K23" i="1"/>
  <c r="N23" i="1" s="1"/>
  <c r="L22" i="1"/>
  <c r="K22" i="1"/>
  <c r="N22" i="1" s="1"/>
  <c r="N21" i="1"/>
  <c r="L21" i="1"/>
  <c r="K21" i="1"/>
  <c r="N20" i="1"/>
  <c r="L20" i="1"/>
  <c r="K20" i="1"/>
  <c r="L19" i="1"/>
  <c r="K19" i="1"/>
  <c r="N19" i="1" s="1"/>
  <c r="L18" i="1"/>
  <c r="K18" i="1"/>
  <c r="N18" i="1" s="1"/>
  <c r="N17" i="1"/>
  <c r="L17" i="1"/>
  <c r="K17" i="1"/>
  <c r="N16" i="1"/>
  <c r="L16" i="1"/>
  <c r="K16" i="1"/>
  <c r="L15" i="1"/>
  <c r="K15" i="1"/>
  <c r="N15" i="1" s="1"/>
  <c r="P14" i="1"/>
  <c r="N14" i="1"/>
  <c r="L14" i="1"/>
  <c r="O14" i="1" s="1"/>
  <c r="K14" i="1"/>
  <c r="P13" i="1"/>
  <c r="O13" i="1"/>
  <c r="N13" i="1"/>
  <c r="L13" i="1"/>
  <c r="K13" i="1"/>
  <c r="P12" i="1"/>
  <c r="O12" i="1"/>
  <c r="L12" i="1"/>
  <c r="K12" i="1"/>
  <c r="N12" i="1" s="1"/>
  <c r="O11" i="1"/>
  <c r="L11" i="1"/>
  <c r="K11" i="1"/>
  <c r="N11" i="1" s="1"/>
  <c r="O10" i="1"/>
  <c r="L10" i="1"/>
  <c r="K10" i="1"/>
  <c r="N10" i="1" s="1"/>
  <c r="O9" i="1"/>
  <c r="L9" i="1"/>
  <c r="K9" i="1"/>
  <c r="N9" i="1" s="1"/>
  <c r="O8" i="1"/>
  <c r="L8" i="1"/>
  <c r="K8" i="1"/>
  <c r="N8" i="1" s="1"/>
  <c r="O7" i="1"/>
  <c r="L7" i="1"/>
  <c r="K7" i="1"/>
  <c r="N7" i="1" s="1"/>
  <c r="O6" i="1"/>
  <c r="L6" i="1"/>
  <c r="K6" i="1"/>
  <c r="N6" i="1" s="1"/>
  <c r="O5" i="1"/>
  <c r="L5" i="1"/>
  <c r="K5" i="1"/>
  <c r="N5" i="1" s="1"/>
  <c r="O4" i="1"/>
  <c r="L4" i="1"/>
  <c r="K4" i="1"/>
  <c r="N4" i="1" s="1"/>
  <c r="O3" i="1"/>
  <c r="L3" i="1"/>
  <c r="K3" i="1"/>
  <c r="N3" i="1" s="1"/>
  <c r="O2" i="1"/>
  <c r="L2" i="1"/>
  <c r="K2" i="1"/>
  <c r="N2" i="1" s="1"/>
</calcChain>
</file>

<file path=xl/sharedStrings.xml><?xml version="1.0" encoding="utf-8"?>
<sst xmlns="http://schemas.openxmlformats.org/spreadsheetml/2006/main" count="2178" uniqueCount="544">
  <si>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</si>
  <si>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</si>
  <si>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</si>
  <si>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</si>
  <si>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</si>
  <si>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</si>
  <si>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</si>
  <si>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</si>
  <si>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</si>
  <si>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</si>
  <si>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</si>
  <si>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</si>
  <si>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</si>
  <si>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</si>
  <si>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</si>
  <si>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</si>
  <si>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</si>
  <si>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</si>
  <si>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</si>
  <si>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</si>
  <si>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</si>
  <si>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</si>
  <si>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</si>
  <si>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</si>
  <si>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</si>
  <si>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</si>
  <si>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</si>
  <si>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</si>
  <si>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</si>
  <si>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</si>
  <si>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</si>
  <si>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</si>
  <si>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</si>
  <si>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</si>
  <si>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</si>
  <si>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</si>
  <si>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</si>
  <si>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</si>
  <si>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</si>
  <si>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</si>
  <si>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</si>
  <si>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</si>
  <si>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</si>
  <si>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</si>
  <si>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</si>
  <si>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</si>
  <si>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</si>
  <si>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</si>
  <si>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</si>
  <si>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</si>
  <si>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</si>
  <si>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</si>
  <si>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</si>
  <si>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</si>
  <si>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</si>
  <si>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</si>
  <si>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</si>
  <si>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</si>
  <si>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</si>
  <si>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</si>
  <si>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</si>
  <si>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</si>
  <si>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</si>
  <si>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</si>
  <si>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</si>
  <si>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</si>
  <si>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</si>
  <si>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</si>
  <si>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</si>
  <si>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</si>
  <si>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</si>
  <si>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</si>
  <si>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</si>
  <si>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</si>
  <si>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</si>
  <si>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</si>
  <si>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</si>
  <si>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</si>
  <si>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</si>
  <si>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</si>
  <si>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</si>
  <si>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</si>
  <si>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</si>
  <si>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</si>
  <si>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</si>
  <si>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</si>
  <si>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</si>
  <si>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</si>
  <si>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</si>
  <si>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</si>
  <si>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</si>
  <si>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</si>
  <si>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</si>
  <si>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</si>
  <si>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</si>
  <si>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</si>
  <si>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</si>
  <si>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</si>
  <si>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</si>
  <si>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</si>
  <si>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</si>
  <si>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</si>
  <si>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</si>
  <si>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</si>
  <si>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</si>
  <si>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</si>
  <si>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</si>
  <si>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</si>
  <si>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</si>
  <si>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</si>
  <si>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</si>
  <si>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</si>
  <si>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</si>
  <si>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</si>
  <si>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</si>
  <si>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</si>
  <si>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</si>
  <si>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</si>
  <si>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</si>
  <si>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</si>
  <si>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</si>
  <si>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</si>
  <si>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</si>
  <si>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</si>
  <si>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</si>
  <si>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</si>
  <si>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</si>
  <si>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</si>
  <si>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</si>
  <si>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</si>
  <si>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</si>
  <si>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</si>
  <si>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</si>
  <si>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</si>
  <si>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</si>
  <si>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</si>
  <si>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</si>
  <si>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</si>
  <si>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</si>
  <si>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</si>
  <si>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</si>
  <si>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</si>
  <si>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</si>
  <si>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</si>
  <si>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</si>
  <si>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</si>
  <si>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</si>
  <si>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</si>
  <si>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</si>
  <si>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</si>
  <si>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</si>
  <si>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</si>
  <si>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</si>
  <si>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</si>
  <si>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</si>
  <si>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</si>
  <si>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</si>
  <si>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</si>
  <si>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</si>
  <si>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</si>
  <si>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</si>
  <si>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</si>
  <si>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</si>
  <si>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</si>
  <si>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</si>
  <si>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</si>
  <si>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</si>
  <si>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</si>
  <si>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</si>
  <si>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</si>
  <si>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</si>
  <si>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</si>
  <si>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</si>
  <si>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</si>
  <si>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</si>
  <si>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</si>
  <si>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</si>
  <si>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</si>
  <si>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</si>
  <si>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</si>
  <si>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</si>
  <si>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</si>
  <si>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</si>
  <si>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</si>
  <si>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</si>
  <si>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</si>
  <si>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</si>
  <si>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</si>
  <si>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</si>
  <si>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</si>
  <si>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</si>
  <si>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</si>
  <si>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</si>
  <si>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</si>
  <si>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</si>
  <si>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</si>
  <si>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</si>
  <si>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</si>
  <si>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</si>
  <si>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</si>
  <si>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</si>
  <si>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</si>
  <si>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</si>
  <si>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</si>
  <si>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</si>
  <si>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</si>
  <si>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</si>
  <si>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</si>
  <si>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</si>
  <si>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</si>
  <si>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</si>
  <si>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</si>
  <si>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</si>
  <si>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</si>
  <si>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</si>
  <si>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</si>
  <si>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</si>
  <si>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</si>
  <si>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</si>
  <si>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</si>
  <si>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</si>
  <si>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</si>
  <si>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</si>
  <si>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</si>
  <si>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</si>
  <si>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</si>
  <si>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</si>
  <si>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</si>
  <si>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</si>
  <si>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</si>
  <si>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</si>
  <si>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</si>
  <si>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</si>
  <si>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</si>
  <si>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</si>
  <si>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</si>
  <si>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</si>
  <si>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</si>
  <si>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</si>
  <si>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</si>
  <si>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</si>
  <si>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</si>
  <si>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</si>
  <si>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</si>
  <si>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</si>
  <si>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</si>
  <si>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</si>
  <si>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</si>
  <si>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</si>
  <si>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</si>
  <si>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</si>
  <si>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</si>
  <si>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</si>
  <si>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</si>
  <si>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</si>
  <si>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</si>
  <si>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</si>
  <si>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</si>
  <si>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</si>
  <si>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</si>
  <si>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</si>
  <si>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</si>
  <si>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</si>
  <si>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</si>
  <si>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</si>
  <si>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</si>
  <si>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</si>
  <si>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</si>
  <si>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</si>
  <si>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</si>
  <si>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</si>
  <si>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</si>
  <si>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Calibri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</si>
  <si>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</si>
  <si>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</si>
  <si>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</si>
  <si>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</si>
  <si>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</si>
  <si>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</si>
  <si>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</si>
  <si>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</si>
  <si>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</si>
  <si>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</si>
  <si>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</si>
  <si>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</si>
  <si>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</si>
  <si>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</si>
  <si>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Calibri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</si>
  <si>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</si>
  <si>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</si>
  <si>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</si>
  <si>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</si>
  <si>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</si>
  <si>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</si>
  <si>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</si>
  <si>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</si>
  <si>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</si>
  <si>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</si>
  <si>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</si>
  <si>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</si>
  <si>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</si>
  <si>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</si>
  <si>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</si>
  <si>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</si>
  <si>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</si>
  <si>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</si>
  <si>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</si>
  <si>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</si>
  <si>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</si>
  <si>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</si>
  <si>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</si>
  <si>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</si>
  <si>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</si>
  <si>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</si>
  <si>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</si>
  <si>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</si>
  <si>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Calibri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</si>
  <si>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</si>
  <si>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</si>
  <si>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</si>
  <si>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</si>
  <si>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</si>
  <si>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</si>
  <si>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Calibri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</si>
  <si>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Calibri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</si>
  <si>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</si>
  <si>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</si>
  <si>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</si>
  <si>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</si>
  <si>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</si>
  <si>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Calibri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</si>
  <si>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</si>
  <si>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</si>
  <si>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</si>
  <si>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</si>
  <si>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Calibri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</si>
  <si>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</si>
  <si>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</si>
  <si>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</si>
  <si>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</si>
  <si>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</si>
  <si>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</si>
  <si>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</si>
  <si>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</si>
  <si>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</si>
  <si>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</si>
  <si>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</si>
  <si>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</si>
  <si>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</si>
  <si>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</si>
  <si>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</si>
  <si>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</si>
  <si>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</si>
  <si>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</si>
  <si>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</si>
  <si>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</si>
  <si>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</si>
  <si>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</si>
  <si>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</si>
  <si>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</si>
  <si>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</si>
  <si>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</si>
  <si>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</si>
  <si>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</si>
  <si>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</si>
  <si>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</si>
  <si>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</si>
  <si>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</si>
  <si>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</si>
  <si>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</si>
  <si>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</si>
  <si>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</si>
  <si>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</si>
  <si>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</si>
  <si>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Calibri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</si>
  <si>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</si>
  <si>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</si>
  <si>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</si>
  <si>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</si>
  <si>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</si>
  <si>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</si>
  <si>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</si>
  <si>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</si>
  <si>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</si>
  <si>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</si>
  <si>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</si>
  <si>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</si>
  <si>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</si>
  <si>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</si>
  <si>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</si>
  <si>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</si>
  <si>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</si>
  <si>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</si>
  <si>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</si>
  <si>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</si>
  <si>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</si>
  <si>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</si>
  <si>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</si>
  <si>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</si>
  <si>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</si>
  <si>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</si>
  <si>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</si>
  <si>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</si>
  <si>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</si>
  <si>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</si>
  <si>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</si>
  <si>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</si>
  <si>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</si>
  <si>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</si>
  <si>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</si>
  <si>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</si>
  <si>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</t>
  </si>
  <si>
    <t>对目标376%技能伤害,对目标107%自身生命技能伤害</t>
  </si>
  <si>
    <t>对目标422%技能伤害,对目标125%自身生命技能伤害</t>
  </si>
  <si>
    <t>对目标468%技能伤害,对目标143%自身生命技能伤害</t>
  </si>
  <si>
    <t>对目标514%技能伤害,对目标161%自身生命技能伤害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</si>
  <si>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</si>
  <si>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</si>
  <si>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</si>
  <si>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</si>
  <si>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</si>
  <si>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</si>
  <si>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</si>
  <si>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</si>
  <si>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</si>
  <si>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《臣服于王》：触发'使目标受到火、水、风、光、暗属性伤害增加6%(2回合)'</t>
  </si>
  <si>
    <t>攻击时，触发'使目标被治疗时回复量减少50%(2回合)'</t>
  </si>
  <si>
    <t>必杀时，触发'使自身造成伤害增加20%(最多2层)'</t>
  </si>
  <si>
    <t>自身造成伤害+10%(最多2层)</t>
  </si>
  <si>
    <t>第1回合，触发'使敌方全体受到伤害增加20%(50回合)、 使敌方全体造成伤害减少10%(50回合)'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</si>
  <si>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</si>
  <si>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</si>
  <si>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</si>
  <si>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</si>
  <si>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</si>
  <si>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</si>
  <si>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</si>
  <si>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</si>
  <si>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</si>
  <si>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</si>
  <si>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</si>
  <si>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</si>
  <si>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</si>
  <si>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</si>
  <si>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5N+1回合触发:友方攻击力+50%(3回合)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</si>
  <si>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</si>
  <si>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</si>
  <si>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</si>
  <si>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《绝对服从》：攻击时，触发'以自身攻击力15%使我方站位1角色攻击力增加(1回合)'(50回合)</t>
  </si>
  <si>
    <t>攻击时，触发'使目标受到暗属性伤害增加4%(最多5层)'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</si>
  <si>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</si>
  <si>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</si>
  <si>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</si>
  <si>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</si>
  <si>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</si>
  <si>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</si>
  <si>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</si>
  <si>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</si>
  <si>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</si>
  <si>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</si>
  <si>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</si>
  <si>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</si>
  <si>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</si>
  <si>
    <t>对e{1_2_5}30%普攻伤害</t>
  </si>
  <si>
    <t>a{1}攻击力数值+15%(1回合)</t>
  </si>
  <si>
    <t>其他友方获得技能35011,其他友方获得技能35012</t>
  </si>
  <si>
    <t>敌方全体受到伤害+20%(50回合),敌方全体造成伤害-10%(50回合)</t>
  </si>
  <si>
    <t>目标受到火属性伤害+6%(2回合),目标受到水属性伤害+6%(2回合),目标受到风属性伤害+6%(2回合),目标受到光属性伤害+6%(2回合),目标受到暗属性伤害+6%(2回合)</t>
  </si>
  <si>
    <t>敌方群体 -&gt; 敌方全体</t>
  </si>
  <si>
    <t>目标受到暗属性伤害+6%(最多5层)</t>
  </si>
  <si>
    <t>目标受到暗属性伤害+1%(最多20层)</t>
  </si>
  <si>
    <t>以自身攻击力475/550/625/700/775%对目标造成伤害，CD: 5</t>
  </si>
  <si>
    <t>对目标475%技能伤害</t>
  </si>
  <si>
    <t>对目标550%技能伤害</t>
  </si>
  <si>
    <t>对目标625%技能伤害</t>
  </si>
  <si>
    <t>对目标700%技能伤害</t>
  </si>
  <si>
    <t>对目标775%技能伤害</t>
  </si>
  <si>
    <t>以自身攻击力125%对目标造成伤害</t>
  </si>
  <si>
    <t>使自身最大HP增加50%</t>
  </si>
  <si>
    <t>使我方全体暗属性队员攻击力增加20%</t>
  </si>
  <si>
    <t>自身生命值+50%</t>
  </si>
  <si>
    <t>队伍中暗属性攻击力+20%</t>
  </si>
  <si>
    <t>圣诞矮人王兰儿在我方队伍时使她《屈服恐惧》，再使暗黑圣诞艾可发动《越发癫狂》</t>
  </si>
  <si>
    <t>圣诞驯鹿希依在我方队伍时使她《屈服恐惧》，再使暗黑圣诞艾可发动《越发癫狂》</t>
  </si>
  <si>
    <t>《屈服恐惧》：第1回合时，触发'以自身攻击力100%使暗黑圣诞艾可攻击力增加(50回合)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</si>
  <si>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</si>
  <si>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</si>
  <si>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</si>
  <si>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</si>
  <si>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</si>
  <si>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</si>
  <si>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</si>
  <si>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</si>
  <si>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目标受到普攻伤害+2.5%(最多4层)</t>
  </si>
  <si>
    <t>当'圣诞矮人王兰儿'在我方队伍中，发动'《摧毁圣诞》'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</si>
  <si>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</si>
  <si>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</si>
  <si>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目标受到暗黑圣诞艾可伤害+6%(最多5层)</t>
  </si>
  <si>
    <t>自身普攻伤害增加50%</t>
  </si>
  <si>
    <t>自身免疫沉默</t>
  </si>
  <si>
    <t>自身攻击力增加10%</t>
  </si>
  <si>
    <t>自身普攻伤害+50%</t>
  </si>
  <si>
    <t>我方全体获得'每回合以攻击力69/73/76/80/88%进行治疗(5回合)'、 '最大HP50/55/55/60/60%的护盾(1回合)'、'攻击力增加10/15/15/20/20%(3回合) [5绊(4回合)]'，CD: 5 [3绊CD: 4]</t>
  </si>
  <si>
    <t>友方攻击力+15%(3回合)</t>
  </si>
  <si>
    <t>友方攻击力+20%(4回合)</t>
  </si>
  <si>
    <t>友方攻击力+10%(3回合)</t>
  </si>
  <si>
    <t>友方攻击力+20%(3回合)</t>
  </si>
  <si>
    <t>以自身攻击力75%对我方全体进行治疗</t>
  </si>
  <si>
    <t>自身攻击力增加100%</t>
  </si>
  <si>
    <t>自身必杀技伤害+15%(最多2层)</t>
  </si>
  <si>
    <t>自身普攻伤害+50%(最多1层)</t>
  </si>
  <si>
    <t>第一回合时，触发'给予我方全体攻击者"《凯萨的特别菜单》(50回合)"'</t>
  </si>
  <si>
    <t>自身攻击力+100%</t>
  </si>
  <si>
    <t>队伍中攻击者获得技能37009,队伍中攻击者获得技能37010</t>
  </si>
  <si>
    <t>《凯萨的特别菜单》：普攻时，触发'必杀技伤害增加15%(最多2层)'</t>
  </si>
  <si>
    <t>《凯萨的特别菜单》：必杀时，触发'普攻伤害增加50%(最多1层)'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</si>
  <si>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</si>
  <si>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</si>
  <si>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</si>
  <si>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</si>
  <si>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</si>
  <si>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</si>
  <si>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</si>
  <si>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友方受到伤害-5%(1回合)</t>
  </si>
  <si>
    <t>友方受到伤害-10%(1回合)</t>
  </si>
  <si>
    <t>以自身攻击力50%对目标造成伤害，再使自身变为防御状态</t>
  </si>
  <si>
    <t>对目标50%普攻伤害</t>
  </si>
  <si>
    <t>自身受到伤害-20%(1回合)</t>
  </si>
  <si>
    <t>必杀时，自身触发'受到伤害减少20%(1回合)'</t>
  </si>
  <si>
    <t>第一回合时，触发'使我方全体每回合以攻击力70%进行治疗(50回合)'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</si>
  <si>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</si>
  <si>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</si>
  <si>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</si>
  <si>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</si>
  <si>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</si>
  <si>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被攻击时,触发'以自身基础攻击力100%对我方全体进行治疗'</t>
  </si>
  <si>
    <t>自身生命值+10%</t>
  </si>
  <si>
    <t>如果{圣诞驯鹿 希依}数量大于1则{暗黑圣诞 艾可}获得技能36015,{暗黑圣诞 艾可}获得技能36016</t>
  </si>
  <si>
    <t>如果{圣诞矮人王 兰儿}数量大于1则{暗黑圣诞 艾可}获得技能36019,{暗黑圣诞 艾可}获得技能36020</t>
  </si>
  <si>
    <t>如果{圣诞矮人王 兰儿}数量大于1则{暗黑圣诞 艾可}造成伤害+50%,队伍中暗属性攻击力+25%,{圣诞矮人王 兰儿}获得技能36011</t>
  </si>
  <si>
    <t>如果{圣诞驯鹿 希依}数量大于1则{暗黑圣诞 艾可}造成伤害+50%,队伍中暗属性攻击力+25%,{圣诞驯鹿 希依}获得技能36011</t>
  </si>
  <si>
    <t>50N+1回合触发:{暗黑圣诞 艾可}攻击力数值+100%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</si>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</sst>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64" fontId="0" fillId="0" borderId="0" xfId="0" applyNumberFormat="1">
      <alignment vertical="center"/>
    </xf>
    <xf numFmtId="164" fontId="5" fillId="0" borderId="0" xfId="1" applyNumberFormat="1" applyFont="1">
      <alignment vertical="center"/>
    </xf>
    <xf numFmtId="0" fontId="5" fillId="0" borderId="0" xfId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Normal" xfId="0" builtinId="0"/>
    <cellStyle name="Normal 2" xfId="1" xr:uid="{00000000-0005-0000-0000-00002A000000}"/>
  </cellStyles>
  <dxfs count="9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02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965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902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9902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"/>
  <sheetViews>
    <sheetView topLeftCell="A28" workbookViewId="0">
      <selection activeCell="A39" sqref="A39"/>
    </sheetView>
  </sheetViews>
  <sheetFormatPr baseColWidth="10" defaultColWidth="8.83203125" defaultRowHeight="15"/>
  <cols>
    <col min="1" max="1" width="29.1640625" customWidth="1"/>
    <col min="9" max="9" width="16.33203125" customWidth="1"/>
    <col min="10" max="10" width="13.83203125"/>
    <col min="11" max="17" width="12.83203125"/>
    <col min="18" max="18" width="10.6640625"/>
    <col min="19" max="19" width="11.6640625"/>
    <col min="20" max="21" width="12.83203125"/>
    <col min="22" max="22" width="11.6640625"/>
    <col min="23" max="34" width="12.83203125"/>
    <col min="35" max="35" width="10.6640625"/>
    <col min="36" max="36" width="11.6640625"/>
    <col min="37" max="44" width="12.83203125"/>
    <col min="45" max="45" width="11.6640625"/>
    <col min="46" max="49" width="12.83203125"/>
    <col min="50" max="50" width="11.6640625"/>
    <col min="51" max="66" width="12.83203125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spans="1:17" ht="75" customHeight="1">
      <c r="A2" s="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281230.3143400746</v>
      </c>
      <c r="L2">
        <f>I2*1.1^59</f>
        <v>960611.89260412892</v>
      </c>
      <c r="M2" t="s">
        <v>18</v>
      </c>
      <c r="N2">
        <f>K2*3.25</f>
        <v>913998.52160524251</v>
      </c>
      <c r="O2">
        <f t="shared" ref="O2:O14" si="0">L2*3.25*1.35</f>
        <v>4214684.6788006164</v>
      </c>
    </row>
    <row r="3" spans="1:17" ht="75" customHeight="1">
      <c r="A3" s="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243585.31163313551</v>
      </c>
      <c r="L3">
        <f t="shared" ref="L3:L16" si="2">I3*1.1^59</f>
        <v>1006228.7782372433</v>
      </c>
      <c r="M3" t="s">
        <v>18</v>
      </c>
      <c r="N3">
        <f>K3*3.25</f>
        <v>791652.26280769042</v>
      </c>
      <c r="O3">
        <f t="shared" si="0"/>
        <v>4414828.7645159047</v>
      </c>
    </row>
    <row r="4" spans="1:17" ht="75" customHeight="1">
      <c r="A4" s="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248899.90025058575</v>
      </c>
      <c r="L4">
        <f t="shared" si="2"/>
        <v>984084.65899786737</v>
      </c>
      <c r="M4" t="s">
        <v>18</v>
      </c>
      <c r="N4">
        <f t="shared" ref="N4:N14" si="3">K4*3.25</f>
        <v>808924.67581440369</v>
      </c>
      <c r="O4">
        <f t="shared" si="0"/>
        <v>4317671.4413531432</v>
      </c>
    </row>
    <row r="5" spans="1:17" ht="75" customHeight="1">
      <c r="A5" s="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256871.78317676106</v>
      </c>
      <c r="L5">
        <f t="shared" si="2"/>
        <v>954411.53921710362</v>
      </c>
      <c r="M5" t="s">
        <v>18</v>
      </c>
      <c r="N5">
        <f t="shared" si="3"/>
        <v>834833.29532447341</v>
      </c>
      <c r="O5">
        <f t="shared" si="0"/>
        <v>4187480.6283150422</v>
      </c>
    </row>
    <row r="6" spans="1:17">
      <c r="A6" s="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270601.13710517419</v>
      </c>
      <c r="L6">
        <f t="shared" si="2"/>
        <v>997814.01292628061</v>
      </c>
      <c r="M6" t="s">
        <v>18</v>
      </c>
      <c r="N6">
        <f t="shared" si="3"/>
        <v>879453.6955918161</v>
      </c>
      <c r="O6">
        <f t="shared" si="0"/>
        <v>4377908.9817140568</v>
      </c>
    </row>
    <row r="7" spans="1:17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553602.98098439886</v>
      </c>
      <c r="L7">
        <f t="shared" si="2"/>
        <v>553602.98098439886</v>
      </c>
      <c r="N7">
        <f t="shared" si="3"/>
        <v>1799209.6881992964</v>
      </c>
      <c r="O7">
        <f t="shared" si="0"/>
        <v>2428933.07906905</v>
      </c>
    </row>
    <row r="8" spans="1:17">
      <c r="A8" s="5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277244.37287698698</v>
      </c>
      <c r="L8">
        <f t="shared" si="2"/>
        <v>974784.12891732948</v>
      </c>
      <c r="N8">
        <f t="shared" si="3"/>
        <v>901044.21185020765</v>
      </c>
      <c r="O8">
        <f t="shared" si="0"/>
        <v>4276865.3656247836</v>
      </c>
    </row>
    <row r="9" spans="1:17">
      <c r="A9" s="5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260414.8422550612</v>
      </c>
      <c r="L9">
        <f t="shared" si="2"/>
        <v>1037673.4275571572</v>
      </c>
      <c r="N9">
        <f t="shared" si="3"/>
        <v>846348.23732894892</v>
      </c>
      <c r="O9">
        <f t="shared" si="0"/>
        <v>4552792.1634070277</v>
      </c>
    </row>
    <row r="10" spans="1:17">
      <c r="A10" s="5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250228.5474049483</v>
      </c>
      <c r="L10">
        <f t="shared" si="2"/>
        <v>979655.83514999214</v>
      </c>
      <c r="N10">
        <f t="shared" si="3"/>
        <v>813242.77906608197</v>
      </c>
      <c r="O10">
        <f t="shared" si="0"/>
        <v>4298239.9767205911</v>
      </c>
    </row>
    <row r="11" spans="1:17">
      <c r="A11" s="5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206383.19131098391</v>
      </c>
      <c r="L11">
        <f t="shared" si="2"/>
        <v>1307831.6822775439</v>
      </c>
      <c r="M11" t="s">
        <v>43</v>
      </c>
      <c r="N11">
        <f t="shared" si="3"/>
        <v>670745.37176069769</v>
      </c>
      <c r="O11">
        <f t="shared" si="0"/>
        <v>5738111.5059927246</v>
      </c>
    </row>
    <row r="12" spans="1:17">
      <c r="A12" s="5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280344.54957049957</v>
      </c>
      <c r="L12">
        <f t="shared" si="2"/>
        <v>962383.42214327899</v>
      </c>
      <c r="M12" t="s">
        <v>43</v>
      </c>
      <c r="N12">
        <f t="shared" si="3"/>
        <v>911119.78610412357</v>
      </c>
      <c r="O12">
        <f t="shared" si="0"/>
        <v>4222457.2646536361</v>
      </c>
      <c r="P12">
        <f>I12/1.1^59</f>
        <v>12.560626006087132</v>
      </c>
    </row>
    <row r="13" spans="1:17">
      <c r="A13" s="5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271929.78425953671</v>
      </c>
      <c r="L13">
        <f t="shared" si="2"/>
        <v>993385.18907840538</v>
      </c>
      <c r="M13" t="s">
        <v>18</v>
      </c>
      <c r="N13">
        <f t="shared" si="3"/>
        <v>883771.79884349427</v>
      </c>
      <c r="O13">
        <f t="shared" si="0"/>
        <v>4358477.5170815038</v>
      </c>
      <c r="P13">
        <f>I13/1.1^59</f>
        <v>12.965248104764582</v>
      </c>
    </row>
    <row r="14" spans="1:17">
      <c r="A14" s="5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271044.01948996168</v>
      </c>
      <c r="L14">
        <f t="shared" si="2"/>
        <v>995599.601002343</v>
      </c>
      <c r="M14" t="s">
        <v>18</v>
      </c>
      <c r="N14">
        <f t="shared" si="3"/>
        <v>880893.06334237545</v>
      </c>
      <c r="O14">
        <f t="shared" si="0"/>
        <v>4368193.2493977798</v>
      </c>
      <c r="P14">
        <f>I14/1.1^59</f>
        <v>12.994149683241544</v>
      </c>
    </row>
    <row r="15" spans="1:17">
      <c r="A15" s="2" t="s">
        <v>50</v>
      </c>
      <c r="B15" s="2"/>
      <c r="C15">
        <v>14</v>
      </c>
      <c r="D15" s="2" t="s">
        <v>34</v>
      </c>
      <c r="E15" s="2" t="s">
        <v>15</v>
      </c>
      <c r="F15" s="2" t="s">
        <v>22</v>
      </c>
      <c r="G15" s="2" t="s">
        <v>17</v>
      </c>
      <c r="H15" s="6">
        <v>920</v>
      </c>
      <c r="I15" s="6">
        <v>3476.8</v>
      </c>
      <c r="K15" s="6">
        <f t="shared" si="1"/>
        <v>254657.37125282348</v>
      </c>
      <c r="L15" s="6">
        <f t="shared" si="2"/>
        <v>962383.42214327899</v>
      </c>
      <c r="M15" s="2"/>
      <c r="N15" s="2">
        <f t="shared" ref="N15:N48" si="4">K15*3.25</f>
        <v>827636.4565716763</v>
      </c>
      <c r="O15" s="7" t="s">
        <v>51</v>
      </c>
      <c r="P15" s="8"/>
      <c r="Q15" s="8"/>
    </row>
    <row r="16" spans="1:17">
      <c r="A16" s="2" t="s">
        <v>52</v>
      </c>
      <c r="B16" s="2"/>
      <c r="C16">
        <v>15</v>
      </c>
      <c r="D16" s="2" t="s">
        <v>53</v>
      </c>
      <c r="E16" s="2" t="s">
        <v>54</v>
      </c>
      <c r="F16" s="2" t="s">
        <v>22</v>
      </c>
      <c r="G16" s="2" t="s">
        <v>17</v>
      </c>
      <c r="H16" s="6">
        <v>640</v>
      </c>
      <c r="I16" s="6">
        <v>5000</v>
      </c>
      <c r="K16" s="6">
        <f t="shared" si="1"/>
        <v>177152.95391500765</v>
      </c>
      <c r="L16" s="6">
        <f t="shared" si="2"/>
        <v>1384007.4524609973</v>
      </c>
      <c r="M16" s="2"/>
      <c r="N16" s="2">
        <f t="shared" si="4"/>
        <v>575747.10022377479</v>
      </c>
      <c r="O16" s="7" t="s">
        <v>55</v>
      </c>
      <c r="P16" s="8"/>
      <c r="Q16" s="8"/>
    </row>
    <row r="17" spans="1:19">
      <c r="A17" s="2" t="s">
        <v>56</v>
      </c>
      <c r="B17" s="2"/>
      <c r="C17">
        <v>16</v>
      </c>
      <c r="D17" s="2" t="s">
        <v>42</v>
      </c>
      <c r="E17" s="2" t="s">
        <v>15</v>
      </c>
      <c r="F17" s="2" t="s">
        <v>22</v>
      </c>
      <c r="G17" s="2" t="s">
        <v>17</v>
      </c>
      <c r="H17" s="6">
        <v>1000</v>
      </c>
      <c r="I17" s="6">
        <v>3200</v>
      </c>
      <c r="K17" s="6">
        <f t="shared" si="1"/>
        <v>276801.49049219943</v>
      </c>
      <c r="L17" s="6">
        <f t="shared" ref="L17:L48" si="5">I17*1.1^59</f>
        <v>885764.76957503823</v>
      </c>
      <c r="M17" s="2"/>
      <c r="N17" s="2">
        <f t="shared" si="4"/>
        <v>899604.84409964818</v>
      </c>
      <c r="O17" s="7" t="s">
        <v>57</v>
      </c>
      <c r="P17" s="8"/>
      <c r="Q17" s="8"/>
    </row>
    <row r="18" spans="1:19">
      <c r="A18" s="2" t="s">
        <v>58</v>
      </c>
      <c r="B18" s="2"/>
      <c r="C18">
        <v>17</v>
      </c>
      <c r="D18" s="2" t="s">
        <v>37</v>
      </c>
      <c r="E18" s="2" t="s">
        <v>15</v>
      </c>
      <c r="F18" s="2" t="s">
        <v>22</v>
      </c>
      <c r="G18" s="2" t="s">
        <v>17</v>
      </c>
      <c r="H18" s="6">
        <v>849.6</v>
      </c>
      <c r="I18" s="6">
        <v>3763.2</v>
      </c>
      <c r="K18" s="6">
        <f t="shared" ref="K18:K48" si="6">H18*1.1^59</f>
        <v>235170.54632217265</v>
      </c>
      <c r="L18" s="6">
        <f t="shared" si="5"/>
        <v>1041659.3690202448</v>
      </c>
      <c r="M18" s="2"/>
      <c r="N18" s="2">
        <f t="shared" si="4"/>
        <v>764304.27554706112</v>
      </c>
      <c r="O18" s="7" t="s">
        <v>59</v>
      </c>
      <c r="P18" s="8"/>
      <c r="Q18" s="8"/>
    </row>
    <row r="19" spans="1:19">
      <c r="A19" s="2" t="s">
        <v>60</v>
      </c>
      <c r="B19" s="2"/>
      <c r="C19">
        <v>18</v>
      </c>
      <c r="D19" s="2" t="s">
        <v>42</v>
      </c>
      <c r="E19" s="2" t="s">
        <v>15</v>
      </c>
      <c r="F19" s="2" t="s">
        <v>22</v>
      </c>
      <c r="G19" s="2" t="s">
        <v>17</v>
      </c>
      <c r="H19" s="6">
        <v>940.8</v>
      </c>
      <c r="I19" s="6">
        <v>3395.2</v>
      </c>
      <c r="K19" s="6">
        <f t="shared" si="6"/>
        <v>260414.8422550612</v>
      </c>
      <c r="L19" s="6">
        <f t="shared" si="5"/>
        <v>939796.42051911552</v>
      </c>
      <c r="M19" s="2"/>
      <c r="N19" s="2">
        <f t="shared" si="4"/>
        <v>846348.23732894892</v>
      </c>
      <c r="P19" s="8"/>
      <c r="Q19" s="8"/>
    </row>
    <row r="20" spans="1:19">
      <c r="A20" s="2" t="s">
        <v>61</v>
      </c>
      <c r="B20" s="2"/>
      <c r="C20">
        <v>19</v>
      </c>
      <c r="D20" s="2" t="s">
        <v>53</v>
      </c>
      <c r="E20" s="2" t="s">
        <v>15</v>
      </c>
      <c r="F20" s="2" t="s">
        <v>22</v>
      </c>
      <c r="G20" s="2" t="s">
        <v>17</v>
      </c>
      <c r="H20" s="6">
        <v>944</v>
      </c>
      <c r="I20" s="6">
        <v>3388.8</v>
      </c>
      <c r="K20" s="6">
        <f t="shared" si="6"/>
        <v>261300.60702463627</v>
      </c>
      <c r="L20" s="6">
        <f t="shared" si="5"/>
        <v>938024.89097996545</v>
      </c>
      <c r="M20" s="2"/>
      <c r="N20" s="2">
        <f t="shared" si="4"/>
        <v>849226.97283006785</v>
      </c>
      <c r="P20" s="8"/>
      <c r="Q20" s="8"/>
    </row>
    <row r="21" spans="1:19">
      <c r="A21" s="2" t="s">
        <v>62</v>
      </c>
      <c r="B21" s="2"/>
      <c r="C21">
        <v>20</v>
      </c>
      <c r="D21" s="2" t="s">
        <v>53</v>
      </c>
      <c r="E21" s="2" t="s">
        <v>15</v>
      </c>
      <c r="F21" s="2" t="s">
        <v>16</v>
      </c>
      <c r="G21" s="2" t="s">
        <v>17</v>
      </c>
      <c r="H21" s="6">
        <v>939.2</v>
      </c>
      <c r="I21" s="6">
        <v>3403.2</v>
      </c>
      <c r="K21" s="6">
        <f t="shared" si="6"/>
        <v>259971.95987027371</v>
      </c>
      <c r="L21" s="6">
        <f t="shared" si="5"/>
        <v>942010.83244305302</v>
      </c>
      <c r="M21" s="2"/>
      <c r="N21" s="2">
        <f t="shared" si="4"/>
        <v>844908.86957838957</v>
      </c>
      <c r="P21" s="8"/>
      <c r="Q21" s="8"/>
    </row>
    <row r="22" spans="1:19">
      <c r="A22" s="2" t="s">
        <v>63</v>
      </c>
      <c r="B22" s="2"/>
      <c r="C22">
        <v>21</v>
      </c>
      <c r="D22" s="2" t="s">
        <v>14</v>
      </c>
      <c r="E22" s="2" t="s">
        <v>54</v>
      </c>
      <c r="F22" s="2" t="s">
        <v>22</v>
      </c>
      <c r="G22" s="2" t="s">
        <v>17</v>
      </c>
      <c r="H22" s="6">
        <v>676.8</v>
      </c>
      <c r="I22" s="6">
        <v>5720</v>
      </c>
      <c r="K22" s="6">
        <f t="shared" si="6"/>
        <v>187339.24876512057</v>
      </c>
      <c r="L22" s="6">
        <f t="shared" si="5"/>
        <v>1583304.5256153808</v>
      </c>
      <c r="M22" s="2"/>
      <c r="N22" s="2">
        <f t="shared" si="4"/>
        <v>608852.55848664185</v>
      </c>
      <c r="P22" s="8"/>
      <c r="Q22" s="8"/>
    </row>
    <row r="23" spans="1:19">
      <c r="A23" s="2" t="s">
        <v>64</v>
      </c>
      <c r="B23" s="2"/>
      <c r="C23">
        <v>22</v>
      </c>
      <c r="D23" s="2" t="s">
        <v>42</v>
      </c>
      <c r="E23" s="2" t="s">
        <v>15</v>
      </c>
      <c r="F23" s="2" t="s">
        <v>22</v>
      </c>
      <c r="G23" s="2" t="s">
        <v>17</v>
      </c>
      <c r="H23" s="6">
        <v>936</v>
      </c>
      <c r="I23" s="6">
        <v>3417.6</v>
      </c>
      <c r="K23" s="6">
        <f t="shared" si="6"/>
        <v>259086.19510069868</v>
      </c>
      <c r="L23" s="6">
        <f t="shared" si="5"/>
        <v>945996.7739061407</v>
      </c>
      <c r="M23" s="2"/>
      <c r="N23" s="2">
        <f t="shared" si="4"/>
        <v>842030.13407727075</v>
      </c>
      <c r="P23" s="8"/>
      <c r="Q23" s="8"/>
    </row>
    <row r="24" spans="1:19">
      <c r="A24" s="2" t="s">
        <v>65</v>
      </c>
      <c r="B24" s="2"/>
      <c r="C24">
        <v>23</v>
      </c>
      <c r="D24" s="2" t="s">
        <v>14</v>
      </c>
      <c r="E24" s="2" t="s">
        <v>66</v>
      </c>
      <c r="F24" s="2" t="s">
        <v>22</v>
      </c>
      <c r="G24" s="2" t="s">
        <v>17</v>
      </c>
      <c r="H24" s="6">
        <v>968</v>
      </c>
      <c r="I24" s="6">
        <v>3305.6</v>
      </c>
      <c r="K24" s="6">
        <f t="shared" si="6"/>
        <v>267943.84279644903</v>
      </c>
      <c r="L24" s="6">
        <f t="shared" si="5"/>
        <v>914995.00697101443</v>
      </c>
      <c r="M24" s="2"/>
      <c r="N24" s="2">
        <f t="shared" si="4"/>
        <v>870817.48908845929</v>
      </c>
      <c r="P24" s="8"/>
      <c r="Q24" s="8"/>
    </row>
    <row r="25" spans="1:19">
      <c r="A25" s="2" t="s">
        <v>67</v>
      </c>
      <c r="B25" s="2"/>
      <c r="C25">
        <v>24</v>
      </c>
      <c r="D25" s="2" t="s">
        <v>37</v>
      </c>
      <c r="E25" s="2" t="s">
        <v>66</v>
      </c>
      <c r="F25" s="2" t="s">
        <v>16</v>
      </c>
      <c r="G25" s="2" t="s">
        <v>17</v>
      </c>
      <c r="H25" s="6">
        <v>726.4</v>
      </c>
      <c r="I25" s="6">
        <v>4400</v>
      </c>
      <c r="K25" s="6">
        <f t="shared" si="6"/>
        <v>201068.60269353367</v>
      </c>
      <c r="L25" s="6">
        <f t="shared" si="5"/>
        <v>1217926.5581656776</v>
      </c>
      <c r="M25" s="2"/>
      <c r="N25" s="2">
        <f t="shared" si="4"/>
        <v>653472.95875398442</v>
      </c>
      <c r="P25" s="8"/>
      <c r="Q25" s="8"/>
    </row>
    <row r="26" spans="1:19">
      <c r="A26" s="2" t="s">
        <v>68</v>
      </c>
      <c r="B26" s="2"/>
      <c r="C26">
        <v>25</v>
      </c>
      <c r="D26" s="2" t="s">
        <v>42</v>
      </c>
      <c r="E26" s="2" t="s">
        <v>54</v>
      </c>
      <c r="F26" s="2" t="s">
        <v>16</v>
      </c>
      <c r="G26" s="2" t="s">
        <v>17</v>
      </c>
      <c r="H26" s="6">
        <v>580.79999999999995</v>
      </c>
      <c r="I26" s="6">
        <v>5499.2</v>
      </c>
      <c r="K26" s="6">
        <f t="shared" si="6"/>
        <v>160766.30567786942</v>
      </c>
      <c r="L26" s="6">
        <f t="shared" si="5"/>
        <v>1522186.7565147032</v>
      </c>
      <c r="M26" s="2"/>
      <c r="N26" s="2">
        <f t="shared" si="4"/>
        <v>522490.49345307559</v>
      </c>
      <c r="P26" s="8"/>
      <c r="Q26" s="8"/>
    </row>
    <row r="27" spans="1:19">
      <c r="A27" s="5" t="s">
        <v>69</v>
      </c>
      <c r="B27" s="2"/>
      <c r="C27">
        <v>26</v>
      </c>
      <c r="D27" s="2" t="s">
        <v>37</v>
      </c>
      <c r="E27" s="2" t="s">
        <v>15</v>
      </c>
      <c r="F27" s="2" t="s">
        <v>16</v>
      </c>
      <c r="G27" s="2" t="s">
        <v>17</v>
      </c>
      <c r="H27" s="6">
        <v>995.2</v>
      </c>
      <c r="I27" s="6">
        <v>3544</v>
      </c>
      <c r="K27" s="6">
        <f t="shared" si="6"/>
        <v>275472.84333783691</v>
      </c>
      <c r="L27" s="6">
        <f t="shared" si="5"/>
        <v>980984.48230435478</v>
      </c>
      <c r="M27" t="s">
        <v>43</v>
      </c>
      <c r="N27" s="2">
        <f t="shared" si="4"/>
        <v>895286.74084796989</v>
      </c>
      <c r="O27" s="7" t="s">
        <v>70</v>
      </c>
      <c r="P27" s="9">
        <v>995.19695327566603</v>
      </c>
      <c r="Q27" s="9">
        <v>3543.9982575803601</v>
      </c>
      <c r="R27" s="10">
        <v>275472</v>
      </c>
      <c r="S27" s="10">
        <v>980984</v>
      </c>
    </row>
    <row r="28" spans="1:19">
      <c r="A28" s="2" t="s">
        <v>71</v>
      </c>
      <c r="B28" s="2"/>
      <c r="C28">
        <v>27</v>
      </c>
      <c r="D28" s="2" t="s">
        <v>42</v>
      </c>
      <c r="E28" s="2" t="s">
        <v>66</v>
      </c>
      <c r="F28" s="2" t="s">
        <v>16</v>
      </c>
      <c r="G28" s="2" t="s">
        <v>17</v>
      </c>
      <c r="H28" s="6">
        <v>947.2</v>
      </c>
      <c r="I28" s="6">
        <v>3720</v>
      </c>
      <c r="K28" s="6">
        <f t="shared" si="6"/>
        <v>262186.37179421133</v>
      </c>
      <c r="L28" s="6">
        <f t="shared" si="5"/>
        <v>1029701.5446309819</v>
      </c>
      <c r="M28" s="2"/>
      <c r="N28" s="2">
        <f t="shared" si="4"/>
        <v>852105.70833118679</v>
      </c>
      <c r="P28" s="8"/>
      <c r="Q28" s="8"/>
    </row>
    <row r="29" spans="1:19">
      <c r="A29" s="2" t="s">
        <v>72</v>
      </c>
      <c r="B29" s="2"/>
      <c r="C29">
        <v>28</v>
      </c>
      <c r="D29" s="2" t="s">
        <v>42</v>
      </c>
      <c r="E29" s="2" t="s">
        <v>15</v>
      </c>
      <c r="F29" s="2" t="s">
        <v>16</v>
      </c>
      <c r="G29" s="2" t="s">
        <v>17</v>
      </c>
      <c r="H29" s="6">
        <v>1008</v>
      </c>
      <c r="I29" s="6">
        <v>3499.2</v>
      </c>
      <c r="K29" s="6">
        <f t="shared" si="6"/>
        <v>279015.90241613705</v>
      </c>
      <c r="L29" s="6">
        <f t="shared" si="5"/>
        <v>968583.77553030418</v>
      </c>
      <c r="M29" s="2"/>
      <c r="N29" s="2">
        <f t="shared" si="4"/>
        <v>906801.6828524454</v>
      </c>
      <c r="P29" s="8"/>
      <c r="Q29" s="8"/>
    </row>
    <row r="30" spans="1:19">
      <c r="A30" s="2" t="s">
        <v>73</v>
      </c>
      <c r="B30" s="2"/>
      <c r="C30">
        <v>29</v>
      </c>
      <c r="D30" s="2" t="s">
        <v>53</v>
      </c>
      <c r="E30" s="2" t="s">
        <v>66</v>
      </c>
      <c r="F30" s="2" t="s">
        <v>22</v>
      </c>
      <c r="G30" s="2" t="s">
        <v>17</v>
      </c>
      <c r="H30" s="6">
        <v>675.2</v>
      </c>
      <c r="I30" s="6">
        <v>4729.6000000000004</v>
      </c>
      <c r="K30" s="6">
        <f t="shared" si="6"/>
        <v>186896.36638033306</v>
      </c>
      <c r="L30" s="6">
        <f t="shared" si="5"/>
        <v>1309160.3294319066</v>
      </c>
      <c r="M30" s="2"/>
      <c r="N30" s="2">
        <f t="shared" si="4"/>
        <v>607413.19073608238</v>
      </c>
      <c r="O30" s="6"/>
      <c r="P30" s="8"/>
      <c r="Q30" s="8"/>
    </row>
    <row r="31" spans="1:19">
      <c r="A31" s="2" t="s">
        <v>74</v>
      </c>
      <c r="B31" s="2"/>
      <c r="C31">
        <v>30</v>
      </c>
      <c r="D31" s="2" t="s">
        <v>34</v>
      </c>
      <c r="E31" s="2" t="s">
        <v>15</v>
      </c>
      <c r="F31" s="2" t="s">
        <v>16</v>
      </c>
      <c r="G31" s="2" t="s">
        <v>17</v>
      </c>
      <c r="H31" s="6">
        <v>1024</v>
      </c>
      <c r="I31" s="6">
        <v>3441.6</v>
      </c>
      <c r="K31" s="6">
        <f t="shared" si="6"/>
        <v>283444.72626401222</v>
      </c>
      <c r="L31" s="6">
        <f t="shared" si="5"/>
        <v>952640.00967795355</v>
      </c>
      <c r="M31" s="2"/>
      <c r="N31" s="2">
        <f t="shared" si="4"/>
        <v>921195.36035803973</v>
      </c>
      <c r="O31" s="6"/>
      <c r="P31" s="8"/>
      <c r="Q31" s="8"/>
    </row>
    <row r="32" spans="1:19">
      <c r="A32" s="2" t="s">
        <v>75</v>
      </c>
      <c r="B32" s="2"/>
      <c r="C32">
        <v>31</v>
      </c>
      <c r="D32" s="2" t="s">
        <v>37</v>
      </c>
      <c r="E32" s="2" t="s">
        <v>15</v>
      </c>
      <c r="F32" s="2" t="s">
        <v>16</v>
      </c>
      <c r="G32" s="2" t="s">
        <v>17</v>
      </c>
      <c r="H32" s="6">
        <v>1024</v>
      </c>
      <c r="I32" s="6">
        <v>3441.6</v>
      </c>
      <c r="K32" s="6">
        <f t="shared" si="6"/>
        <v>283444.72626401222</v>
      </c>
      <c r="L32" s="6">
        <f t="shared" si="5"/>
        <v>952640.00967795355</v>
      </c>
      <c r="M32" s="2"/>
      <c r="N32" s="2">
        <f t="shared" si="4"/>
        <v>921195.36035803973</v>
      </c>
      <c r="O32" s="6"/>
      <c r="P32" s="8"/>
      <c r="Q32" s="8"/>
    </row>
    <row r="33" spans="1:17">
      <c r="A33" s="2" t="s">
        <v>76</v>
      </c>
      <c r="B33" s="2"/>
      <c r="C33">
        <v>32</v>
      </c>
      <c r="D33" s="2" t="s">
        <v>34</v>
      </c>
      <c r="E33" s="2" t="s">
        <v>66</v>
      </c>
      <c r="F33" s="2" t="s">
        <v>22</v>
      </c>
      <c r="G33" s="2" t="s">
        <v>17</v>
      </c>
      <c r="H33" s="6">
        <v>904</v>
      </c>
      <c r="I33" s="6">
        <v>3539.2</v>
      </c>
      <c r="K33" s="6">
        <f t="shared" si="6"/>
        <v>250228.5474049483</v>
      </c>
      <c r="L33" s="6">
        <f t="shared" si="5"/>
        <v>979655.83514999214</v>
      </c>
      <c r="M33" s="2"/>
      <c r="N33" s="2">
        <f t="shared" si="4"/>
        <v>813242.77906608197</v>
      </c>
      <c r="O33" s="6"/>
      <c r="P33" s="8"/>
      <c r="Q33" s="8"/>
    </row>
    <row r="34" spans="1:17">
      <c r="A34" s="2" t="s">
        <v>77</v>
      </c>
      <c r="B34" s="2"/>
      <c r="C34">
        <v>33</v>
      </c>
      <c r="D34" s="2" t="s">
        <v>53</v>
      </c>
      <c r="E34" s="2" t="s">
        <v>15</v>
      </c>
      <c r="F34" s="2" t="s">
        <v>22</v>
      </c>
      <c r="G34" s="2" t="s">
        <v>17</v>
      </c>
      <c r="H34" s="6">
        <v>948.8</v>
      </c>
      <c r="I34" s="6">
        <v>3368</v>
      </c>
      <c r="K34" s="6">
        <f t="shared" si="6"/>
        <v>262629.25417899882</v>
      </c>
      <c r="L34" s="6">
        <f t="shared" si="5"/>
        <v>932267.4199777277</v>
      </c>
      <c r="M34" s="2"/>
      <c r="N34" s="2">
        <f t="shared" si="4"/>
        <v>853545.07608174614</v>
      </c>
      <c r="O34" s="6"/>
      <c r="P34" s="8"/>
      <c r="Q34" s="8"/>
    </row>
    <row r="35" spans="1:17">
      <c r="A35" s="2" t="s">
        <v>78</v>
      </c>
      <c r="B35" s="2"/>
      <c r="C35">
        <v>34</v>
      </c>
      <c r="D35" s="2" t="s">
        <v>34</v>
      </c>
      <c r="E35" s="2" t="s">
        <v>15</v>
      </c>
      <c r="F35" s="2" t="s">
        <v>22</v>
      </c>
      <c r="G35" s="2" t="s">
        <v>17</v>
      </c>
      <c r="H35" s="6">
        <v>958.4</v>
      </c>
      <c r="I35" s="6">
        <v>3332.8</v>
      </c>
      <c r="K35" s="6">
        <f t="shared" si="6"/>
        <v>265286.54848772392</v>
      </c>
      <c r="L35" s="6">
        <f t="shared" si="5"/>
        <v>922524.00751240237</v>
      </c>
      <c r="M35" s="2"/>
      <c r="N35" s="2">
        <f t="shared" si="4"/>
        <v>862181.28258510272</v>
      </c>
      <c r="O35" s="6"/>
      <c r="P35" s="8"/>
      <c r="Q35" s="8"/>
    </row>
    <row r="36" spans="1:17">
      <c r="A36" s="2" t="s">
        <v>79</v>
      </c>
      <c r="B36" s="2"/>
      <c r="C36">
        <v>35</v>
      </c>
      <c r="D36" s="2" t="s">
        <v>34</v>
      </c>
      <c r="E36" s="2" t="s">
        <v>66</v>
      </c>
      <c r="F36" s="2" t="s">
        <v>16</v>
      </c>
      <c r="G36" s="2" t="s">
        <v>17</v>
      </c>
      <c r="H36" s="6">
        <v>840</v>
      </c>
      <c r="I36" s="6">
        <v>4200</v>
      </c>
      <c r="K36" s="6">
        <f t="shared" si="6"/>
        <v>232513.25201344752</v>
      </c>
      <c r="L36" s="6">
        <f t="shared" si="5"/>
        <v>1162566.2600672375</v>
      </c>
      <c r="M36" s="2"/>
      <c r="N36" s="2">
        <f t="shared" si="4"/>
        <v>755668.06904370442</v>
      </c>
      <c r="O36" s="6"/>
      <c r="P36" s="8"/>
      <c r="Q36" s="8"/>
    </row>
    <row r="37" spans="1:17">
      <c r="A37" s="2" t="s">
        <v>80</v>
      </c>
      <c r="B37" s="2"/>
      <c r="C37">
        <v>36</v>
      </c>
      <c r="D37" s="2" t="s">
        <v>53</v>
      </c>
      <c r="E37" s="2" t="s">
        <v>15</v>
      </c>
      <c r="F37" s="2" t="s">
        <v>16</v>
      </c>
      <c r="G37" s="2" t="s">
        <v>17</v>
      </c>
      <c r="H37" s="6">
        <v>942.4</v>
      </c>
      <c r="I37" s="6">
        <v>3740.8</v>
      </c>
      <c r="K37" s="6">
        <f t="shared" si="6"/>
        <v>260857.72463984875</v>
      </c>
      <c r="L37" s="6">
        <f t="shared" si="5"/>
        <v>1035459.0156332197</v>
      </c>
      <c r="M37" s="2"/>
      <c r="N37" s="2">
        <f t="shared" si="4"/>
        <v>847787.60507950839</v>
      </c>
      <c r="O37" s="6"/>
      <c r="P37" s="8"/>
      <c r="Q37" s="8"/>
    </row>
    <row r="38" spans="1:17">
      <c r="A38" s="2" t="s">
        <v>81</v>
      </c>
      <c r="B38" s="2"/>
      <c r="C38">
        <v>37</v>
      </c>
      <c r="D38" s="2" t="s">
        <v>37</v>
      </c>
      <c r="E38" s="2" t="s">
        <v>25</v>
      </c>
      <c r="F38" s="2" t="s">
        <v>16</v>
      </c>
      <c r="G38" s="2" t="s">
        <v>17</v>
      </c>
      <c r="H38" s="6">
        <v>944</v>
      </c>
      <c r="I38" s="6">
        <v>3732.8</v>
      </c>
      <c r="K38" s="6">
        <f t="shared" si="6"/>
        <v>261300.60702463627</v>
      </c>
      <c r="L38" s="6">
        <f t="shared" si="5"/>
        <v>1033244.6037092821</v>
      </c>
      <c r="M38" s="2"/>
      <c r="N38" s="2">
        <f t="shared" si="4"/>
        <v>849226.97283006785</v>
      </c>
      <c r="O38" s="6"/>
      <c r="P38" s="8"/>
      <c r="Q38" s="8"/>
    </row>
    <row r="39" spans="1:17">
      <c r="A39" s="11" t="s">
        <v>82</v>
      </c>
      <c r="B39" s="2"/>
      <c r="C39">
        <v>38</v>
      </c>
      <c r="D39" s="2" t="s">
        <v>34</v>
      </c>
      <c r="E39" s="2" t="s">
        <v>54</v>
      </c>
      <c r="F39" s="2" t="s">
        <v>16</v>
      </c>
      <c r="G39" s="2" t="s">
        <v>17</v>
      </c>
      <c r="H39" s="6">
        <v>691.2</v>
      </c>
      <c r="I39" s="6">
        <v>5102.3999999999996</v>
      </c>
      <c r="K39" s="6">
        <f t="shared" si="6"/>
        <v>191325.19022820826</v>
      </c>
      <c r="L39" s="6">
        <f t="shared" si="5"/>
        <v>1412351.9250873984</v>
      </c>
      <c r="M39" s="2"/>
      <c r="N39" s="2">
        <f t="shared" si="4"/>
        <v>621806.86824167683</v>
      </c>
      <c r="O39" s="6"/>
      <c r="P39" s="8"/>
      <c r="Q39" s="8"/>
    </row>
    <row r="40" spans="1:17">
      <c r="A40" s="2" t="s">
        <v>83</v>
      </c>
      <c r="B40" s="2"/>
      <c r="C40">
        <v>39</v>
      </c>
      <c r="D40" s="2" t="s">
        <v>37</v>
      </c>
      <c r="E40" s="2" t="s">
        <v>54</v>
      </c>
      <c r="F40" s="2" t="s">
        <v>22</v>
      </c>
      <c r="G40" s="2" t="s">
        <v>17</v>
      </c>
      <c r="H40" s="6">
        <v>632</v>
      </c>
      <c r="I40" s="6">
        <v>5059.2</v>
      </c>
      <c r="K40" s="6">
        <f t="shared" si="6"/>
        <v>174938.54199107003</v>
      </c>
      <c r="L40" s="6">
        <f t="shared" si="5"/>
        <v>1400394.1006981353</v>
      </c>
      <c r="M40" s="2"/>
      <c r="N40" s="2">
        <f t="shared" si="4"/>
        <v>568550.26147097757</v>
      </c>
      <c r="O40" s="6"/>
      <c r="P40" s="8"/>
      <c r="Q40" s="8"/>
    </row>
    <row r="41" spans="1:17">
      <c r="A41" s="2" t="s">
        <v>84</v>
      </c>
      <c r="B41" s="2"/>
      <c r="C41">
        <v>40</v>
      </c>
      <c r="D41" s="2" t="s">
        <v>53</v>
      </c>
      <c r="E41" s="2" t="s">
        <v>21</v>
      </c>
      <c r="F41" s="2" t="s">
        <v>22</v>
      </c>
      <c r="G41" s="2" t="s">
        <v>17</v>
      </c>
      <c r="H41" s="6">
        <v>896</v>
      </c>
      <c r="I41" s="6">
        <v>3571.2</v>
      </c>
      <c r="K41" s="6">
        <f t="shared" si="6"/>
        <v>248014.13548101069</v>
      </c>
      <c r="L41" s="6">
        <f t="shared" si="5"/>
        <v>988513.4828457426</v>
      </c>
      <c r="M41" s="2"/>
      <c r="N41" s="2">
        <f t="shared" si="4"/>
        <v>806045.94031328475</v>
      </c>
      <c r="O41" s="6"/>
      <c r="P41" s="8"/>
      <c r="Q41" s="8"/>
    </row>
    <row r="42" spans="1:17">
      <c r="A42" s="2" t="s">
        <v>85</v>
      </c>
      <c r="B42" s="2"/>
      <c r="C42">
        <v>41</v>
      </c>
      <c r="D42" s="2" t="s">
        <v>14</v>
      </c>
      <c r="E42" s="2" t="s">
        <v>15</v>
      </c>
      <c r="F42" s="2" t="s">
        <v>22</v>
      </c>
      <c r="G42" s="2" t="s">
        <v>17</v>
      </c>
      <c r="H42" s="6">
        <v>907.2</v>
      </c>
      <c r="I42" s="6">
        <v>3523.2</v>
      </c>
      <c r="K42" s="6">
        <f t="shared" si="6"/>
        <v>251114.31217452334</v>
      </c>
      <c r="L42" s="6">
        <f t="shared" si="5"/>
        <v>975227.01130211703</v>
      </c>
      <c r="M42" s="2"/>
      <c r="N42" s="2">
        <f t="shared" si="4"/>
        <v>816121.51456720079</v>
      </c>
      <c r="O42" s="6"/>
      <c r="P42" s="8"/>
      <c r="Q42" s="8"/>
    </row>
    <row r="43" spans="1:17">
      <c r="A43" s="2" t="s">
        <v>86</v>
      </c>
      <c r="B43" s="2"/>
      <c r="C43">
        <v>42</v>
      </c>
      <c r="D43" s="2" t="s">
        <v>42</v>
      </c>
      <c r="E43" s="2" t="s">
        <v>15</v>
      </c>
      <c r="F43" s="2" t="s">
        <v>16</v>
      </c>
      <c r="G43" s="2" t="s">
        <v>17</v>
      </c>
      <c r="H43" s="6">
        <v>1011.2</v>
      </c>
      <c r="I43" s="6">
        <v>3484.8</v>
      </c>
      <c r="K43" s="6">
        <f t="shared" si="6"/>
        <v>279901.66718571208</v>
      </c>
      <c r="L43" s="6">
        <f t="shared" si="5"/>
        <v>964597.83406721661</v>
      </c>
      <c r="M43" s="2"/>
      <c r="N43" s="2">
        <f t="shared" si="4"/>
        <v>909680.41835356422</v>
      </c>
      <c r="O43" s="6"/>
      <c r="P43" s="8"/>
      <c r="Q43" s="8"/>
    </row>
    <row r="44" spans="1:17">
      <c r="A44" s="2" t="s">
        <v>87</v>
      </c>
      <c r="B44" s="2"/>
      <c r="C44">
        <v>43</v>
      </c>
      <c r="D44" s="2" t="s">
        <v>34</v>
      </c>
      <c r="E44" s="2" t="s">
        <v>21</v>
      </c>
      <c r="F44" s="2" t="s">
        <v>16</v>
      </c>
      <c r="G44" s="2" t="s">
        <v>17</v>
      </c>
      <c r="H44" s="6">
        <v>1017.6</v>
      </c>
      <c r="I44" s="6">
        <v>3462.4</v>
      </c>
      <c r="K44" s="6">
        <f t="shared" si="6"/>
        <v>281673.19672486215</v>
      </c>
      <c r="L44" s="6">
        <f t="shared" si="5"/>
        <v>958397.48068019131</v>
      </c>
      <c r="M44" s="2"/>
      <c r="N44" s="2">
        <f t="shared" si="4"/>
        <v>915437.88935580198</v>
      </c>
      <c r="O44" s="6"/>
      <c r="P44" s="8"/>
      <c r="Q44" s="8"/>
    </row>
    <row r="45" spans="1:17">
      <c r="A45" s="2" t="s">
        <v>88</v>
      </c>
      <c r="B45" s="2"/>
      <c r="C45">
        <v>44</v>
      </c>
      <c r="D45" s="2" t="s">
        <v>42</v>
      </c>
      <c r="E45" s="2" t="s">
        <v>15</v>
      </c>
      <c r="F45" s="2" t="s">
        <v>16</v>
      </c>
      <c r="G45" s="2" t="s">
        <v>17</v>
      </c>
      <c r="H45" s="6">
        <v>998.4</v>
      </c>
      <c r="I45" s="6">
        <v>3528</v>
      </c>
      <c r="K45" s="6">
        <f t="shared" si="6"/>
        <v>276358.60810741188</v>
      </c>
      <c r="L45" s="6">
        <f t="shared" si="5"/>
        <v>976555.65845647955</v>
      </c>
      <c r="M45" s="2"/>
      <c r="N45" s="2">
        <f t="shared" si="4"/>
        <v>898165.4763490886</v>
      </c>
      <c r="O45" s="6"/>
      <c r="P45" s="8"/>
      <c r="Q45" s="8"/>
    </row>
    <row r="46" spans="1:17">
      <c r="A46" s="2" t="s">
        <v>89</v>
      </c>
      <c r="B46" s="2"/>
      <c r="C46">
        <v>45</v>
      </c>
      <c r="D46" s="2" t="s">
        <v>53</v>
      </c>
      <c r="E46" s="2" t="s">
        <v>15</v>
      </c>
      <c r="F46" s="2" t="s">
        <v>16</v>
      </c>
      <c r="G46" s="2" t="s">
        <v>17</v>
      </c>
      <c r="H46" s="6">
        <v>995.2</v>
      </c>
      <c r="I46" s="6">
        <v>3544</v>
      </c>
      <c r="K46" s="6">
        <f t="shared" si="6"/>
        <v>275472.84333783691</v>
      </c>
      <c r="L46" s="6">
        <f t="shared" si="5"/>
        <v>980984.48230435478</v>
      </c>
      <c r="M46" s="2"/>
      <c r="N46" s="2">
        <f t="shared" si="4"/>
        <v>895286.74084796989</v>
      </c>
      <c r="O46" s="6"/>
      <c r="P46" s="8"/>
      <c r="Q46" s="8"/>
    </row>
    <row r="47" spans="1:17">
      <c r="A47" s="2" t="s">
        <v>90</v>
      </c>
      <c r="B47" s="2"/>
      <c r="C47">
        <v>46</v>
      </c>
      <c r="D47" s="2" t="s">
        <v>53</v>
      </c>
      <c r="E47" s="2" t="s">
        <v>21</v>
      </c>
      <c r="F47" s="2" t="s">
        <v>16</v>
      </c>
      <c r="G47" s="2" t="s">
        <v>17</v>
      </c>
      <c r="H47" s="6">
        <v>984</v>
      </c>
      <c r="I47" s="6">
        <v>3580.8</v>
      </c>
      <c r="K47" s="6">
        <f t="shared" si="6"/>
        <v>272372.66664432426</v>
      </c>
      <c r="L47" s="6">
        <f t="shared" si="5"/>
        <v>991170.77715446777</v>
      </c>
      <c r="M47" s="2"/>
      <c r="N47" s="2">
        <f t="shared" si="4"/>
        <v>885211.16659405385</v>
      </c>
      <c r="O47" s="6"/>
      <c r="P47" s="8"/>
      <c r="Q47" s="8"/>
    </row>
    <row r="48" spans="1:17">
      <c r="A48" s="2" t="s">
        <v>91</v>
      </c>
      <c r="B48" s="2"/>
      <c r="C48">
        <v>47</v>
      </c>
      <c r="D48" s="2" t="s">
        <v>34</v>
      </c>
      <c r="E48" s="2" t="s">
        <v>15</v>
      </c>
      <c r="F48" s="2" t="s">
        <v>22</v>
      </c>
      <c r="G48" s="2" t="s">
        <v>17</v>
      </c>
      <c r="H48" s="6">
        <v>961.6</v>
      </c>
      <c r="I48" s="6">
        <v>3326.4</v>
      </c>
      <c r="K48" s="6">
        <f t="shared" si="6"/>
        <v>266172.31325729896</v>
      </c>
      <c r="L48" s="6">
        <f t="shared" si="5"/>
        <v>920752.47797325219</v>
      </c>
      <c r="M48" s="2"/>
      <c r="N48" s="2">
        <f t="shared" si="4"/>
        <v>865060.01808622165</v>
      </c>
      <c r="O48" s="6"/>
      <c r="P48" s="8"/>
      <c r="Q48" s="8"/>
    </row>
    <row r="49" spans="1:17">
      <c r="A49" s="5" t="s">
        <v>92</v>
      </c>
      <c r="C49">
        <v>48</v>
      </c>
      <c r="D49" s="2" t="s">
        <v>34</v>
      </c>
      <c r="E49" s="2" t="s">
        <v>15</v>
      </c>
      <c r="F49" s="2" t="s">
        <v>22</v>
      </c>
      <c r="G49" s="2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838.59736299556357</v>
      </c>
      <c r="Q49">
        <f>L49/1.1^59</f>
        <v>2773.3990833464609</v>
      </c>
    </row>
    <row r="50" spans="1:17">
      <c r="A50" s="6" t="s">
        <v>94</v>
      </c>
      <c r="B50" s="6"/>
      <c r="C50" s="6"/>
      <c r="D50" s="6" t="s">
        <v>53</v>
      </c>
      <c r="E50" s="6" t="s">
        <v>21</v>
      </c>
      <c r="F50" s="6" t="s">
        <v>22</v>
      </c>
      <c r="G50" s="6" t="s">
        <v>93</v>
      </c>
      <c r="H50" s="6">
        <v>767.2</v>
      </c>
      <c r="I50" s="6">
        <v>3032.4</v>
      </c>
      <c r="J50" s="6"/>
      <c r="K50" s="6">
        <f>H50*1.1^59</f>
        <v>212362.10350561541</v>
      </c>
      <c r="L50" s="6">
        <f>I50*1.1^59</f>
        <v>839372.83976854559</v>
      </c>
    </row>
    <row r="51" spans="1:17">
      <c r="A51" s="6" t="s">
        <v>95</v>
      </c>
      <c r="B51" s="6"/>
      <c r="C51" s="6"/>
      <c r="D51" s="6" t="s">
        <v>37</v>
      </c>
      <c r="E51" s="6" t="s">
        <v>54</v>
      </c>
      <c r="F51" s="6" t="s">
        <v>22</v>
      </c>
      <c r="G51" s="6" t="s">
        <v>93</v>
      </c>
      <c r="H51" s="6">
        <v>546</v>
      </c>
      <c r="I51" s="6">
        <v>4264.3999999999996</v>
      </c>
      <c r="J51" s="6"/>
      <c r="K51" s="6">
        <f>H51*1.1^59</f>
        <v>151133.61380874089</v>
      </c>
      <c r="L51" s="6">
        <f>I51*1.1^59</f>
        <v>1180392.2760549351</v>
      </c>
    </row>
    <row r="52" spans="1:17">
      <c r="A52" s="6" t="s">
        <v>96</v>
      </c>
      <c r="B52" s="6"/>
      <c r="C52" s="6"/>
      <c r="D52" s="6" t="s">
        <v>42</v>
      </c>
      <c r="E52" s="6" t="s">
        <v>25</v>
      </c>
      <c r="F52" s="6" t="s">
        <v>22</v>
      </c>
      <c r="G52" s="6" t="s">
        <v>93</v>
      </c>
      <c r="H52" s="6">
        <v>750.4</v>
      </c>
      <c r="I52" s="6">
        <v>3101</v>
      </c>
      <c r="J52" s="6"/>
      <c r="K52" s="6">
        <f t="shared" ref="K52:L61" si="7">H52*1.1^59</f>
        <v>207711.83846534646</v>
      </c>
      <c r="L52" s="6">
        <f t="shared" si="7"/>
        <v>858361.42201631039</v>
      </c>
    </row>
    <row r="53" spans="1:17">
      <c r="A53" s="6" t="s">
        <v>97</v>
      </c>
      <c r="B53" s="6"/>
      <c r="C53" s="6"/>
      <c r="D53" s="6" t="s">
        <v>14</v>
      </c>
      <c r="E53" s="6" t="s">
        <v>15</v>
      </c>
      <c r="F53" s="6" t="s">
        <v>22</v>
      </c>
      <c r="G53" s="6" t="s">
        <v>93</v>
      </c>
      <c r="H53" s="6">
        <v>831.6</v>
      </c>
      <c r="I53" s="6">
        <v>2795.8</v>
      </c>
      <c r="J53" s="6"/>
      <c r="K53" s="6">
        <f t="shared" si="7"/>
        <v>230188.11949331305</v>
      </c>
      <c r="L53" s="6">
        <f t="shared" si="7"/>
        <v>773881.6071180912</v>
      </c>
    </row>
    <row r="54" spans="1:17">
      <c r="A54" s="6" t="s">
        <v>98</v>
      </c>
      <c r="B54" s="6"/>
      <c r="C54" s="6"/>
      <c r="D54" s="6" t="s">
        <v>37</v>
      </c>
      <c r="E54" s="6" t="s">
        <v>66</v>
      </c>
      <c r="F54" s="6" t="s">
        <v>22</v>
      </c>
      <c r="G54" s="6" t="s">
        <v>93</v>
      </c>
      <c r="H54" s="6">
        <v>767.2</v>
      </c>
      <c r="I54" s="6">
        <v>3032.4</v>
      </c>
      <c r="J54" s="6"/>
      <c r="K54" s="6">
        <f t="shared" si="7"/>
        <v>212362.10350561541</v>
      </c>
      <c r="L54" s="6">
        <f t="shared" si="7"/>
        <v>839372.83976854559</v>
      </c>
    </row>
    <row r="55" spans="1:17">
      <c r="A55" s="6" t="s">
        <v>99</v>
      </c>
      <c r="B55" s="6"/>
      <c r="C55" s="6"/>
      <c r="D55" s="6" t="s">
        <v>53</v>
      </c>
      <c r="E55" s="6" t="s">
        <v>15</v>
      </c>
      <c r="F55" s="6" t="s">
        <v>22</v>
      </c>
      <c r="G55" s="6" t="s">
        <v>93</v>
      </c>
      <c r="H55" s="6">
        <v>777</v>
      </c>
      <c r="I55" s="6">
        <v>2993.2</v>
      </c>
      <c r="J55" s="6"/>
      <c r="K55" s="6">
        <f t="shared" si="7"/>
        <v>215074.75811243895</v>
      </c>
      <c r="L55" s="6">
        <f t="shared" si="7"/>
        <v>828522.22134125128</v>
      </c>
    </row>
    <row r="56" spans="1:17">
      <c r="A56" s="6" t="s">
        <v>100</v>
      </c>
      <c r="B56" s="6"/>
      <c r="C56" s="6"/>
      <c r="D56" s="6" t="s">
        <v>42</v>
      </c>
      <c r="E56" s="6" t="s">
        <v>66</v>
      </c>
      <c r="F56" s="6" t="s">
        <v>22</v>
      </c>
      <c r="G56" s="6" t="s">
        <v>93</v>
      </c>
      <c r="H56" s="6">
        <v>736.4</v>
      </c>
      <c r="I56" s="6">
        <v>3158.4</v>
      </c>
      <c r="J56" s="6"/>
      <c r="K56" s="6">
        <f t="shared" si="7"/>
        <v>203836.61759845566</v>
      </c>
      <c r="L56" s="6">
        <f t="shared" si="7"/>
        <v>874249.82757056272</v>
      </c>
    </row>
    <row r="57" spans="1:17">
      <c r="A57" s="6" t="s">
        <v>101</v>
      </c>
      <c r="B57" s="6"/>
      <c r="C57" s="6"/>
      <c r="D57" s="6" t="s">
        <v>14</v>
      </c>
      <c r="E57" s="6" t="s">
        <v>54</v>
      </c>
      <c r="F57" s="6" t="s">
        <v>22</v>
      </c>
      <c r="G57" s="6" t="s">
        <v>93</v>
      </c>
      <c r="H57" s="6">
        <v>534.79999999999995</v>
      </c>
      <c r="I57" s="6">
        <v>4349.8</v>
      </c>
      <c r="J57" s="6"/>
      <c r="K57" s="6">
        <f t="shared" si="7"/>
        <v>148033.43711522824</v>
      </c>
      <c r="L57" s="6">
        <f t="shared" si="7"/>
        <v>1204031.1233429692</v>
      </c>
    </row>
    <row r="58" spans="1:17">
      <c r="A58" s="6" t="s">
        <v>102</v>
      </c>
      <c r="B58" s="6"/>
      <c r="C58" s="6"/>
      <c r="D58" s="6" t="s">
        <v>42</v>
      </c>
      <c r="E58" s="6" t="s">
        <v>15</v>
      </c>
      <c r="F58" s="6" t="s">
        <v>22</v>
      </c>
      <c r="G58" s="6" t="s">
        <v>93</v>
      </c>
      <c r="H58" s="6">
        <v>799.4</v>
      </c>
      <c r="I58" s="6">
        <v>2909.2</v>
      </c>
      <c r="J58" s="6"/>
      <c r="K58" s="6">
        <f t="shared" si="7"/>
        <v>221275.11149946423</v>
      </c>
      <c r="L58" s="6">
        <f t="shared" si="7"/>
        <v>805270.89613990649</v>
      </c>
    </row>
    <row r="59" spans="1:17">
      <c r="A59" s="6" t="s">
        <v>103</v>
      </c>
      <c r="B59" s="6"/>
      <c r="C59" s="6"/>
      <c r="D59" s="6" t="s">
        <v>14</v>
      </c>
      <c r="E59" s="6" t="s">
        <v>15</v>
      </c>
      <c r="F59" s="6" t="s">
        <v>22</v>
      </c>
      <c r="G59" s="6" t="s">
        <v>93</v>
      </c>
      <c r="H59" s="6">
        <v>750.4</v>
      </c>
      <c r="I59" s="6">
        <v>3102.4</v>
      </c>
      <c r="J59" s="6"/>
      <c r="K59" s="6">
        <f t="shared" si="7"/>
        <v>207711.83846534646</v>
      </c>
      <c r="L59" s="6">
        <f t="shared" si="7"/>
        <v>858748.94410299952</v>
      </c>
    </row>
    <row r="60" spans="1:17">
      <c r="A60" s="6" t="s">
        <v>104</v>
      </c>
      <c r="B60" s="6"/>
      <c r="C60" s="6"/>
      <c r="D60" s="6" t="s">
        <v>53</v>
      </c>
      <c r="E60" s="6" t="s">
        <v>66</v>
      </c>
      <c r="F60" s="6" t="s">
        <v>22</v>
      </c>
      <c r="G60" s="6" t="s">
        <v>93</v>
      </c>
      <c r="H60" s="6">
        <v>793.8</v>
      </c>
      <c r="I60" s="6">
        <v>2928.8</v>
      </c>
      <c r="J60" s="6"/>
      <c r="K60" s="6">
        <f t="shared" si="7"/>
        <v>219725.0231527079</v>
      </c>
      <c r="L60" s="6">
        <f t="shared" si="7"/>
        <v>810696.20535355376</v>
      </c>
    </row>
    <row r="61" spans="1:17">
      <c r="A61" s="6" t="s">
        <v>105</v>
      </c>
      <c r="B61" s="6"/>
      <c r="C61" s="6"/>
      <c r="D61" s="6" t="s">
        <v>34</v>
      </c>
      <c r="E61" s="6" t="s">
        <v>54</v>
      </c>
      <c r="F61" s="6" t="s">
        <v>22</v>
      </c>
      <c r="G61" s="6" t="s">
        <v>93</v>
      </c>
      <c r="H61" s="6">
        <v>537.6</v>
      </c>
      <c r="I61" s="6">
        <v>4550</v>
      </c>
      <c r="J61" s="6"/>
      <c r="K61" s="6">
        <f t="shared" si="7"/>
        <v>148808.48128860642</v>
      </c>
      <c r="L61" s="6">
        <f t="shared" si="7"/>
        <v>1259446.7817395073</v>
      </c>
    </row>
    <row r="62" spans="1:17">
      <c r="A62" s="6" t="s">
        <v>106</v>
      </c>
      <c r="B62" s="6"/>
      <c r="C62" s="6"/>
      <c r="D62" s="6" t="s">
        <v>42</v>
      </c>
      <c r="E62" s="6" t="s">
        <v>25</v>
      </c>
      <c r="F62" s="6" t="s">
        <v>22</v>
      </c>
      <c r="G62" s="6" t="s">
        <v>107</v>
      </c>
      <c r="H62" s="6">
        <v>684</v>
      </c>
      <c r="I62" s="6">
        <v>2374.8000000000002</v>
      </c>
      <c r="J62" s="6"/>
      <c r="K62" s="6">
        <f>H62*1.1^59</f>
        <v>189332.21949666442</v>
      </c>
      <c r="L62" s="6">
        <f>I62*1.1^59</f>
        <v>657348.17962087528</v>
      </c>
    </row>
    <row r="63" spans="1:17">
      <c r="A63" s="6" t="s">
        <v>108</v>
      </c>
      <c r="B63" s="6"/>
      <c r="C63" s="6"/>
      <c r="D63" s="6" t="s">
        <v>14</v>
      </c>
      <c r="E63" s="6" t="s">
        <v>15</v>
      </c>
      <c r="F63" s="6" t="s">
        <v>22</v>
      </c>
      <c r="G63" s="6" t="s">
        <v>107</v>
      </c>
      <c r="H63" s="6">
        <v>700.8</v>
      </c>
      <c r="I63" s="6">
        <v>2316</v>
      </c>
      <c r="J63" s="6"/>
      <c r="K63" s="6">
        <f>H63*1.1^59</f>
        <v>193982.48453693336</v>
      </c>
      <c r="L63" s="6">
        <f>I63*1.1^59</f>
        <v>641072.25197993394</v>
      </c>
    </row>
    <row r="64" spans="1:17">
      <c r="A64" s="6" t="s">
        <v>109</v>
      </c>
      <c r="B64" s="6"/>
      <c r="C64" s="6"/>
      <c r="D64" s="6" t="s">
        <v>34</v>
      </c>
      <c r="E64" s="6" t="s">
        <v>15</v>
      </c>
      <c r="F64" s="6" t="s">
        <v>22</v>
      </c>
      <c r="G64" s="6" t="s">
        <v>107</v>
      </c>
      <c r="H64" s="6">
        <v>535.20000000000005</v>
      </c>
      <c r="I64" s="6">
        <v>3034.8</v>
      </c>
      <c r="J64" s="6"/>
      <c r="K64" s="6">
        <f t="shared" ref="K64:L72" si="8">H64*1.1^59</f>
        <v>148144.15771142516</v>
      </c>
      <c r="L64" s="6">
        <f t="shared" si="8"/>
        <v>840037.16334572691</v>
      </c>
    </row>
    <row r="65" spans="1:12">
      <c r="A65" s="6" t="s">
        <v>110</v>
      </c>
      <c r="B65" s="6"/>
      <c r="C65" s="6"/>
      <c r="D65" s="6" t="s">
        <v>14</v>
      </c>
      <c r="E65" s="6" t="s">
        <v>54</v>
      </c>
      <c r="F65" s="6" t="s">
        <v>22</v>
      </c>
      <c r="G65" s="6" t="s">
        <v>107</v>
      </c>
      <c r="H65" s="6">
        <v>464.4</v>
      </c>
      <c r="I65" s="6">
        <v>3490.8</v>
      </c>
      <c r="J65" s="6"/>
      <c r="K65" s="6">
        <f t="shared" si="8"/>
        <v>128546.61218457742</v>
      </c>
      <c r="L65" s="6">
        <f t="shared" si="8"/>
        <v>966258.64301016985</v>
      </c>
    </row>
    <row r="66" spans="1:12">
      <c r="A66" s="6" t="s">
        <v>111</v>
      </c>
      <c r="B66" s="6"/>
      <c r="C66" s="6"/>
      <c r="D66" s="6" t="s">
        <v>53</v>
      </c>
      <c r="E66" s="6" t="s">
        <v>66</v>
      </c>
      <c r="F66" s="6" t="s">
        <v>22</v>
      </c>
      <c r="G66" s="6" t="s">
        <v>107</v>
      </c>
      <c r="H66" s="6">
        <v>655.20000000000005</v>
      </c>
      <c r="I66" s="6">
        <v>2478</v>
      </c>
      <c r="J66" s="6"/>
      <c r="K66" s="6">
        <f t="shared" si="8"/>
        <v>181360.33657048907</v>
      </c>
      <c r="L66" s="6">
        <f t="shared" si="8"/>
        <v>685914.09343967016</v>
      </c>
    </row>
    <row r="67" spans="1:12">
      <c r="A67" s="6" t="s">
        <v>112</v>
      </c>
      <c r="B67" s="6"/>
      <c r="C67" s="6"/>
      <c r="D67" s="6" t="s">
        <v>37</v>
      </c>
      <c r="E67" s="6" t="s">
        <v>25</v>
      </c>
      <c r="F67" s="6" t="s">
        <v>22</v>
      </c>
      <c r="G67" s="6" t="s">
        <v>107</v>
      </c>
      <c r="H67" s="6">
        <v>626.4</v>
      </c>
      <c r="I67" s="6">
        <v>2590.8000000000002</v>
      </c>
      <c r="J67" s="6"/>
      <c r="K67" s="6">
        <f t="shared" si="8"/>
        <v>173388.45364431373</v>
      </c>
      <c r="L67" s="6">
        <f t="shared" si="8"/>
        <v>717137.30156719033</v>
      </c>
    </row>
    <row r="68" spans="1:12">
      <c r="A68" s="6" t="s">
        <v>113</v>
      </c>
      <c r="B68" s="6"/>
      <c r="C68" s="6"/>
      <c r="D68" s="6" t="s">
        <v>34</v>
      </c>
      <c r="E68" s="6" t="s">
        <v>15</v>
      </c>
      <c r="F68" s="6" t="s">
        <v>22</v>
      </c>
      <c r="G68" s="6" t="s">
        <v>107</v>
      </c>
      <c r="H68" s="6">
        <v>703.2</v>
      </c>
      <c r="I68" s="6">
        <v>2307.6</v>
      </c>
      <c r="J68" s="6"/>
      <c r="K68" s="6">
        <f t="shared" si="8"/>
        <v>194646.80811411465</v>
      </c>
      <c r="L68" s="6">
        <f t="shared" si="8"/>
        <v>638747.11945979937</v>
      </c>
    </row>
    <row r="69" spans="1:12">
      <c r="A69" s="6" t="s">
        <v>114</v>
      </c>
      <c r="B69" s="6"/>
      <c r="C69" s="6"/>
      <c r="D69" s="6" t="s">
        <v>53</v>
      </c>
      <c r="E69" s="6" t="s">
        <v>66</v>
      </c>
      <c r="F69" s="6" t="s">
        <v>22</v>
      </c>
      <c r="G69" s="6" t="s">
        <v>107</v>
      </c>
      <c r="H69" s="6">
        <v>663.6</v>
      </c>
      <c r="I69" s="6">
        <v>2445.6</v>
      </c>
      <c r="J69" s="6"/>
      <c r="K69" s="6">
        <f t="shared" si="8"/>
        <v>183685.46909062355</v>
      </c>
      <c r="L69" s="6">
        <f t="shared" si="8"/>
        <v>676945.72514772287</v>
      </c>
    </row>
    <row r="70" spans="1:12">
      <c r="A70" s="6" t="s">
        <v>115</v>
      </c>
      <c r="B70" s="6"/>
      <c r="C70" s="6"/>
      <c r="D70" s="6" t="s">
        <v>37</v>
      </c>
      <c r="E70" s="6" t="s">
        <v>21</v>
      </c>
      <c r="F70" s="6" t="s">
        <v>22</v>
      </c>
      <c r="G70" s="6" t="s">
        <v>107</v>
      </c>
      <c r="H70" s="6">
        <v>634.79999999999995</v>
      </c>
      <c r="I70" s="6">
        <v>2556</v>
      </c>
      <c r="J70" s="6"/>
      <c r="K70" s="6">
        <f t="shared" si="8"/>
        <v>175713.58616444818</v>
      </c>
      <c r="L70" s="6">
        <f t="shared" si="8"/>
        <v>707504.60969806171</v>
      </c>
    </row>
    <row r="71" spans="1:12">
      <c r="A71" s="6" t="s">
        <v>116</v>
      </c>
      <c r="B71" s="6"/>
      <c r="C71" s="6"/>
      <c r="D71" s="6" t="s">
        <v>34</v>
      </c>
      <c r="E71" s="6" t="s">
        <v>25</v>
      </c>
      <c r="F71" s="6" t="s">
        <v>22</v>
      </c>
      <c r="G71" s="6" t="s">
        <v>107</v>
      </c>
      <c r="H71" s="6">
        <v>628.79999999999995</v>
      </c>
      <c r="I71" s="6">
        <v>2578.8000000000002</v>
      </c>
      <c r="J71" s="6"/>
      <c r="K71" s="6">
        <f t="shared" si="8"/>
        <v>174052.77722149499</v>
      </c>
      <c r="L71" s="6">
        <f t="shared" si="8"/>
        <v>713815.68368128396</v>
      </c>
    </row>
    <row r="72" spans="1:12">
      <c r="A72" s="6" t="s">
        <v>117</v>
      </c>
      <c r="B72" s="6"/>
      <c r="C72" s="6"/>
      <c r="D72" s="6" t="s">
        <v>53</v>
      </c>
      <c r="E72" s="6" t="s">
        <v>25</v>
      </c>
      <c r="F72" s="6" t="s">
        <v>22</v>
      </c>
      <c r="G72" s="6" t="s">
        <v>107</v>
      </c>
      <c r="H72" s="6">
        <v>638.4</v>
      </c>
      <c r="I72" s="6">
        <v>2544</v>
      </c>
      <c r="J72" s="6"/>
      <c r="K72" s="6">
        <f t="shared" si="8"/>
        <v>176710.0715302201</v>
      </c>
      <c r="L72" s="6">
        <f t="shared" si="8"/>
        <v>704182.99181215535</v>
      </c>
    </row>
    <row r="73" spans="1:12">
      <c r="A73" s="6" t="s">
        <v>118</v>
      </c>
      <c r="B73" s="6"/>
      <c r="C73" s="6"/>
      <c r="D73" s="6" t="s">
        <v>53</v>
      </c>
      <c r="E73" s="6" t="s">
        <v>54</v>
      </c>
      <c r="F73" s="6" t="s">
        <v>22</v>
      </c>
      <c r="G73" s="6" t="s">
        <v>119</v>
      </c>
      <c r="H73" s="6">
        <v>360</v>
      </c>
      <c r="I73" s="6">
        <v>2812</v>
      </c>
      <c r="J73" s="6"/>
      <c r="K73" s="6">
        <f>H73*1.1^59</f>
        <v>99648.5365771918</v>
      </c>
      <c r="L73" s="6">
        <f>I73*1.1^59</f>
        <v>778365.79126406484</v>
      </c>
    </row>
    <row r="74" spans="1:12">
      <c r="A74" s="6" t="s">
        <v>120</v>
      </c>
      <c r="B74" s="6"/>
      <c r="C74" s="6"/>
      <c r="D74" s="6" t="s">
        <v>42</v>
      </c>
      <c r="E74" s="6" t="s">
        <v>15</v>
      </c>
      <c r="F74" s="6" t="s">
        <v>22</v>
      </c>
      <c r="G74" s="6" t="s">
        <v>119</v>
      </c>
      <c r="H74" s="6">
        <v>483</v>
      </c>
      <c r="I74" s="6">
        <v>2093</v>
      </c>
      <c r="J74" s="6"/>
      <c r="K74" s="6">
        <f t="shared" ref="K74:L93" si="9">H74*1.1^59</f>
        <v>133695.11990773233</v>
      </c>
      <c r="L74" s="6">
        <f t="shared" si="9"/>
        <v>579345.51960017346</v>
      </c>
    </row>
    <row r="75" spans="1:12">
      <c r="A75" s="6" t="s">
        <v>121</v>
      </c>
      <c r="B75" s="6"/>
      <c r="C75" s="6"/>
      <c r="D75" s="6" t="s">
        <v>42</v>
      </c>
      <c r="E75" s="6" t="s">
        <v>54</v>
      </c>
      <c r="F75" s="6" t="s">
        <v>22</v>
      </c>
      <c r="G75" s="6" t="s">
        <v>119</v>
      </c>
      <c r="H75" s="6">
        <v>364</v>
      </c>
      <c r="I75" s="6">
        <v>2778</v>
      </c>
      <c r="J75" s="6"/>
      <c r="K75" s="6">
        <f t="shared" si="9"/>
        <v>100755.74253916059</v>
      </c>
      <c r="L75" s="6">
        <f t="shared" si="9"/>
        <v>768954.54058733</v>
      </c>
    </row>
    <row r="76" spans="1:12">
      <c r="A76" s="6" t="s">
        <v>122</v>
      </c>
      <c r="B76" s="6"/>
      <c r="C76" s="6"/>
      <c r="D76" s="6" t="s">
        <v>53</v>
      </c>
      <c r="E76" s="6" t="s">
        <v>15</v>
      </c>
      <c r="F76" s="6" t="s">
        <v>22</v>
      </c>
      <c r="G76" s="6" t="s">
        <v>119</v>
      </c>
      <c r="H76" s="6">
        <v>555</v>
      </c>
      <c r="I76" s="6">
        <v>1821</v>
      </c>
      <c r="J76" s="6"/>
      <c r="K76" s="6">
        <f t="shared" si="9"/>
        <v>153624.82722317069</v>
      </c>
      <c r="L76" s="6">
        <f t="shared" si="9"/>
        <v>504055.51418629516</v>
      </c>
    </row>
    <row r="77" spans="1:12">
      <c r="A77" s="6" t="s">
        <v>123</v>
      </c>
      <c r="B77" s="6"/>
      <c r="C77" s="6"/>
      <c r="D77" s="6" t="s">
        <v>34</v>
      </c>
      <c r="E77" s="6" t="s">
        <v>66</v>
      </c>
      <c r="F77" s="6" t="s">
        <v>22</v>
      </c>
      <c r="G77" s="6" t="s">
        <v>119</v>
      </c>
      <c r="H77" s="6">
        <v>549</v>
      </c>
      <c r="I77" s="6">
        <v>1844</v>
      </c>
      <c r="J77" s="6"/>
      <c r="K77" s="6">
        <f t="shared" si="9"/>
        <v>151964.01828021748</v>
      </c>
      <c r="L77" s="6">
        <f t="shared" si="9"/>
        <v>510421.94846761576</v>
      </c>
    </row>
    <row r="78" spans="1:12">
      <c r="A78" s="6" t="s">
        <v>124</v>
      </c>
      <c r="B78" s="6"/>
      <c r="C78" s="6"/>
      <c r="D78" s="6" t="s">
        <v>14</v>
      </c>
      <c r="E78" s="6" t="s">
        <v>25</v>
      </c>
      <c r="F78" s="6" t="s">
        <v>22</v>
      </c>
      <c r="G78" s="6" t="s">
        <v>119</v>
      </c>
      <c r="H78" s="6">
        <v>368</v>
      </c>
      <c r="I78" s="6">
        <v>2745</v>
      </c>
      <c r="J78" s="6"/>
      <c r="K78" s="6">
        <f t="shared" si="9"/>
        <v>101862.94850112939</v>
      </c>
      <c r="L78" s="6">
        <f t="shared" si="9"/>
        <v>759820.09140108747</v>
      </c>
    </row>
    <row r="79" spans="1:12">
      <c r="A79" s="6" t="s">
        <v>125</v>
      </c>
      <c r="B79" s="6"/>
      <c r="C79" s="6"/>
      <c r="D79" s="6" t="s">
        <v>14</v>
      </c>
      <c r="E79" s="6" t="s">
        <v>15</v>
      </c>
      <c r="F79" s="6" t="s">
        <v>22</v>
      </c>
      <c r="G79" s="6" t="s">
        <v>119</v>
      </c>
      <c r="H79" s="6">
        <v>528</v>
      </c>
      <c r="I79" s="6">
        <v>1914</v>
      </c>
      <c r="J79" s="6"/>
      <c r="K79" s="6">
        <f t="shared" si="9"/>
        <v>146151.18697988131</v>
      </c>
      <c r="L79" s="6">
        <f t="shared" si="9"/>
        <v>529798.05280206969</v>
      </c>
    </row>
    <row r="80" spans="1:12">
      <c r="A80" s="6" t="s">
        <v>126</v>
      </c>
      <c r="B80" s="6"/>
      <c r="C80" s="6"/>
      <c r="D80" s="6" t="s">
        <v>37</v>
      </c>
      <c r="E80" s="6" t="s">
        <v>15</v>
      </c>
      <c r="F80" s="6" t="s">
        <v>22</v>
      </c>
      <c r="G80" s="6" t="s">
        <v>119</v>
      </c>
      <c r="H80" s="6">
        <v>495</v>
      </c>
      <c r="I80" s="6">
        <v>2045</v>
      </c>
      <c r="J80" s="6"/>
      <c r="K80" s="6">
        <f t="shared" si="9"/>
        <v>137016.73779363872</v>
      </c>
      <c r="L80" s="6">
        <f t="shared" si="9"/>
        <v>566059.04805654788</v>
      </c>
    </row>
    <row r="81" spans="1:12">
      <c r="A81" s="6" t="s">
        <v>127</v>
      </c>
      <c r="B81" s="6"/>
      <c r="C81" s="6"/>
      <c r="D81" s="6" t="s">
        <v>34</v>
      </c>
      <c r="E81" s="6" t="s">
        <v>54</v>
      </c>
      <c r="F81" s="6" t="s">
        <v>22</v>
      </c>
      <c r="G81" s="6" t="s">
        <v>119</v>
      </c>
      <c r="H81" s="6">
        <v>365</v>
      </c>
      <c r="I81" s="6">
        <v>2767</v>
      </c>
      <c r="J81" s="6"/>
      <c r="K81" s="6">
        <f t="shared" si="9"/>
        <v>101032.5440296528</v>
      </c>
      <c r="L81" s="6">
        <f t="shared" si="9"/>
        <v>765909.72419191583</v>
      </c>
    </row>
    <row r="82" spans="1:12">
      <c r="A82" s="6" t="s">
        <v>128</v>
      </c>
      <c r="B82" s="6"/>
      <c r="C82" s="6"/>
      <c r="D82" s="6" t="s">
        <v>42</v>
      </c>
      <c r="E82" s="6" t="s">
        <v>54</v>
      </c>
      <c r="F82" s="6" t="s">
        <v>22</v>
      </c>
      <c r="G82" s="6" t="s">
        <v>119</v>
      </c>
      <c r="H82" s="6">
        <v>367</v>
      </c>
      <c r="I82" s="6">
        <v>2756</v>
      </c>
      <c r="J82" s="6"/>
      <c r="K82" s="6">
        <f t="shared" si="9"/>
        <v>101586.14701063719</v>
      </c>
      <c r="L82" s="6">
        <f t="shared" si="9"/>
        <v>762864.90779650165</v>
      </c>
    </row>
    <row r="83" spans="1:12">
      <c r="A83" s="6" t="s">
        <v>129</v>
      </c>
      <c r="B83" s="6"/>
      <c r="C83" s="6"/>
      <c r="D83" s="6" t="s">
        <v>42</v>
      </c>
      <c r="E83" s="6" t="s">
        <v>25</v>
      </c>
      <c r="F83" s="6" t="s">
        <v>22</v>
      </c>
      <c r="G83" s="6" t="s">
        <v>119</v>
      </c>
      <c r="H83" s="6">
        <v>528</v>
      </c>
      <c r="I83" s="6">
        <v>1914</v>
      </c>
      <c r="J83" s="6"/>
      <c r="K83" s="6">
        <f t="shared" si="9"/>
        <v>146151.18697988131</v>
      </c>
      <c r="L83" s="6">
        <f t="shared" si="9"/>
        <v>529798.05280206969</v>
      </c>
    </row>
    <row r="84" spans="1:12">
      <c r="A84" s="6" t="s">
        <v>130</v>
      </c>
      <c r="B84" s="6"/>
      <c r="C84" s="6"/>
      <c r="D84" s="6" t="s">
        <v>37</v>
      </c>
      <c r="E84" s="6" t="s">
        <v>66</v>
      </c>
      <c r="F84" s="6" t="s">
        <v>22</v>
      </c>
      <c r="G84" s="6" t="s">
        <v>119</v>
      </c>
      <c r="H84" s="6">
        <v>361</v>
      </c>
      <c r="I84" s="6">
        <v>2801</v>
      </c>
      <c r="J84" s="6"/>
      <c r="K84" s="6">
        <f t="shared" si="9"/>
        <v>99925.338067684002</v>
      </c>
      <c r="L84" s="6">
        <f t="shared" si="9"/>
        <v>775320.97486865066</v>
      </c>
    </row>
    <row r="85" spans="1:12">
      <c r="A85" s="6" t="s">
        <v>131</v>
      </c>
      <c r="B85" s="6"/>
      <c r="C85" s="6"/>
      <c r="D85" s="6" t="s">
        <v>14</v>
      </c>
      <c r="E85" s="6" t="s">
        <v>54</v>
      </c>
      <c r="F85" s="6" t="s">
        <v>22</v>
      </c>
      <c r="G85" s="6" t="s">
        <v>119</v>
      </c>
      <c r="H85" s="6">
        <v>428</v>
      </c>
      <c r="I85" s="6">
        <v>2362</v>
      </c>
      <c r="J85" s="6"/>
      <c r="K85" s="6">
        <f t="shared" si="9"/>
        <v>118471.03793066136</v>
      </c>
      <c r="L85" s="6">
        <f t="shared" si="9"/>
        <v>653805.12054257502</v>
      </c>
    </row>
    <row r="86" spans="1:12">
      <c r="A86" s="6" t="s">
        <v>132</v>
      </c>
      <c r="B86" s="6"/>
      <c r="C86" s="6"/>
      <c r="D86" s="6" t="s">
        <v>34</v>
      </c>
      <c r="E86" s="6" t="s">
        <v>66</v>
      </c>
      <c r="F86" s="6" t="s">
        <v>22</v>
      </c>
      <c r="G86" s="6" t="s">
        <v>119</v>
      </c>
      <c r="H86" s="6">
        <v>495</v>
      </c>
      <c r="I86" s="6">
        <v>2045</v>
      </c>
      <c r="J86" s="6"/>
      <c r="K86" s="6">
        <f t="shared" si="9"/>
        <v>137016.73779363872</v>
      </c>
      <c r="L86" s="6">
        <f t="shared" si="9"/>
        <v>566059.04805654788</v>
      </c>
    </row>
    <row r="87" spans="1:12">
      <c r="A87" s="6" t="s">
        <v>133</v>
      </c>
      <c r="B87" s="6"/>
      <c r="C87" s="6"/>
      <c r="D87" s="6" t="s">
        <v>14</v>
      </c>
      <c r="E87" s="6" t="s">
        <v>66</v>
      </c>
      <c r="F87" s="6" t="s">
        <v>22</v>
      </c>
      <c r="G87" s="6" t="s">
        <v>119</v>
      </c>
      <c r="H87" s="6">
        <v>492</v>
      </c>
      <c r="I87" s="6">
        <v>2054</v>
      </c>
      <c r="J87" s="6"/>
      <c r="K87" s="6">
        <f t="shared" si="9"/>
        <v>136186.33332216213</v>
      </c>
      <c r="L87" s="6">
        <f t="shared" si="9"/>
        <v>568550.26147097768</v>
      </c>
    </row>
    <row r="88" spans="1:12">
      <c r="A88" s="6" t="s">
        <v>134</v>
      </c>
      <c r="B88" s="6"/>
      <c r="C88" s="6"/>
      <c r="D88" s="6" t="s">
        <v>34</v>
      </c>
      <c r="E88" s="6" t="s">
        <v>54</v>
      </c>
      <c r="F88" s="6" t="s">
        <v>22</v>
      </c>
      <c r="G88" s="6" t="s">
        <v>119</v>
      </c>
      <c r="H88" s="6">
        <v>375</v>
      </c>
      <c r="I88" s="6">
        <v>2700</v>
      </c>
      <c r="J88" s="6"/>
      <c r="K88" s="6">
        <f t="shared" si="9"/>
        <v>103800.55893457479</v>
      </c>
      <c r="L88" s="6">
        <f t="shared" si="9"/>
        <v>747364.02432893845</v>
      </c>
    </row>
    <row r="89" spans="1:12">
      <c r="A89" s="6" t="s">
        <v>135</v>
      </c>
      <c r="B89" s="6"/>
      <c r="C89" s="6"/>
      <c r="D89" s="6" t="s">
        <v>14</v>
      </c>
      <c r="E89" s="6" t="s">
        <v>15</v>
      </c>
      <c r="F89" s="6" t="s">
        <v>22</v>
      </c>
      <c r="G89" s="6" t="s">
        <v>119</v>
      </c>
      <c r="H89" s="6">
        <v>506</v>
      </c>
      <c r="I89" s="6">
        <v>2000</v>
      </c>
      <c r="J89" s="6"/>
      <c r="K89" s="6">
        <f t="shared" si="9"/>
        <v>140061.55418905293</v>
      </c>
      <c r="L89" s="6">
        <f t="shared" si="9"/>
        <v>553602.98098439886</v>
      </c>
    </row>
    <row r="90" spans="1:12">
      <c r="A90" s="6" t="s">
        <v>136</v>
      </c>
      <c r="B90" s="6"/>
      <c r="C90" s="6"/>
      <c r="D90" s="6" t="s">
        <v>37</v>
      </c>
      <c r="E90" s="6" t="s">
        <v>15</v>
      </c>
      <c r="F90" s="6" t="s">
        <v>22</v>
      </c>
      <c r="G90" s="6" t="s">
        <v>119</v>
      </c>
      <c r="H90" s="6">
        <v>546</v>
      </c>
      <c r="I90" s="6">
        <v>1851</v>
      </c>
      <c r="J90" s="6"/>
      <c r="K90" s="6">
        <f t="shared" si="9"/>
        <v>151133.61380874089</v>
      </c>
      <c r="L90" s="6">
        <f t="shared" si="9"/>
        <v>512359.55890106113</v>
      </c>
    </row>
    <row r="91" spans="1:12">
      <c r="A91" s="7" t="s">
        <v>137</v>
      </c>
      <c r="B91" s="6"/>
      <c r="C91" s="6"/>
      <c r="D91" s="6" t="s">
        <v>37</v>
      </c>
      <c r="E91" s="6" t="s">
        <v>54</v>
      </c>
      <c r="F91" s="6" t="s">
        <v>22</v>
      </c>
      <c r="G91" s="6" t="s">
        <v>119</v>
      </c>
      <c r="H91" s="6">
        <v>361</v>
      </c>
      <c r="I91" s="6">
        <v>2801</v>
      </c>
      <c r="J91" s="6"/>
      <c r="K91" s="6">
        <f t="shared" si="9"/>
        <v>99925.338067684002</v>
      </c>
      <c r="L91" s="6">
        <f t="shared" si="9"/>
        <v>775320.97486865066</v>
      </c>
    </row>
    <row r="92" spans="1:12">
      <c r="A92" s="7" t="s">
        <v>138</v>
      </c>
      <c r="B92" s="6"/>
      <c r="C92" s="6"/>
      <c r="D92" s="6" t="s">
        <v>37</v>
      </c>
      <c r="E92" s="6" t="s">
        <v>66</v>
      </c>
      <c r="F92" s="6" t="s">
        <v>22</v>
      </c>
      <c r="G92" s="6" t="s">
        <v>119</v>
      </c>
      <c r="H92" s="6">
        <v>522</v>
      </c>
      <c r="I92" s="6">
        <v>1939</v>
      </c>
      <c r="J92" s="6"/>
      <c r="K92" s="6">
        <f t="shared" si="9"/>
        <v>144490.3780369281</v>
      </c>
      <c r="L92" s="6">
        <f t="shared" si="9"/>
        <v>536718.09006437473</v>
      </c>
    </row>
    <row r="93" spans="1:12">
      <c r="A93" s="7" t="s">
        <v>139</v>
      </c>
      <c r="B93" s="6"/>
      <c r="C93" s="6"/>
      <c r="D93" s="6" t="s">
        <v>42</v>
      </c>
      <c r="E93" s="6" t="s">
        <v>15</v>
      </c>
      <c r="F93" s="6" t="s">
        <v>22</v>
      </c>
      <c r="G93" s="6" t="s">
        <v>119</v>
      </c>
      <c r="H93" s="6">
        <v>522</v>
      </c>
      <c r="I93" s="6">
        <v>1939</v>
      </c>
      <c r="J93" s="6"/>
      <c r="K93" s="6">
        <f t="shared" si="9"/>
        <v>144490.3780369281</v>
      </c>
      <c r="L93" s="6">
        <f t="shared" si="9"/>
        <v>536718.09006437473</v>
      </c>
    </row>
  </sheetData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6"/>
  <sheetViews>
    <sheetView tabSelected="1" topLeftCell="A275" zoomScale="85" zoomScaleNormal="85" workbookViewId="0">
      <selection activeCell="G285" sqref="G285"/>
    </sheetView>
  </sheetViews>
  <sheetFormatPr baseColWidth="10" defaultColWidth="8.83203125" defaultRowHeight="15"/>
  <cols>
    <col min="1" max="1" width="14.5" customWidth="1"/>
    <col min="3" max="4" width="12" customWidth="1"/>
    <col min="5" max="5" width="73.5" customWidth="1"/>
    <col min="6" max="6" width="12.1640625" customWidth="1"/>
    <col min="7" max="7" width="73.33203125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s="11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spans="1:7" ht="15" customHeight="1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s="3" t="s">
        <v>463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268</v>
      </c>
      <c r="F76" t="s">
        <v>148</v>
      </c>
      <c r="G76" t="s">
        <v>269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270</v>
      </c>
      <c r="F77" t="s">
        <v>148</v>
      </c>
      <c r="G77" t="s">
        <v>271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272</v>
      </c>
      <c r="F78" t="s">
        <v>148</v>
      </c>
      <c r="G78" t="s">
        <v>273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274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275</v>
      </c>
    </row>
    <row r="81" spans="1:7">
      <c r="A81" t="s">
        <v>32</v>
      </c>
      <c r="B81">
        <v>11006</v>
      </c>
      <c r="C81" t="s">
        <v>162</v>
      </c>
      <c r="E81" t="s">
        <v>276</v>
      </c>
      <c r="F81" t="s">
        <v>164</v>
      </c>
      <c r="G81" s="3" t="s">
        <v>277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278</v>
      </c>
      <c r="F82" t="s">
        <v>177</v>
      </c>
      <c r="G82" t="s">
        <v>279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280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281</v>
      </c>
      <c r="F84" t="s">
        <v>188</v>
      </c>
      <c r="G84" t="s">
        <v>282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283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284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285</v>
      </c>
      <c r="F88" t="s">
        <v>201</v>
      </c>
      <c r="G88" t="s">
        <v>286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287</v>
      </c>
      <c r="F90" t="s">
        <v>148</v>
      </c>
      <c r="G90" t="s">
        <v>288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289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290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291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292</v>
      </c>
    </row>
    <row r="95" spans="1:7">
      <c r="A95" t="s">
        <v>35</v>
      </c>
      <c r="B95">
        <v>7006</v>
      </c>
      <c r="C95" t="s">
        <v>162</v>
      </c>
      <c r="E95" t="s">
        <v>293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294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295</v>
      </c>
      <c r="F97" t="s">
        <v>219</v>
      </c>
      <c r="G97" t="s">
        <v>296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297</v>
      </c>
      <c r="F98" t="s">
        <v>164</v>
      </c>
      <c r="G98" t="s">
        <v>298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299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284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300</v>
      </c>
      <c r="F101" t="s">
        <v>194</v>
      </c>
      <c r="G101" t="s">
        <v>301</v>
      </c>
    </row>
    <row r="102" spans="1:7">
      <c r="B102">
        <v>7013</v>
      </c>
      <c r="C102" t="s">
        <v>196</v>
      </c>
      <c r="E102" t="s">
        <v>302</v>
      </c>
      <c r="F102" t="s">
        <v>225</v>
      </c>
      <c r="G102" t="s">
        <v>303</v>
      </c>
    </row>
    <row r="103" spans="1:7">
      <c r="B103">
        <v>7014</v>
      </c>
      <c r="C103" t="s">
        <v>196</v>
      </c>
      <c r="F103" t="s">
        <v>225</v>
      </c>
      <c r="G103" t="s">
        <v>304</v>
      </c>
    </row>
    <row r="104" spans="1:7">
      <c r="B104">
        <v>7015</v>
      </c>
      <c r="C104" t="s">
        <v>196</v>
      </c>
      <c r="F104" t="s">
        <v>225</v>
      </c>
      <c r="G104" t="s">
        <v>305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306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307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308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309</v>
      </c>
      <c r="F113" t="s">
        <v>184</v>
      </c>
      <c r="G113" t="s">
        <v>310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311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299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312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300</v>
      </c>
      <c r="F117" t="s">
        <v>194</v>
      </c>
      <c r="G117" t="s">
        <v>301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313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314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315</v>
      </c>
    </row>
    <row r="124" spans="1:7">
      <c r="A124" t="s">
        <v>40</v>
      </c>
      <c r="B124">
        <v>9006</v>
      </c>
      <c r="C124" t="s">
        <v>162</v>
      </c>
      <c r="E124" t="s">
        <v>316</v>
      </c>
      <c r="F124" t="s">
        <v>164</v>
      </c>
      <c r="G124" t="s">
        <v>317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318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319</v>
      </c>
      <c r="F126" t="s">
        <v>225</v>
      </c>
      <c r="G126" t="s">
        <v>320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321</v>
      </c>
      <c r="F127" t="s">
        <v>225</v>
      </c>
      <c r="G127" t="s">
        <v>322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312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323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324</v>
      </c>
      <c r="F132" t="s">
        <v>148</v>
      </c>
      <c r="G132" t="s">
        <v>325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326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327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328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329</v>
      </c>
    </row>
    <row r="137" spans="1:7">
      <c r="A137" t="s">
        <v>44</v>
      </c>
      <c r="B137">
        <v>10006</v>
      </c>
      <c r="C137" t="s">
        <v>162</v>
      </c>
      <c r="E137" t="s">
        <v>330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331</v>
      </c>
      <c r="F138" t="s">
        <v>177</v>
      </c>
      <c r="G138" t="s">
        <v>332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333</v>
      </c>
      <c r="F139" t="s">
        <v>164</v>
      </c>
      <c r="G139" t="s">
        <v>334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335</v>
      </c>
      <c r="F140" t="s">
        <v>164</v>
      </c>
      <c r="G140" t="s">
        <v>336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335</v>
      </c>
      <c r="F141" t="s">
        <v>225</v>
      </c>
      <c r="G141" t="s">
        <v>337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338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339</v>
      </c>
      <c r="F144" t="s">
        <v>194</v>
      </c>
      <c r="G144" t="s">
        <v>340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341</v>
      </c>
      <c r="F146" t="s">
        <v>148</v>
      </c>
      <c r="G146" t="s">
        <v>342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342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343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344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345</v>
      </c>
    </row>
    <row r="151" spans="1:7">
      <c r="A151" t="s">
        <v>46</v>
      </c>
      <c r="B151">
        <v>12006</v>
      </c>
      <c r="C151" t="s">
        <v>162</v>
      </c>
      <c r="E151" t="s">
        <v>346</v>
      </c>
      <c r="F151" t="s">
        <v>184</v>
      </c>
      <c r="G151" t="s">
        <v>347</v>
      </c>
    </row>
    <row r="152" spans="1:7">
      <c r="A152" t="s">
        <v>46</v>
      </c>
      <c r="B152">
        <v>12020</v>
      </c>
      <c r="C152" t="s">
        <v>162</v>
      </c>
      <c r="E152" t="s">
        <v>348</v>
      </c>
      <c r="F152" t="s">
        <v>164</v>
      </c>
      <c r="G152" t="s">
        <v>349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350</v>
      </c>
      <c r="F153" t="s">
        <v>184</v>
      </c>
      <c r="G153" t="s">
        <v>351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352</v>
      </c>
      <c r="F154" t="s">
        <v>164</v>
      </c>
      <c r="G154" t="s">
        <v>334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353</v>
      </c>
      <c r="F155" t="s">
        <v>184</v>
      </c>
      <c r="G155" t="s">
        <v>354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355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284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356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357</v>
      </c>
      <c r="F159" t="s">
        <v>358</v>
      </c>
      <c r="G159" t="s">
        <v>359</v>
      </c>
    </row>
    <row r="160" spans="1:7">
      <c r="A160" t="s">
        <v>46</v>
      </c>
      <c r="B160">
        <v>12014</v>
      </c>
      <c r="C160" t="s">
        <v>196</v>
      </c>
      <c r="F160" t="s">
        <v>358</v>
      </c>
      <c r="G160" t="s">
        <v>360</v>
      </c>
    </row>
    <row r="161" spans="1:7">
      <c r="A161" t="s">
        <v>46</v>
      </c>
      <c r="B161">
        <v>12015</v>
      </c>
      <c r="C161" t="s">
        <v>196</v>
      </c>
      <c r="F161" t="s">
        <v>358</v>
      </c>
      <c r="G161" t="s">
        <v>361</v>
      </c>
    </row>
    <row r="162" spans="1:7">
      <c r="A162" t="s">
        <v>46</v>
      </c>
      <c r="B162">
        <v>12016</v>
      </c>
      <c r="C162" t="s">
        <v>196</v>
      </c>
      <c r="E162" t="s">
        <v>362</v>
      </c>
      <c r="F162" t="s">
        <v>358</v>
      </c>
      <c r="G162" t="s">
        <v>363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364</v>
      </c>
      <c r="F164" t="s">
        <v>148</v>
      </c>
      <c r="G164" t="s">
        <v>365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366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367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368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369</v>
      </c>
    </row>
    <row r="169" spans="1:7">
      <c r="A169" t="s">
        <v>48</v>
      </c>
      <c r="B169">
        <v>13006</v>
      </c>
      <c r="C169" t="s">
        <v>192</v>
      </c>
      <c r="E169" t="s">
        <v>300</v>
      </c>
      <c r="F169" t="s">
        <v>194</v>
      </c>
      <c r="G169" t="s">
        <v>301</v>
      </c>
    </row>
    <row r="170" spans="1:7">
      <c r="A170" t="s">
        <v>48</v>
      </c>
      <c r="B170">
        <v>13007</v>
      </c>
      <c r="C170" t="s">
        <v>162</v>
      </c>
      <c r="E170" t="s">
        <v>370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371</v>
      </c>
      <c r="F171" t="s">
        <v>219</v>
      </c>
      <c r="G171" s="3" t="s">
        <v>372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373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374</v>
      </c>
      <c r="F173" t="s">
        <v>177</v>
      </c>
      <c r="G173" t="s">
        <v>375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376</v>
      </c>
      <c r="F174" t="s">
        <v>184</v>
      </c>
      <c r="G174" t="s">
        <v>377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299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312</v>
      </c>
      <c r="F176" t="s">
        <v>188</v>
      </c>
      <c r="G176" t="s">
        <v>165</v>
      </c>
    </row>
    <row r="178" spans="1:8">
      <c r="A178" t="s">
        <v>92</v>
      </c>
      <c r="B178">
        <v>48001</v>
      </c>
      <c r="C178" t="s">
        <v>145</v>
      </c>
      <c r="D178" t="s">
        <v>146</v>
      </c>
      <c r="E178" t="s">
        <v>378</v>
      </c>
      <c r="F178" t="s">
        <v>148</v>
      </c>
      <c r="G178" t="s">
        <v>379</v>
      </c>
    </row>
    <row r="179" spans="1:8">
      <c r="A179" t="s">
        <v>92</v>
      </c>
      <c r="B179">
        <v>48002</v>
      </c>
      <c r="C179" t="s">
        <v>145</v>
      </c>
      <c r="D179" t="s">
        <v>150</v>
      </c>
      <c r="E179" t="s">
        <v>380</v>
      </c>
      <c r="F179" t="s">
        <v>148</v>
      </c>
      <c r="G179" t="s">
        <v>381</v>
      </c>
    </row>
    <row r="180" spans="1:8">
      <c r="A180" t="s">
        <v>92</v>
      </c>
      <c r="B180">
        <v>48003</v>
      </c>
      <c r="C180" t="s">
        <v>145</v>
      </c>
      <c r="D180" t="s">
        <v>153</v>
      </c>
      <c r="E180" t="s">
        <v>382</v>
      </c>
      <c r="F180" t="s">
        <v>148</v>
      </c>
      <c r="G180" t="s">
        <v>383</v>
      </c>
    </row>
    <row r="181" spans="1:8">
      <c r="A181" t="s">
        <v>92</v>
      </c>
      <c r="B181">
        <v>48004</v>
      </c>
      <c r="C181" t="s">
        <v>145</v>
      </c>
      <c r="D181" t="s">
        <v>156</v>
      </c>
      <c r="E181" t="s">
        <v>384</v>
      </c>
      <c r="F181" t="s">
        <v>148</v>
      </c>
      <c r="G181" t="s">
        <v>385</v>
      </c>
    </row>
    <row r="182" spans="1:8">
      <c r="A182" t="s">
        <v>92</v>
      </c>
      <c r="B182">
        <v>48005</v>
      </c>
      <c r="C182" t="s">
        <v>145</v>
      </c>
      <c r="D182" t="s">
        <v>159</v>
      </c>
      <c r="E182" t="s">
        <v>386</v>
      </c>
      <c r="F182" t="s">
        <v>148</v>
      </c>
      <c r="G182" t="s">
        <v>387</v>
      </c>
    </row>
    <row r="183" spans="1:8">
      <c r="A183" t="s">
        <v>92</v>
      </c>
      <c r="B183">
        <v>48006</v>
      </c>
      <c r="C183" t="s">
        <v>192</v>
      </c>
      <c r="E183" t="s">
        <v>356</v>
      </c>
      <c r="F183" t="s">
        <v>194</v>
      </c>
      <c r="G183" t="s">
        <v>195</v>
      </c>
    </row>
    <row r="184" spans="1:8">
      <c r="A184" t="s">
        <v>92</v>
      </c>
      <c r="B184">
        <v>48007</v>
      </c>
      <c r="C184" t="s">
        <v>162</v>
      </c>
      <c r="E184" t="s">
        <v>388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389</v>
      </c>
      <c r="F185" t="s">
        <v>177</v>
      </c>
      <c r="G185" t="s">
        <v>390</v>
      </c>
      <c r="H185" s="4" t="s">
        <v>391</v>
      </c>
    </row>
    <row r="186" spans="1:8">
      <c r="A186" t="s">
        <v>92</v>
      </c>
      <c r="B186">
        <v>48009</v>
      </c>
      <c r="C186" t="s">
        <v>174</v>
      </c>
      <c r="D186" t="s">
        <v>179</v>
      </c>
      <c r="E186" t="s">
        <v>392</v>
      </c>
      <c r="F186" t="s">
        <v>225</v>
      </c>
      <c r="G186" t="s">
        <v>337</v>
      </c>
    </row>
    <row r="187" spans="1:8">
      <c r="A187" t="s">
        <v>92</v>
      </c>
      <c r="B187">
        <v>48010</v>
      </c>
      <c r="C187" t="s">
        <v>174</v>
      </c>
      <c r="D187" t="s">
        <v>182</v>
      </c>
      <c r="E187" t="s">
        <v>393</v>
      </c>
      <c r="F187" t="s">
        <v>225</v>
      </c>
      <c r="G187" t="s">
        <v>394</v>
      </c>
    </row>
    <row r="188" spans="1:8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8">
      <c r="A189" t="s">
        <v>92</v>
      </c>
      <c r="B189">
        <v>48012</v>
      </c>
      <c r="C189" t="s">
        <v>174</v>
      </c>
      <c r="D189" t="s">
        <v>190</v>
      </c>
      <c r="E189" t="s">
        <v>395</v>
      </c>
      <c r="F189" t="s">
        <v>188</v>
      </c>
      <c r="G189" t="s">
        <v>165</v>
      </c>
    </row>
    <row r="191" spans="1:8">
      <c r="A191" t="s">
        <v>69</v>
      </c>
      <c r="B191">
        <v>26001</v>
      </c>
      <c r="C191" t="s">
        <v>145</v>
      </c>
      <c r="D191" t="s">
        <v>146</v>
      </c>
      <c r="E191" t="s">
        <v>396</v>
      </c>
      <c r="F191" t="s">
        <v>148</v>
      </c>
      <c r="G191" t="s">
        <v>397</v>
      </c>
    </row>
    <row r="192" spans="1:8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398</v>
      </c>
    </row>
    <row r="193" spans="1:8">
      <c r="A193" t="s">
        <v>69</v>
      </c>
      <c r="B193">
        <v>26003</v>
      </c>
      <c r="C193" t="s">
        <v>145</v>
      </c>
      <c r="D193" t="s">
        <v>153</v>
      </c>
      <c r="E193" t="s">
        <v>399</v>
      </c>
      <c r="F193" t="s">
        <v>148</v>
      </c>
      <c r="G193" t="s">
        <v>400</v>
      </c>
    </row>
    <row r="194" spans="1:8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3" t="s">
        <v>401</v>
      </c>
    </row>
    <row r="195" spans="1:8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402</v>
      </c>
    </row>
    <row r="196" spans="1:8">
      <c r="A196" t="s">
        <v>69</v>
      </c>
      <c r="B196">
        <v>26006</v>
      </c>
      <c r="C196" t="s">
        <v>192</v>
      </c>
      <c r="E196" t="s">
        <v>356</v>
      </c>
      <c r="F196" t="s">
        <v>194</v>
      </c>
      <c r="G196" t="s">
        <v>195</v>
      </c>
    </row>
    <row r="197" spans="1:8">
      <c r="A197" t="s">
        <v>69</v>
      </c>
      <c r="B197">
        <v>26007</v>
      </c>
      <c r="C197" t="s">
        <v>162</v>
      </c>
      <c r="E197" t="s">
        <v>403</v>
      </c>
      <c r="F197" t="s">
        <v>219</v>
      </c>
      <c r="G197" t="s">
        <v>165</v>
      </c>
    </row>
    <row r="198" spans="1:8">
      <c r="A198" t="s">
        <v>69</v>
      </c>
      <c r="B198">
        <v>26008</v>
      </c>
      <c r="C198" t="s">
        <v>174</v>
      </c>
      <c r="D198" t="s">
        <v>175</v>
      </c>
      <c r="E198" t="s">
        <v>404</v>
      </c>
      <c r="F198" t="s">
        <v>225</v>
      </c>
      <c r="G198" t="s">
        <v>405</v>
      </c>
    </row>
    <row r="199" spans="1:8">
      <c r="A199" t="s">
        <v>69</v>
      </c>
      <c r="B199">
        <v>26009</v>
      </c>
      <c r="C199" t="s">
        <v>174</v>
      </c>
      <c r="D199" t="s">
        <v>179</v>
      </c>
      <c r="E199" t="s">
        <v>406</v>
      </c>
      <c r="F199" t="s">
        <v>225</v>
      </c>
      <c r="G199" t="s">
        <v>407</v>
      </c>
    </row>
    <row r="200" spans="1:8">
      <c r="A200" t="s">
        <v>69</v>
      </c>
      <c r="B200">
        <v>26010</v>
      </c>
      <c r="C200" t="s">
        <v>174</v>
      </c>
      <c r="D200" t="s">
        <v>182</v>
      </c>
      <c r="E200" t="s">
        <v>408</v>
      </c>
      <c r="F200" t="s">
        <v>188</v>
      </c>
      <c r="G200" t="s">
        <v>409</v>
      </c>
    </row>
    <row r="201" spans="1:8">
      <c r="A201" t="s">
        <v>69</v>
      </c>
      <c r="B201">
        <v>26011</v>
      </c>
      <c r="C201" t="s">
        <v>174</v>
      </c>
      <c r="D201" t="s">
        <v>182</v>
      </c>
      <c r="E201" t="s">
        <v>408</v>
      </c>
      <c r="F201" t="s">
        <v>184</v>
      </c>
      <c r="G201" t="s">
        <v>165</v>
      </c>
    </row>
    <row r="202" spans="1:8">
      <c r="A202" t="s">
        <v>69</v>
      </c>
      <c r="B202">
        <v>26012</v>
      </c>
      <c r="C202" t="s">
        <v>174</v>
      </c>
      <c r="D202" t="s">
        <v>186</v>
      </c>
      <c r="E202" t="s">
        <v>283</v>
      </c>
      <c r="F202" t="s">
        <v>188</v>
      </c>
      <c r="G202" t="s">
        <v>249</v>
      </c>
    </row>
    <row r="203" spans="1:8">
      <c r="A203" t="s">
        <v>69</v>
      </c>
      <c r="B203">
        <v>26013</v>
      </c>
      <c r="C203" t="s">
        <v>174</v>
      </c>
      <c r="D203" t="s">
        <v>190</v>
      </c>
      <c r="E203" t="s">
        <v>338</v>
      </c>
      <c r="F203" t="s">
        <v>188</v>
      </c>
      <c r="G203" t="s">
        <v>165</v>
      </c>
    </row>
    <row r="205" spans="1:8">
      <c r="A205" s="2" t="s">
        <v>79</v>
      </c>
      <c r="B205">
        <v>35001</v>
      </c>
      <c r="C205" s="2" t="s">
        <v>145</v>
      </c>
      <c r="D205" t="s">
        <v>146</v>
      </c>
      <c r="E205" t="s">
        <v>410</v>
      </c>
      <c r="F205" t="s">
        <v>148</v>
      </c>
      <c r="G205" t="s">
        <v>411</v>
      </c>
      <c r="H205" s="4"/>
    </row>
    <row r="206" spans="1:8">
      <c r="A206" s="2" t="s">
        <v>79</v>
      </c>
      <c r="B206">
        <v>35002</v>
      </c>
      <c r="C206" s="2" t="s">
        <v>145</v>
      </c>
      <c r="D206" t="s">
        <v>150</v>
      </c>
      <c r="F206" t="s">
        <v>148</v>
      </c>
      <c r="G206" t="s">
        <v>412</v>
      </c>
    </row>
    <row r="207" spans="1:8">
      <c r="A207" s="2" t="s">
        <v>79</v>
      </c>
      <c r="B207">
        <v>35003</v>
      </c>
      <c r="C207" s="2" t="s">
        <v>145</v>
      </c>
      <c r="D207" t="s">
        <v>153</v>
      </c>
      <c r="F207" t="s">
        <v>148</v>
      </c>
      <c r="G207" t="s">
        <v>413</v>
      </c>
    </row>
    <row r="208" spans="1:8">
      <c r="A208" s="2" t="s">
        <v>79</v>
      </c>
      <c r="B208">
        <v>35004</v>
      </c>
      <c r="C208" s="2" t="s">
        <v>145</v>
      </c>
      <c r="D208" t="s">
        <v>156</v>
      </c>
      <c r="F208" t="s">
        <v>148</v>
      </c>
      <c r="G208" t="s">
        <v>414</v>
      </c>
    </row>
    <row r="209" spans="1:8">
      <c r="A209" s="3" t="s">
        <v>79</v>
      </c>
      <c r="B209">
        <v>35005</v>
      </c>
      <c r="C209" s="2" t="s">
        <v>145</v>
      </c>
      <c r="D209" t="s">
        <v>159</v>
      </c>
      <c r="F209" t="s">
        <v>148</v>
      </c>
      <c r="G209" t="s">
        <v>415</v>
      </c>
    </row>
    <row r="210" spans="1:8">
      <c r="A210" s="2" t="s">
        <v>79</v>
      </c>
      <c r="B210">
        <v>35006</v>
      </c>
      <c r="C210" s="2" t="s">
        <v>192</v>
      </c>
      <c r="E210" s="3" t="s">
        <v>416</v>
      </c>
      <c r="F210" t="s">
        <v>194</v>
      </c>
      <c r="G210" t="s">
        <v>417</v>
      </c>
      <c r="H210" s="4"/>
    </row>
    <row r="211" spans="1:8">
      <c r="A211" s="2" t="s">
        <v>79</v>
      </c>
      <c r="B211">
        <v>35007</v>
      </c>
      <c r="C211" s="2" t="s">
        <v>162</v>
      </c>
      <c r="E211" t="s">
        <v>418</v>
      </c>
      <c r="F211" s="2" t="s">
        <v>164</v>
      </c>
      <c r="G211" t="s">
        <v>419</v>
      </c>
    </row>
    <row r="212" spans="1:8">
      <c r="A212" s="2" t="s">
        <v>79</v>
      </c>
      <c r="B212">
        <v>35008</v>
      </c>
      <c r="C212" s="2" t="s">
        <v>162</v>
      </c>
      <c r="E212" s="3" t="s">
        <v>420</v>
      </c>
      <c r="F212" s="2" t="s">
        <v>164</v>
      </c>
      <c r="G212" s="3" t="s">
        <v>421</v>
      </c>
      <c r="H212" s="4"/>
    </row>
    <row r="213" spans="1:8">
      <c r="A213" s="2" t="s">
        <v>79</v>
      </c>
      <c r="B213">
        <v>35009</v>
      </c>
      <c r="C213" s="2" t="s">
        <v>162</v>
      </c>
      <c r="E213" t="s">
        <v>422</v>
      </c>
      <c r="F213" s="2" t="s">
        <v>225</v>
      </c>
      <c r="G213" s="3" t="s">
        <v>423</v>
      </c>
    </row>
    <row r="214" spans="1:8">
      <c r="A214" s="2" t="s">
        <v>79</v>
      </c>
      <c r="B214">
        <v>35010</v>
      </c>
      <c r="C214" s="2" t="s">
        <v>162</v>
      </c>
      <c r="E214" t="s">
        <v>424</v>
      </c>
      <c r="F214" s="2" t="s">
        <v>164</v>
      </c>
      <c r="G214" s="3" t="s">
        <v>465</v>
      </c>
    </row>
    <row r="215" spans="1:8">
      <c r="A215" s="2" t="s">
        <v>79</v>
      </c>
      <c r="B215">
        <v>35011</v>
      </c>
      <c r="C215" s="3" t="s">
        <v>196</v>
      </c>
      <c r="E215" s="3" t="s">
        <v>425</v>
      </c>
      <c r="F215" s="2" t="s">
        <v>184</v>
      </c>
      <c r="G215" t="s">
        <v>467</v>
      </c>
      <c r="H215" s="4"/>
    </row>
    <row r="216" spans="1:8">
      <c r="A216" s="2" t="s">
        <v>79</v>
      </c>
      <c r="B216">
        <v>35012</v>
      </c>
      <c r="C216" s="3" t="s">
        <v>196</v>
      </c>
      <c r="E216" s="3" t="s">
        <v>425</v>
      </c>
      <c r="F216" s="2" t="s">
        <v>201</v>
      </c>
      <c r="G216" t="s">
        <v>467</v>
      </c>
    </row>
    <row r="217" spans="1:8">
      <c r="A217" s="2" t="s">
        <v>79</v>
      </c>
      <c r="B217">
        <v>35013</v>
      </c>
      <c r="C217" s="3" t="s">
        <v>174</v>
      </c>
      <c r="D217" s="3" t="s">
        <v>175</v>
      </c>
      <c r="E217" s="3" t="s">
        <v>426</v>
      </c>
      <c r="F217" s="2" t="s">
        <v>225</v>
      </c>
      <c r="G217" t="s">
        <v>165</v>
      </c>
    </row>
    <row r="218" spans="1:8">
      <c r="A218" s="2" t="s">
        <v>79</v>
      </c>
      <c r="B218">
        <v>35014</v>
      </c>
      <c r="C218" s="3" t="s">
        <v>174</v>
      </c>
      <c r="D218" s="3" t="s">
        <v>179</v>
      </c>
      <c r="E218" s="3" t="s">
        <v>427</v>
      </c>
      <c r="F218" s="2" t="s">
        <v>184</v>
      </c>
      <c r="G218" s="3" t="s">
        <v>428</v>
      </c>
    </row>
    <row r="219" spans="1:8">
      <c r="A219" s="2" t="s">
        <v>79</v>
      </c>
      <c r="B219">
        <v>35015</v>
      </c>
      <c r="C219" s="3" t="s">
        <v>174</v>
      </c>
      <c r="D219" s="3" t="s">
        <v>182</v>
      </c>
      <c r="E219" s="3" t="s">
        <v>429</v>
      </c>
      <c r="F219" s="2" t="s">
        <v>164</v>
      </c>
      <c r="G219" s="3" t="s">
        <v>466</v>
      </c>
      <c r="H219" s="4" t="s">
        <v>468</v>
      </c>
    </row>
    <row r="220" spans="1:8">
      <c r="A220" s="2" t="s">
        <v>79</v>
      </c>
      <c r="B220">
        <v>35016</v>
      </c>
      <c r="C220" s="3" t="s">
        <v>174</v>
      </c>
      <c r="D220" s="3" t="s">
        <v>186</v>
      </c>
      <c r="E220" s="3" t="s">
        <v>430</v>
      </c>
      <c r="F220" t="s">
        <v>188</v>
      </c>
      <c r="G220" s="2" t="s">
        <v>431</v>
      </c>
    </row>
    <row r="221" spans="1:8">
      <c r="A221" s="2" t="s">
        <v>79</v>
      </c>
      <c r="B221">
        <v>35017</v>
      </c>
      <c r="C221" s="3" t="s">
        <v>174</v>
      </c>
      <c r="D221" s="3" t="s">
        <v>190</v>
      </c>
      <c r="E221" s="3" t="s">
        <v>432</v>
      </c>
      <c r="F221" t="s">
        <v>188</v>
      </c>
      <c r="G221" t="s">
        <v>165</v>
      </c>
    </row>
    <row r="223" spans="1:8">
      <c r="A223" s="11" t="s">
        <v>89</v>
      </c>
      <c r="B223">
        <v>45001</v>
      </c>
      <c r="C223" s="2" t="s">
        <v>145</v>
      </c>
      <c r="D223" t="s">
        <v>146</v>
      </c>
      <c r="E223" s="2" t="s">
        <v>433</v>
      </c>
      <c r="F223" t="s">
        <v>148</v>
      </c>
      <c r="G223" s="3" t="s">
        <v>434</v>
      </c>
    </row>
    <row r="224" spans="1:8">
      <c r="A224" s="2" t="s">
        <v>89</v>
      </c>
      <c r="B224">
        <v>45002</v>
      </c>
      <c r="C224" s="2" t="s">
        <v>145</v>
      </c>
      <c r="D224" t="s">
        <v>150</v>
      </c>
      <c r="F224" t="s">
        <v>148</v>
      </c>
      <c r="G224" s="3" t="s">
        <v>435</v>
      </c>
    </row>
    <row r="225" spans="1:8">
      <c r="A225" s="2" t="s">
        <v>89</v>
      </c>
      <c r="B225">
        <v>45003</v>
      </c>
      <c r="C225" s="2" t="s">
        <v>145</v>
      </c>
      <c r="D225" t="s">
        <v>153</v>
      </c>
      <c r="F225" t="s">
        <v>148</v>
      </c>
      <c r="G225" s="3" t="s">
        <v>436</v>
      </c>
    </row>
    <row r="226" spans="1:8">
      <c r="A226" s="2" t="s">
        <v>89</v>
      </c>
      <c r="B226">
        <v>45004</v>
      </c>
      <c r="C226" s="2" t="s">
        <v>145</v>
      </c>
      <c r="D226" t="s">
        <v>156</v>
      </c>
      <c r="F226" t="s">
        <v>148</v>
      </c>
      <c r="G226" s="3" t="s">
        <v>437</v>
      </c>
    </row>
    <row r="227" spans="1:8">
      <c r="A227" s="3" t="s">
        <v>89</v>
      </c>
      <c r="B227">
        <v>45005</v>
      </c>
      <c r="C227" s="2" t="s">
        <v>145</v>
      </c>
      <c r="D227" t="s">
        <v>159</v>
      </c>
      <c r="F227" t="s">
        <v>148</v>
      </c>
      <c r="G227" s="3" t="s">
        <v>438</v>
      </c>
    </row>
    <row r="228" spans="1:8">
      <c r="A228" s="2" t="s">
        <v>89</v>
      </c>
      <c r="B228">
        <v>45006</v>
      </c>
      <c r="C228" s="2" t="s">
        <v>192</v>
      </c>
      <c r="E228" s="3" t="s">
        <v>439</v>
      </c>
      <c r="F228" t="s">
        <v>194</v>
      </c>
      <c r="G228" t="s">
        <v>195</v>
      </c>
    </row>
    <row r="229" spans="1:8">
      <c r="A229" s="2" t="s">
        <v>89</v>
      </c>
      <c r="B229">
        <v>45007</v>
      </c>
      <c r="C229" s="2" t="s">
        <v>162</v>
      </c>
      <c r="E229" s="3" t="s">
        <v>440</v>
      </c>
      <c r="F229" s="2" t="s">
        <v>164</v>
      </c>
      <c r="G229" t="s">
        <v>165</v>
      </c>
    </row>
    <row r="230" spans="1:8">
      <c r="A230" s="2" t="s">
        <v>89</v>
      </c>
      <c r="B230">
        <v>45008</v>
      </c>
      <c r="C230" s="2" t="s">
        <v>162</v>
      </c>
      <c r="E230" s="3" t="s">
        <v>441</v>
      </c>
      <c r="F230" s="2" t="s">
        <v>164</v>
      </c>
      <c r="G230" s="3" t="s">
        <v>442</v>
      </c>
      <c r="H230" s="4"/>
    </row>
    <row r="231" spans="1:8">
      <c r="A231" s="2" t="s">
        <v>89</v>
      </c>
      <c r="B231">
        <v>45009</v>
      </c>
      <c r="C231" s="2" t="s">
        <v>162</v>
      </c>
      <c r="E231" s="3" t="s">
        <v>443</v>
      </c>
      <c r="F231" s="3" t="s">
        <v>219</v>
      </c>
      <c r="G231" s="3" t="s">
        <v>444</v>
      </c>
    </row>
    <row r="232" spans="1:8">
      <c r="A232" s="2" t="s">
        <v>89</v>
      </c>
      <c r="B232">
        <v>45010</v>
      </c>
      <c r="C232" s="2" t="s">
        <v>162</v>
      </c>
      <c r="E232" s="3" t="s">
        <v>445</v>
      </c>
      <c r="F232" t="s">
        <v>164</v>
      </c>
      <c r="G232" s="3" t="s">
        <v>446</v>
      </c>
    </row>
    <row r="233" spans="1:8">
      <c r="A233" s="2" t="s">
        <v>89</v>
      </c>
      <c r="B233">
        <v>45011</v>
      </c>
      <c r="C233" s="2" t="s">
        <v>196</v>
      </c>
      <c r="E233" s="3" t="s">
        <v>447</v>
      </c>
      <c r="F233" s="3" t="s">
        <v>225</v>
      </c>
      <c r="G233" t="s">
        <v>470</v>
      </c>
      <c r="H233" s="4"/>
    </row>
    <row r="234" spans="1:8">
      <c r="A234" s="2" t="s">
        <v>89</v>
      </c>
      <c r="B234">
        <v>45012</v>
      </c>
      <c r="C234" s="2" t="s">
        <v>196</v>
      </c>
      <c r="E234" s="3" t="s">
        <v>448</v>
      </c>
      <c r="F234" s="3" t="s">
        <v>225</v>
      </c>
      <c r="G234" t="s">
        <v>464</v>
      </c>
      <c r="H234" s="4"/>
    </row>
    <row r="235" spans="1:8">
      <c r="A235" s="2" t="s">
        <v>89</v>
      </c>
      <c r="B235">
        <v>45013</v>
      </c>
      <c r="C235" s="2" t="s">
        <v>174</v>
      </c>
      <c r="D235" s="3" t="s">
        <v>175</v>
      </c>
      <c r="E235" s="3" t="s">
        <v>449</v>
      </c>
      <c r="F235" s="3" t="s">
        <v>225</v>
      </c>
      <c r="G235" t="s">
        <v>469</v>
      </c>
      <c r="H235" s="4"/>
    </row>
    <row r="236" spans="1:8">
      <c r="A236" s="2" t="s">
        <v>89</v>
      </c>
      <c r="B236">
        <v>45014</v>
      </c>
      <c r="C236" s="2" t="s">
        <v>174</v>
      </c>
      <c r="D236" s="3" t="s">
        <v>179</v>
      </c>
      <c r="E236" s="3" t="s">
        <v>450</v>
      </c>
      <c r="F236" s="2" t="s">
        <v>201</v>
      </c>
      <c r="G236" s="3" t="s">
        <v>451</v>
      </c>
    </row>
    <row r="237" spans="1:8">
      <c r="A237" s="2" t="s">
        <v>89</v>
      </c>
      <c r="B237">
        <v>45015</v>
      </c>
      <c r="C237" s="2" t="s">
        <v>174</v>
      </c>
      <c r="D237" s="3" t="s">
        <v>182</v>
      </c>
      <c r="E237" s="3" t="s">
        <v>452</v>
      </c>
      <c r="F237" s="3" t="s">
        <v>225</v>
      </c>
      <c r="G237" s="3" t="s">
        <v>453</v>
      </c>
    </row>
    <row r="238" spans="1:8">
      <c r="A238" s="2" t="s">
        <v>89</v>
      </c>
      <c r="B238">
        <v>45016</v>
      </c>
      <c r="C238" s="2" t="s">
        <v>174</v>
      </c>
      <c r="D238" s="3" t="s">
        <v>186</v>
      </c>
      <c r="E238" s="3" t="s">
        <v>283</v>
      </c>
      <c r="F238" t="s">
        <v>188</v>
      </c>
      <c r="G238" s="3" t="s">
        <v>249</v>
      </c>
    </row>
    <row r="239" spans="1:8">
      <c r="A239" s="2" t="s">
        <v>89</v>
      </c>
      <c r="B239">
        <v>45017</v>
      </c>
      <c r="C239" s="2" t="s">
        <v>174</v>
      </c>
      <c r="D239" s="3" t="s">
        <v>190</v>
      </c>
      <c r="E239" s="2" t="s">
        <v>312</v>
      </c>
      <c r="F239" t="s">
        <v>188</v>
      </c>
      <c r="G239" t="s">
        <v>165</v>
      </c>
    </row>
    <row r="241" spans="1:8">
      <c r="A241" s="2" t="s">
        <v>80</v>
      </c>
      <c r="B241">
        <v>36001</v>
      </c>
      <c r="C241" t="s">
        <v>145</v>
      </c>
      <c r="D241" t="s">
        <v>146</v>
      </c>
      <c r="E241" t="s">
        <v>471</v>
      </c>
      <c r="F241" t="s">
        <v>148</v>
      </c>
      <c r="G241" t="s">
        <v>472</v>
      </c>
    </row>
    <row r="242" spans="1:8">
      <c r="A242" s="2" t="s">
        <v>80</v>
      </c>
      <c r="B242">
        <v>36002</v>
      </c>
      <c r="C242" t="s">
        <v>145</v>
      </c>
      <c r="D242" t="s">
        <v>150</v>
      </c>
      <c r="F242" t="s">
        <v>148</v>
      </c>
      <c r="G242" t="s">
        <v>473</v>
      </c>
    </row>
    <row r="243" spans="1:8">
      <c r="A243" s="2" t="s">
        <v>80</v>
      </c>
      <c r="B243">
        <v>36003</v>
      </c>
      <c r="C243" t="s">
        <v>145</v>
      </c>
      <c r="D243" t="s">
        <v>153</v>
      </c>
      <c r="F243" t="s">
        <v>148</v>
      </c>
      <c r="G243" t="s">
        <v>474</v>
      </c>
    </row>
    <row r="244" spans="1:8">
      <c r="A244" s="2" t="s">
        <v>80</v>
      </c>
      <c r="B244">
        <v>36004</v>
      </c>
      <c r="C244" t="s">
        <v>145</v>
      </c>
      <c r="D244" t="s">
        <v>156</v>
      </c>
      <c r="F244" t="s">
        <v>148</v>
      </c>
      <c r="G244" t="s">
        <v>475</v>
      </c>
    </row>
    <row r="245" spans="1:8">
      <c r="A245" s="2" t="s">
        <v>80</v>
      </c>
      <c r="B245">
        <v>36005</v>
      </c>
      <c r="C245" t="s">
        <v>145</v>
      </c>
      <c r="D245" t="s">
        <v>159</v>
      </c>
      <c r="F245" t="s">
        <v>148</v>
      </c>
      <c r="G245" t="s">
        <v>476</v>
      </c>
    </row>
    <row r="246" spans="1:8">
      <c r="A246" s="2" t="s">
        <v>80</v>
      </c>
      <c r="B246">
        <v>36006</v>
      </c>
      <c r="C246" t="s">
        <v>192</v>
      </c>
      <c r="E246" t="s">
        <v>477</v>
      </c>
      <c r="F246" t="s">
        <v>194</v>
      </c>
      <c r="G246" t="s">
        <v>340</v>
      </c>
    </row>
    <row r="247" spans="1:8">
      <c r="A247" s="2" t="s">
        <v>80</v>
      </c>
      <c r="B247">
        <v>36007</v>
      </c>
      <c r="C247" t="s">
        <v>162</v>
      </c>
      <c r="E247" t="s">
        <v>478</v>
      </c>
      <c r="F247" s="2" t="s">
        <v>164</v>
      </c>
      <c r="G247" s="11" t="s">
        <v>480</v>
      </c>
    </row>
    <row r="248" spans="1:8">
      <c r="A248" s="2" t="s">
        <v>80</v>
      </c>
      <c r="B248">
        <v>36008</v>
      </c>
      <c r="C248" t="s">
        <v>162</v>
      </c>
      <c r="E248" s="11" t="s">
        <v>479</v>
      </c>
      <c r="F248" s="2" t="s">
        <v>164</v>
      </c>
      <c r="G248" s="11" t="s">
        <v>481</v>
      </c>
    </row>
    <row r="249" spans="1:8">
      <c r="A249" s="11" t="s">
        <v>80</v>
      </c>
      <c r="B249">
        <v>36009</v>
      </c>
      <c r="C249" t="s">
        <v>162</v>
      </c>
      <c r="E249" s="11" t="s">
        <v>482</v>
      </c>
      <c r="F249" s="2" t="s">
        <v>164</v>
      </c>
      <c r="G249" s="11" t="s">
        <v>539</v>
      </c>
    </row>
    <row r="250" spans="1:8">
      <c r="A250" s="2" t="s">
        <v>80</v>
      </c>
      <c r="B250">
        <v>36010</v>
      </c>
      <c r="C250" t="s">
        <v>162</v>
      </c>
      <c r="E250" t="s">
        <v>483</v>
      </c>
      <c r="F250" s="2" t="s">
        <v>164</v>
      </c>
      <c r="G250" s="11" t="s">
        <v>540</v>
      </c>
    </row>
    <row r="251" spans="1:8">
      <c r="A251" s="11" t="s">
        <v>80</v>
      </c>
      <c r="B251">
        <v>36011</v>
      </c>
      <c r="C251" t="s">
        <v>196</v>
      </c>
      <c r="E251" t="s">
        <v>484</v>
      </c>
      <c r="F251" s="3" t="s">
        <v>219</v>
      </c>
      <c r="G251" s="11" t="s">
        <v>541</v>
      </c>
      <c r="H251" s="12" t="s">
        <v>196</v>
      </c>
    </row>
    <row r="252" spans="1:8">
      <c r="A252" s="11" t="s">
        <v>80</v>
      </c>
      <c r="B252">
        <v>36012</v>
      </c>
      <c r="C252" t="s">
        <v>196</v>
      </c>
      <c r="E252" t="s">
        <v>485</v>
      </c>
      <c r="F252" s="2" t="s">
        <v>164</v>
      </c>
      <c r="G252" s="11" t="s">
        <v>165</v>
      </c>
    </row>
    <row r="253" spans="1:8">
      <c r="A253" s="11" t="s">
        <v>80</v>
      </c>
      <c r="B253">
        <v>36013</v>
      </c>
      <c r="C253" t="s">
        <v>174</v>
      </c>
      <c r="D253" s="3" t="s">
        <v>175</v>
      </c>
      <c r="E253" s="11" t="s">
        <v>486</v>
      </c>
      <c r="F253" t="s">
        <v>177</v>
      </c>
      <c r="G253" s="11" t="s">
        <v>487</v>
      </c>
    </row>
    <row r="254" spans="1:8">
      <c r="A254" s="11" t="s">
        <v>80</v>
      </c>
      <c r="B254">
        <v>36014</v>
      </c>
      <c r="C254" t="s">
        <v>174</v>
      </c>
      <c r="D254" s="3" t="s">
        <v>175</v>
      </c>
      <c r="E254" s="11" t="s">
        <v>488</v>
      </c>
      <c r="F254" s="2" t="s">
        <v>164</v>
      </c>
      <c r="G254" s="11" t="s">
        <v>537</v>
      </c>
    </row>
    <row r="255" spans="1:8">
      <c r="A255" s="11" t="s">
        <v>80</v>
      </c>
      <c r="B255">
        <v>36015</v>
      </c>
      <c r="C255" s="11" t="s">
        <v>196</v>
      </c>
      <c r="E255" s="11" t="s">
        <v>489</v>
      </c>
      <c r="F255" s="3" t="s">
        <v>225</v>
      </c>
      <c r="G255" s="11" t="s">
        <v>165</v>
      </c>
    </row>
    <row r="256" spans="1:8">
      <c r="A256" s="11" t="s">
        <v>80</v>
      </c>
      <c r="B256">
        <v>36016</v>
      </c>
      <c r="C256" s="11" t="s">
        <v>196</v>
      </c>
      <c r="E256" s="11" t="s">
        <v>490</v>
      </c>
      <c r="F256" s="3" t="s">
        <v>225</v>
      </c>
      <c r="G256" s="11" t="s">
        <v>491</v>
      </c>
    </row>
    <row r="257" spans="1:7">
      <c r="A257" s="11" t="s">
        <v>80</v>
      </c>
      <c r="B257">
        <v>36017</v>
      </c>
      <c r="C257" t="s">
        <v>174</v>
      </c>
      <c r="D257" s="11" t="s">
        <v>179</v>
      </c>
      <c r="E257" s="11" t="s">
        <v>492</v>
      </c>
      <c r="F257" t="s">
        <v>177</v>
      </c>
      <c r="G257" s="11" t="s">
        <v>493</v>
      </c>
    </row>
    <row r="258" spans="1:7">
      <c r="A258" s="11" t="s">
        <v>80</v>
      </c>
      <c r="B258">
        <v>36018</v>
      </c>
      <c r="C258" t="s">
        <v>174</v>
      </c>
      <c r="D258" s="11" t="s">
        <v>179</v>
      </c>
      <c r="E258" s="11" t="s">
        <v>494</v>
      </c>
      <c r="F258" s="2" t="s">
        <v>164</v>
      </c>
      <c r="G258" s="11" t="s">
        <v>538</v>
      </c>
    </row>
    <row r="259" spans="1:7">
      <c r="A259" s="11" t="s">
        <v>80</v>
      </c>
      <c r="B259">
        <v>36019</v>
      </c>
      <c r="C259" s="11" t="s">
        <v>196</v>
      </c>
      <c r="E259" s="11" t="s">
        <v>495</v>
      </c>
      <c r="F259" s="11" t="s">
        <v>225</v>
      </c>
      <c r="G259" s="11" t="s">
        <v>165</v>
      </c>
    </row>
    <row r="260" spans="1:7">
      <c r="A260" s="11" t="s">
        <v>80</v>
      </c>
      <c r="B260">
        <v>36020</v>
      </c>
      <c r="C260" s="11" t="s">
        <v>196</v>
      </c>
      <c r="E260" s="11" t="s">
        <v>496</v>
      </c>
      <c r="F260" s="11" t="s">
        <v>177</v>
      </c>
      <c r="G260" s="11" t="s">
        <v>497</v>
      </c>
    </row>
    <row r="261" spans="1:7">
      <c r="A261" s="11" t="s">
        <v>80</v>
      </c>
      <c r="B261">
        <v>36021</v>
      </c>
      <c r="C261" s="11" t="s">
        <v>174</v>
      </c>
      <c r="D261" s="11" t="s">
        <v>182</v>
      </c>
      <c r="E261" s="11" t="s">
        <v>498</v>
      </c>
      <c r="F261" s="2" t="s">
        <v>164</v>
      </c>
      <c r="G261" s="11" t="s">
        <v>501</v>
      </c>
    </row>
    <row r="262" spans="1:7">
      <c r="A262" s="11" t="s">
        <v>80</v>
      </c>
      <c r="B262">
        <v>36022</v>
      </c>
      <c r="C262" s="11" t="s">
        <v>174</v>
      </c>
      <c r="D262" s="11" t="s">
        <v>186</v>
      </c>
      <c r="E262" s="11" t="s">
        <v>500</v>
      </c>
      <c r="F262" s="11" t="s">
        <v>188</v>
      </c>
      <c r="G262" s="11" t="s">
        <v>189</v>
      </c>
    </row>
    <row r="263" spans="1:7">
      <c r="A263" s="11" t="s">
        <v>80</v>
      </c>
      <c r="B263">
        <v>36023</v>
      </c>
      <c r="C263" s="11" t="s">
        <v>174</v>
      </c>
      <c r="D263" s="11" t="s">
        <v>190</v>
      </c>
      <c r="E263" s="11" t="s">
        <v>499</v>
      </c>
      <c r="F263" s="11" t="s">
        <v>188</v>
      </c>
      <c r="G263" s="11" t="s">
        <v>165</v>
      </c>
    </row>
    <row r="265" spans="1:7">
      <c r="A265" s="2" t="s">
        <v>81</v>
      </c>
      <c r="B265">
        <v>37001</v>
      </c>
      <c r="C265" t="s">
        <v>145</v>
      </c>
      <c r="D265" t="s">
        <v>146</v>
      </c>
      <c r="E265" s="11" t="s">
        <v>502</v>
      </c>
      <c r="F265" t="s">
        <v>148</v>
      </c>
      <c r="G265" s="11" t="s">
        <v>505</v>
      </c>
    </row>
    <row r="266" spans="1:7">
      <c r="A266" s="2" t="s">
        <v>81</v>
      </c>
      <c r="B266">
        <v>37002</v>
      </c>
      <c r="C266" t="s">
        <v>145</v>
      </c>
      <c r="D266" t="s">
        <v>150</v>
      </c>
      <c r="F266" t="s">
        <v>148</v>
      </c>
      <c r="G266" s="11" t="s">
        <v>503</v>
      </c>
    </row>
    <row r="267" spans="1:7">
      <c r="A267" s="2" t="s">
        <v>81</v>
      </c>
      <c r="B267">
        <v>37003</v>
      </c>
      <c r="C267" t="s">
        <v>145</v>
      </c>
      <c r="D267" t="s">
        <v>153</v>
      </c>
      <c r="F267" t="s">
        <v>148</v>
      </c>
      <c r="G267" s="11" t="s">
        <v>503</v>
      </c>
    </row>
    <row r="268" spans="1:7">
      <c r="A268" s="2" t="s">
        <v>81</v>
      </c>
      <c r="B268">
        <v>37004</v>
      </c>
      <c r="C268" t="s">
        <v>145</v>
      </c>
      <c r="D268" t="s">
        <v>156</v>
      </c>
      <c r="F268" t="s">
        <v>148</v>
      </c>
      <c r="G268" s="11" t="s">
        <v>506</v>
      </c>
    </row>
    <row r="269" spans="1:7">
      <c r="A269" s="2" t="s">
        <v>81</v>
      </c>
      <c r="B269">
        <v>37005</v>
      </c>
      <c r="C269" t="s">
        <v>145</v>
      </c>
      <c r="D269" t="s">
        <v>159</v>
      </c>
      <c r="F269" t="s">
        <v>148</v>
      </c>
      <c r="G269" s="11" t="s">
        <v>504</v>
      </c>
    </row>
    <row r="270" spans="1:7">
      <c r="A270" s="2" t="s">
        <v>81</v>
      </c>
      <c r="B270">
        <v>37006</v>
      </c>
      <c r="C270" t="s">
        <v>192</v>
      </c>
      <c r="E270" s="11" t="s">
        <v>507</v>
      </c>
      <c r="F270" t="s">
        <v>194</v>
      </c>
      <c r="G270" t="s">
        <v>165</v>
      </c>
    </row>
    <row r="271" spans="1:7">
      <c r="A271" s="2" t="s">
        <v>81</v>
      </c>
      <c r="B271">
        <v>37007</v>
      </c>
      <c r="C271" s="11" t="s">
        <v>162</v>
      </c>
      <c r="E271" s="11" t="s">
        <v>508</v>
      </c>
      <c r="F271" s="2" t="s">
        <v>164</v>
      </c>
      <c r="G271" s="11" t="s">
        <v>512</v>
      </c>
    </row>
    <row r="272" spans="1:7">
      <c r="A272" s="2" t="s">
        <v>81</v>
      </c>
      <c r="B272">
        <v>37008</v>
      </c>
      <c r="C272" s="11" t="s">
        <v>162</v>
      </c>
      <c r="E272" s="11" t="s">
        <v>511</v>
      </c>
      <c r="F272" s="2" t="s">
        <v>164</v>
      </c>
      <c r="G272" s="11" t="s">
        <v>513</v>
      </c>
    </row>
    <row r="273" spans="1:7">
      <c r="A273" s="2" t="s">
        <v>81</v>
      </c>
      <c r="B273">
        <v>37009</v>
      </c>
      <c r="C273" s="11" t="s">
        <v>196</v>
      </c>
      <c r="E273" s="11" t="s">
        <v>514</v>
      </c>
      <c r="F273" t="s">
        <v>177</v>
      </c>
      <c r="G273" s="11" t="s">
        <v>509</v>
      </c>
    </row>
    <row r="274" spans="1:7">
      <c r="A274" s="2" t="s">
        <v>81</v>
      </c>
      <c r="B274">
        <v>37010</v>
      </c>
      <c r="C274" s="11" t="s">
        <v>196</v>
      </c>
      <c r="E274" s="11" t="s">
        <v>515</v>
      </c>
      <c r="F274" s="2" t="s">
        <v>184</v>
      </c>
      <c r="G274" s="11" t="s">
        <v>510</v>
      </c>
    </row>
    <row r="275" spans="1:7">
      <c r="A275" s="2" t="s">
        <v>81</v>
      </c>
      <c r="B275">
        <v>37011</v>
      </c>
      <c r="C275" s="11" t="s">
        <v>174</v>
      </c>
      <c r="D275" s="3" t="s">
        <v>175</v>
      </c>
      <c r="E275" s="11" t="s">
        <v>516</v>
      </c>
      <c r="F275" s="11" t="s">
        <v>225</v>
      </c>
      <c r="G275" s="11" t="s">
        <v>320</v>
      </c>
    </row>
    <row r="276" spans="1:7">
      <c r="A276" s="2" t="s">
        <v>81</v>
      </c>
      <c r="B276">
        <v>37012</v>
      </c>
      <c r="C276" s="11" t="s">
        <v>174</v>
      </c>
      <c r="D276" s="11" t="s">
        <v>179</v>
      </c>
      <c r="E276" s="11" t="s">
        <v>517</v>
      </c>
      <c r="F276" s="2" t="s">
        <v>164</v>
      </c>
      <c r="G276" s="11" t="s">
        <v>165</v>
      </c>
    </row>
    <row r="277" spans="1:7">
      <c r="A277" s="2" t="s">
        <v>81</v>
      </c>
      <c r="B277">
        <v>37013</v>
      </c>
      <c r="C277" s="11" t="s">
        <v>174</v>
      </c>
      <c r="D277" s="11" t="s">
        <v>179</v>
      </c>
      <c r="E277" s="11" t="s">
        <v>518</v>
      </c>
      <c r="F277" s="2" t="s">
        <v>164</v>
      </c>
      <c r="G277" s="11" t="s">
        <v>519</v>
      </c>
    </row>
    <row r="278" spans="1:7">
      <c r="A278" s="2" t="s">
        <v>81</v>
      </c>
      <c r="B278">
        <v>37014</v>
      </c>
      <c r="C278" s="11" t="s">
        <v>174</v>
      </c>
      <c r="D278" s="11" t="s">
        <v>182</v>
      </c>
      <c r="E278" s="11" t="s">
        <v>520</v>
      </c>
      <c r="F278" s="2" t="s">
        <v>164</v>
      </c>
      <c r="G278" s="11" t="s">
        <v>521</v>
      </c>
    </row>
    <row r="279" spans="1:7">
      <c r="A279" s="2" t="s">
        <v>81</v>
      </c>
      <c r="B279">
        <v>37015</v>
      </c>
      <c r="C279" s="11" t="s">
        <v>174</v>
      </c>
      <c r="D279" s="11" t="s">
        <v>186</v>
      </c>
      <c r="E279" s="11" t="s">
        <v>187</v>
      </c>
      <c r="F279" s="11" t="s">
        <v>188</v>
      </c>
      <c r="G279" s="11" t="s">
        <v>189</v>
      </c>
    </row>
    <row r="280" spans="1:7">
      <c r="A280" s="11" t="s">
        <v>81</v>
      </c>
      <c r="B280">
        <v>37016</v>
      </c>
      <c r="C280" s="11" t="s">
        <v>174</v>
      </c>
      <c r="D280" s="11" t="s">
        <v>190</v>
      </c>
      <c r="E280" s="11" t="s">
        <v>338</v>
      </c>
      <c r="F280" s="11" t="s">
        <v>188</v>
      </c>
      <c r="G280" s="11" t="s">
        <v>165</v>
      </c>
    </row>
    <row r="282" spans="1:7">
      <c r="A282" s="11" t="s">
        <v>82</v>
      </c>
      <c r="B282">
        <v>38001</v>
      </c>
      <c r="C282" s="11" t="s">
        <v>145</v>
      </c>
      <c r="D282" t="s">
        <v>146</v>
      </c>
      <c r="E282" s="11" t="s">
        <v>522</v>
      </c>
      <c r="F282" t="s">
        <v>148</v>
      </c>
      <c r="G282" s="11" t="s">
        <v>165</v>
      </c>
    </row>
    <row r="283" spans="1:7">
      <c r="A283" s="11" t="s">
        <v>82</v>
      </c>
      <c r="B283">
        <v>38002</v>
      </c>
      <c r="C283" s="11" t="s">
        <v>145</v>
      </c>
      <c r="D283" t="s">
        <v>150</v>
      </c>
      <c r="F283" t="s">
        <v>148</v>
      </c>
      <c r="G283" s="11" t="s">
        <v>165</v>
      </c>
    </row>
    <row r="284" spans="1:7">
      <c r="A284" s="11" t="s">
        <v>82</v>
      </c>
      <c r="B284">
        <v>38003</v>
      </c>
      <c r="C284" s="11" t="s">
        <v>145</v>
      </c>
      <c r="D284" t="s">
        <v>153</v>
      </c>
      <c r="F284" t="s">
        <v>148</v>
      </c>
      <c r="G284" s="11" t="s">
        <v>165</v>
      </c>
    </row>
    <row r="285" spans="1:7">
      <c r="A285" s="11" t="s">
        <v>82</v>
      </c>
      <c r="B285">
        <v>38004</v>
      </c>
      <c r="C285" s="11" t="s">
        <v>145</v>
      </c>
      <c r="D285" t="s">
        <v>156</v>
      </c>
      <c r="F285" t="s">
        <v>148</v>
      </c>
      <c r="G285" s="11" t="s">
        <v>523</v>
      </c>
    </row>
    <row r="286" spans="1:7">
      <c r="A286" s="11" t="s">
        <v>82</v>
      </c>
      <c r="B286">
        <v>38005</v>
      </c>
      <c r="C286" s="11" t="s">
        <v>145</v>
      </c>
      <c r="D286" t="s">
        <v>159</v>
      </c>
      <c r="F286" t="s">
        <v>148</v>
      </c>
      <c r="G286" s="11" t="s">
        <v>524</v>
      </c>
    </row>
    <row r="287" spans="1:7">
      <c r="A287" s="11" t="s">
        <v>82</v>
      </c>
      <c r="B287">
        <v>38006</v>
      </c>
      <c r="C287" s="11" t="s">
        <v>192</v>
      </c>
      <c r="E287" s="11" t="s">
        <v>525</v>
      </c>
      <c r="F287" t="s">
        <v>194</v>
      </c>
      <c r="G287" s="11" t="s">
        <v>526</v>
      </c>
    </row>
    <row r="288" spans="1:7">
      <c r="A288" s="11" t="s">
        <v>82</v>
      </c>
      <c r="B288">
        <v>38007</v>
      </c>
      <c r="C288" s="11" t="s">
        <v>162</v>
      </c>
      <c r="E288" s="11" t="s">
        <v>528</v>
      </c>
      <c r="F288" s="2" t="s">
        <v>184</v>
      </c>
      <c r="G288" s="11" t="s">
        <v>527</v>
      </c>
    </row>
    <row r="289" spans="1:7">
      <c r="A289" s="11" t="s">
        <v>82</v>
      </c>
      <c r="B289">
        <v>38008</v>
      </c>
      <c r="C289" s="11" t="s">
        <v>162</v>
      </c>
      <c r="E289" s="11" t="s">
        <v>529</v>
      </c>
      <c r="F289" t="s">
        <v>219</v>
      </c>
      <c r="G289" s="11" t="s">
        <v>165</v>
      </c>
    </row>
    <row r="290" spans="1:7">
      <c r="A290" s="11" t="s">
        <v>82</v>
      </c>
      <c r="B290">
        <v>38009</v>
      </c>
      <c r="C290" s="11" t="s">
        <v>162</v>
      </c>
      <c r="E290" s="11" t="s">
        <v>542</v>
      </c>
      <c r="F290" s="2" t="s">
        <v>164</v>
      </c>
      <c r="G290" s="11" t="s">
        <v>543</v>
      </c>
    </row>
    <row r="291" spans="1:7">
      <c r="A291" s="11" t="s">
        <v>82</v>
      </c>
      <c r="B291">
        <v>38010</v>
      </c>
      <c r="C291" s="11" t="s">
        <v>174</v>
      </c>
      <c r="D291" s="11" t="s">
        <v>175</v>
      </c>
      <c r="E291" s="11" t="s">
        <v>530</v>
      </c>
      <c r="F291" s="2" t="s">
        <v>184</v>
      </c>
      <c r="G291" s="11" t="s">
        <v>531</v>
      </c>
    </row>
    <row r="292" spans="1:7">
      <c r="A292" s="11" t="s">
        <v>82</v>
      </c>
      <c r="B292">
        <v>38011</v>
      </c>
      <c r="C292" s="11" t="s">
        <v>174</v>
      </c>
      <c r="D292" s="11" t="s">
        <v>179</v>
      </c>
      <c r="E292" s="11" t="s">
        <v>532</v>
      </c>
      <c r="F292" s="2" t="s">
        <v>184</v>
      </c>
      <c r="G292" s="11" t="s">
        <v>533</v>
      </c>
    </row>
    <row r="293" spans="1:7">
      <c r="A293" s="11" t="s">
        <v>82</v>
      </c>
      <c r="B293">
        <v>38012</v>
      </c>
      <c r="C293" s="11" t="s">
        <v>174</v>
      </c>
      <c r="D293" s="11" t="s">
        <v>182</v>
      </c>
      <c r="E293" s="11" t="s">
        <v>534</v>
      </c>
      <c r="F293" s="2" t="s">
        <v>164</v>
      </c>
      <c r="G293" s="11" t="s">
        <v>536</v>
      </c>
    </row>
    <row r="294" spans="1:7">
      <c r="A294" s="11" t="s">
        <v>82</v>
      </c>
      <c r="B294">
        <v>38013</v>
      </c>
      <c r="C294" s="11" t="s">
        <v>174</v>
      </c>
      <c r="D294" s="11" t="s">
        <v>182</v>
      </c>
      <c r="E294" s="11" t="s">
        <v>535</v>
      </c>
      <c r="F294" s="2" t="s">
        <v>164</v>
      </c>
      <c r="G294" s="11" t="s">
        <v>165</v>
      </c>
    </row>
    <row r="295" spans="1:7">
      <c r="A295" s="11" t="s">
        <v>82</v>
      </c>
      <c r="B295">
        <v>38014</v>
      </c>
      <c r="C295" s="11" t="s">
        <v>174</v>
      </c>
      <c r="D295" s="11" t="s">
        <v>186</v>
      </c>
      <c r="E295" s="11" t="s">
        <v>187</v>
      </c>
      <c r="F295" s="11" t="s">
        <v>188</v>
      </c>
      <c r="G295" s="11" t="s">
        <v>189</v>
      </c>
    </row>
    <row r="296" spans="1:7">
      <c r="A296" s="11" t="s">
        <v>82</v>
      </c>
      <c r="B296">
        <v>38015</v>
      </c>
      <c r="C296" s="11" t="s">
        <v>174</v>
      </c>
      <c r="D296" s="11" t="s">
        <v>190</v>
      </c>
      <c r="E296" s="11" t="s">
        <v>312</v>
      </c>
      <c r="F296" s="11" t="s">
        <v>188</v>
      </c>
      <c r="G296" s="11" t="s">
        <v>165</v>
      </c>
    </row>
  </sheetData>
  <conditionalFormatting sqref="G84">
    <cfRule type="containsText" dxfId="91" priority="111" operator="containsText" text="没做">
      <formula>NOT(ISERROR(SEARCH("没做",G84)))</formula>
    </cfRule>
  </conditionalFormatting>
  <conditionalFormatting sqref="A152:C152 B271:XFD272 B273:E274 B275:C275 E275 G273:XFD275 B275:B279 A281:XFD281 B276:XFD280 A282:C282 E282:E286 B287:E288 B291:E292 G291:XFD292 A297:XFD1048576 B293:XFD296 G282:XFD289 A248:XFD250 B251:B263 A252:XFD252 A251:E251 G251:XFD251 A283:A296 B283:C286 D290:XFD290 B284:B296 D289:E289 C289:C290">
    <cfRule type="cellIs" dxfId="90" priority="108" operator="equal">
      <formula>"没做"</formula>
    </cfRule>
  </conditionalFormatting>
  <conditionalFormatting sqref="F160">
    <cfRule type="cellIs" dxfId="89" priority="98" operator="equal">
      <formula>"没做"</formula>
    </cfRule>
  </conditionalFormatting>
  <conditionalFormatting sqref="G160">
    <cfRule type="cellIs" dxfId="88" priority="107" operator="equal">
      <formula>"没做"</formula>
    </cfRule>
  </conditionalFormatting>
  <conditionalFormatting sqref="F161">
    <cfRule type="cellIs" dxfId="87" priority="97" operator="equal">
      <formula>"没做"</formula>
    </cfRule>
  </conditionalFormatting>
  <conditionalFormatting sqref="G161">
    <cfRule type="cellIs" dxfId="86" priority="106" operator="equal">
      <formula>"没做"</formula>
    </cfRule>
  </conditionalFormatting>
  <conditionalFormatting sqref="F162">
    <cfRule type="cellIs" dxfId="85" priority="96" operator="equal">
      <formula>"没做"</formula>
    </cfRule>
  </conditionalFormatting>
  <conditionalFormatting sqref="G162">
    <cfRule type="cellIs" dxfId="84" priority="105" operator="equal">
      <formula>"没做"</formula>
    </cfRule>
  </conditionalFormatting>
  <conditionalFormatting sqref="E164">
    <cfRule type="cellIs" dxfId="83" priority="83" operator="equal">
      <formula>"没做"</formula>
    </cfRule>
  </conditionalFormatting>
  <conditionalFormatting sqref="E173">
    <cfRule type="cellIs" dxfId="82" priority="85" operator="equal">
      <formula>"没做"</formula>
    </cfRule>
  </conditionalFormatting>
  <conditionalFormatting sqref="F183:G183">
    <cfRule type="cellIs" dxfId="81" priority="92" operator="equal">
      <formula>"没做"</formula>
    </cfRule>
  </conditionalFormatting>
  <conditionalFormatting sqref="E188">
    <cfRule type="cellIs" dxfId="80" priority="90" operator="equal">
      <formula>"没做"</formula>
    </cfRule>
  </conditionalFormatting>
  <conditionalFormatting sqref="D189">
    <cfRule type="cellIs" dxfId="79" priority="77" operator="equal">
      <formula>"没做"</formula>
    </cfRule>
  </conditionalFormatting>
  <conditionalFormatting sqref="F196:G196">
    <cfRule type="cellIs" dxfId="78" priority="73" operator="equal">
      <formula>"没做"</formula>
    </cfRule>
  </conditionalFormatting>
  <conditionalFormatting sqref="A201">
    <cfRule type="cellIs" dxfId="77" priority="71" operator="equal">
      <formula>"没做"</formula>
    </cfRule>
  </conditionalFormatting>
  <conditionalFormatting sqref="C201:D201">
    <cfRule type="cellIs" dxfId="76" priority="70" operator="equal">
      <formula>"没做"</formula>
    </cfRule>
  </conditionalFormatting>
  <conditionalFormatting sqref="F210">
    <cfRule type="cellIs" dxfId="75" priority="66" operator="equal">
      <formula>"没做"</formula>
    </cfRule>
  </conditionalFormatting>
  <conditionalFormatting sqref="C214">
    <cfRule type="cellIs" dxfId="74" priority="57" operator="equal">
      <formula>"没做"</formula>
    </cfRule>
  </conditionalFormatting>
  <conditionalFormatting sqref="G215:G216">
    <cfRule type="cellIs" dxfId="73" priority="60" operator="equal">
      <formula>"没做"</formula>
    </cfRule>
  </conditionalFormatting>
  <conditionalFormatting sqref="E216">
    <cfRule type="cellIs" dxfId="72" priority="61" operator="equal">
      <formula>"没做"</formula>
    </cfRule>
    <cfRule type="cellIs" dxfId="71" priority="62" operator="equal">
      <formula>"没做"</formula>
    </cfRule>
  </conditionalFormatting>
  <conditionalFormatting sqref="F217">
    <cfRule type="cellIs" dxfId="70" priority="53" operator="equal">
      <formula>"没做"</formula>
    </cfRule>
  </conditionalFormatting>
  <conditionalFormatting sqref="G217">
    <cfRule type="cellIs" dxfId="69" priority="52" operator="equal">
      <formula>"没做"</formula>
    </cfRule>
  </conditionalFormatting>
  <conditionalFormatting sqref="F218">
    <cfRule type="cellIs" dxfId="68" priority="51" operator="equal">
      <formula>"没做"</formula>
    </cfRule>
  </conditionalFormatting>
  <conditionalFormatting sqref="F220">
    <cfRule type="cellIs" dxfId="67" priority="55" operator="equal">
      <formula>"没做"</formula>
    </cfRule>
  </conditionalFormatting>
  <conditionalFormatting sqref="A221">
    <cfRule type="cellIs" dxfId="66" priority="50" operator="equal">
      <formula>"没做"</formula>
    </cfRule>
  </conditionalFormatting>
  <conditionalFormatting sqref="F221">
    <cfRule type="cellIs" dxfId="65" priority="54" operator="equal">
      <formula>"没做"</formula>
    </cfRule>
  </conditionalFormatting>
  <conditionalFormatting sqref="G221">
    <cfRule type="cellIs" dxfId="64" priority="56" operator="equal">
      <formula>"没做"</formula>
    </cfRule>
  </conditionalFormatting>
  <conditionalFormatting sqref="C228">
    <cfRule type="cellIs" dxfId="63" priority="47" operator="equal">
      <formula>"没做"</formula>
    </cfRule>
  </conditionalFormatting>
  <conditionalFormatting sqref="F228">
    <cfRule type="cellIs" dxfId="62" priority="46" operator="equal">
      <formula>"没做"</formula>
    </cfRule>
  </conditionalFormatting>
  <conditionalFormatting sqref="G228">
    <cfRule type="cellIs" dxfId="61" priority="45" operator="equal">
      <formula>"没做"</formula>
    </cfRule>
  </conditionalFormatting>
  <conditionalFormatting sqref="C229">
    <cfRule type="cellIs" dxfId="60" priority="33" operator="equal">
      <formula>"没做"</formula>
    </cfRule>
  </conditionalFormatting>
  <conditionalFormatting sqref="G229">
    <cfRule type="cellIs" dxfId="59" priority="44" operator="equal">
      <formula>"没做"</formula>
    </cfRule>
  </conditionalFormatting>
  <conditionalFormatting sqref="C230">
    <cfRule type="cellIs" dxfId="58" priority="32" operator="equal">
      <formula>"没做"</formula>
    </cfRule>
  </conditionalFormatting>
  <conditionalFormatting sqref="H230">
    <cfRule type="cellIs" dxfId="57" priority="37" operator="equal">
      <formula>"没做"</formula>
    </cfRule>
  </conditionalFormatting>
  <conditionalFormatting sqref="C231">
    <cfRule type="cellIs" dxfId="56" priority="31" operator="equal">
      <formula>"没做"</formula>
    </cfRule>
  </conditionalFormatting>
  <conditionalFormatting sqref="C232">
    <cfRule type="cellIs" dxfId="55" priority="30" operator="equal">
      <formula>"没做"</formula>
    </cfRule>
  </conditionalFormatting>
  <conditionalFormatting sqref="F232">
    <cfRule type="cellIs" dxfId="54" priority="42" operator="equal">
      <formula>"没做"</formula>
    </cfRule>
  </conditionalFormatting>
  <conditionalFormatting sqref="G235">
    <cfRule type="cellIs" dxfId="53" priority="40" operator="equal">
      <formula>"没做"</formula>
    </cfRule>
  </conditionalFormatting>
  <conditionalFormatting sqref="F238">
    <cfRule type="cellIs" dxfId="52" priority="36" operator="equal">
      <formula>"没做"</formula>
    </cfRule>
  </conditionalFormatting>
  <conditionalFormatting sqref="F239">
    <cfRule type="cellIs" dxfId="51" priority="34" operator="equal">
      <formula>"没做"</formula>
    </cfRule>
  </conditionalFormatting>
  <conditionalFormatting sqref="G239">
    <cfRule type="cellIs" dxfId="50" priority="35" operator="equal">
      <formula>"没做"</formula>
    </cfRule>
  </conditionalFormatting>
  <conditionalFormatting sqref="B1:B1048576">
    <cfRule type="duplicateValues" dxfId="49" priority="68"/>
  </conditionalFormatting>
  <conditionalFormatting sqref="D203:D204">
    <cfRule type="cellIs" dxfId="48" priority="74" operator="equal">
      <formula>"没做"</formula>
    </cfRule>
  </conditionalFormatting>
  <conditionalFormatting sqref="D205:D209">
    <cfRule type="cellIs" dxfId="47" priority="67" operator="equal">
      <formula>"没做"</formula>
    </cfRule>
  </conditionalFormatting>
  <conditionalFormatting sqref="D223:D227">
    <cfRule type="cellIs" dxfId="46" priority="49" operator="equal">
      <formula>"没做"</formula>
    </cfRule>
  </conditionalFormatting>
  <conditionalFormatting sqref="D235:D239">
    <cfRule type="cellIs" dxfId="45" priority="39" operator="equal">
      <formula>"没做"</formula>
    </cfRule>
  </conditionalFormatting>
  <conditionalFormatting sqref="E74:E92">
    <cfRule type="cellIs" dxfId="44" priority="78" operator="equal">
      <formula>"没做"</formula>
    </cfRule>
  </conditionalFormatting>
  <conditionalFormatting sqref="E112:E121">
    <cfRule type="cellIs" dxfId="43" priority="79" operator="equal">
      <formula>"没做"</formula>
    </cfRule>
  </conditionalFormatting>
  <conditionalFormatting sqref="E122:E134">
    <cfRule type="cellIs" dxfId="42" priority="80" operator="equal">
      <formula>"没做"</formula>
    </cfRule>
  </conditionalFormatting>
  <conditionalFormatting sqref="E135:E149">
    <cfRule type="cellIs" dxfId="41" priority="81" operator="equal">
      <formula>"没做"</formula>
    </cfRule>
  </conditionalFormatting>
  <conditionalFormatting sqref="E151:E160">
    <cfRule type="cellIs" dxfId="40" priority="82" operator="equal">
      <formula>"没做"</formula>
    </cfRule>
  </conditionalFormatting>
  <conditionalFormatting sqref="E175:E185">
    <cfRule type="cellIs" dxfId="39" priority="91" operator="equal">
      <formula>"没做"</formula>
    </cfRule>
  </conditionalFormatting>
  <conditionalFormatting sqref="F223:F227">
    <cfRule type="cellIs" dxfId="38" priority="48" operator="equal">
      <formula>"没做"</formula>
    </cfRule>
  </conditionalFormatting>
  <conditionalFormatting sqref="F1:XFD19 A1:E73 A74:D92 A93:E111 A112:D149 A150:E150 A151:D151 G20:XFD159 F152:F159 A153:D160 F20:F150 H160:XFD162 A161:E162 A163:XFD163 B164:B176 F164:XFD178 F179:G182 H179:XFD183 C169:D176 A177:D177 A178:A189 E186:XFD187 F184:XFD185 A190:D190 A191:A200 G191:XFD195 H196:XFD196 A202:A204 A205:C205 G210:XFD210 B206:C209 F188:XFD190 F211:XFD213 B207:B215 B210:D213 A206:A220 B217 B219 B221 F214:F215">
    <cfRule type="cellIs" dxfId="37" priority="109" operator="equal">
      <formula>"没做"</formula>
    </cfRule>
  </conditionalFormatting>
  <conditionalFormatting sqref="E54 B215:E215 G214:XFD214 F216 B216:D216 E213 B214 D214:E214 H221:XFD221 H215:XFD217 G218:XFD220 B217:E221 A222:XFD222 A223:C223 E223:E227 D228:E228 G223:XFD227 H228:XFD229 I230:XFD230 G232:XFD232 B224:B234 C233:F234 A240: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A262:XFD264 E265:E269 A265:C265 H265:XFD270 B270:E270 B267:B279 B266:C269 A266:A280 B255:XFD256">
    <cfRule type="cellIs" dxfId="36" priority="110" operator="equal">
      <formula>"没做"</formula>
    </cfRule>
  </conditionalFormatting>
  <conditionalFormatting sqref="C164:D168">
    <cfRule type="cellIs" dxfId="35" priority="95" operator="equal">
      <formula>"没做"</formula>
    </cfRule>
  </conditionalFormatting>
  <conditionalFormatting sqref="E165:E172 E174">
    <cfRule type="cellIs" dxfId="34" priority="89" operator="equal">
      <formula>"没做"</formula>
    </cfRule>
  </conditionalFormatting>
  <conditionalFormatting sqref="B178:B189 C183:D188 C189">
    <cfRule type="cellIs" dxfId="33" priority="94" operator="equal">
      <formula>"没做"</formula>
    </cfRule>
  </conditionalFormatting>
  <conditionalFormatting sqref="C178:D182">
    <cfRule type="cellIs" dxfId="32" priority="93" operator="equal">
      <formula>"没做"</formula>
    </cfRule>
  </conditionalFormatting>
  <conditionalFormatting sqref="C191:D195">
    <cfRule type="cellIs" dxfId="31" priority="75" operator="equal">
      <formula>"没做"</formula>
    </cfRule>
  </conditionalFormatting>
  <conditionalFormatting sqref="F191 F192:F195">
    <cfRule type="cellIs" dxfId="30" priority="69" operator="equal">
      <formula>"没做"</formula>
    </cfRule>
  </conditionalFormatting>
  <conditionalFormatting sqref="C196:D200 C203:C204 C202:D202">
    <cfRule type="cellIs" dxfId="29" priority="76" operator="equal">
      <formula>"没做"</formula>
    </cfRule>
  </conditionalFormatting>
  <conditionalFormatting sqref="E217 E213:E215 E219">
    <cfRule type="cellIs" dxfId="28" priority="65" operator="equal">
      <formula>"没做"</formula>
    </cfRule>
  </conditionalFormatting>
  <conditionalFormatting sqref="G234">
    <cfRule type="cellIs" dxfId="27" priority="28" operator="equal">
      <formula>"没做"</formula>
    </cfRule>
  </conditionalFormatting>
  <conditionalFormatting sqref="G233">
    <cfRule type="cellIs" dxfId="26" priority="27" operator="equal">
      <formula>"没做"</formula>
    </cfRule>
  </conditionalFormatting>
  <conditionalFormatting sqref="F219">
    <cfRule type="cellIs" dxfId="25" priority="26" operator="equal">
      <formula>"没做"</formula>
    </cfRule>
  </conditionalFormatting>
  <conditionalFormatting sqref="D241:D245">
    <cfRule type="cellIs" dxfId="24" priority="25" operator="equal">
      <formula>"没做"</formula>
    </cfRule>
  </conditionalFormatting>
  <conditionalFormatting sqref="F241:F245">
    <cfRule type="cellIs" dxfId="23" priority="24" operator="equal">
      <formula>"没做"</formula>
    </cfRule>
  </conditionalFormatting>
  <conditionalFormatting sqref="F246">
    <cfRule type="cellIs" dxfId="22" priority="23" operator="equal">
      <formula>"没做"</formula>
    </cfRule>
  </conditionalFormatting>
  <conditionalFormatting sqref="D253">
    <cfRule type="cellIs" dxfId="21" priority="22" operator="equal">
      <formula>"没做"</formula>
    </cfRule>
  </conditionalFormatting>
  <conditionalFormatting sqref="D254">
    <cfRule type="cellIs" dxfId="20" priority="21" operator="equal">
      <formula>"没做"</formula>
    </cfRule>
  </conditionalFormatting>
  <conditionalFormatting sqref="F253">
    <cfRule type="cellIs" dxfId="19" priority="20" operator="equal">
      <formula>"没做"</formula>
    </cfRule>
  </conditionalFormatting>
  <conditionalFormatting sqref="F257">
    <cfRule type="cellIs" dxfId="18" priority="19" operator="equal">
      <formula>"没做"</formula>
    </cfRule>
  </conditionalFormatting>
  <conditionalFormatting sqref="F259">
    <cfRule type="cellIs" dxfId="17" priority="18" operator="equal">
      <formula>"没做"</formula>
    </cfRule>
  </conditionalFormatting>
  <conditionalFormatting sqref="F265:F269">
    <cfRule type="cellIs" dxfId="16" priority="17" operator="equal">
      <formula>"没做"</formula>
    </cfRule>
  </conditionalFormatting>
  <conditionalFormatting sqref="G265:G268">
    <cfRule type="cellIs" dxfId="15" priority="16" operator="equal">
      <formula>"没做"</formula>
    </cfRule>
  </conditionalFormatting>
  <conditionalFormatting sqref="G269">
    <cfRule type="cellIs" dxfId="14" priority="15" operator="equal">
      <formula>"没做"</formula>
    </cfRule>
  </conditionalFormatting>
  <conditionalFormatting sqref="D265:D269">
    <cfRule type="cellIs" dxfId="13" priority="14" operator="equal">
      <formula>"没做"</formula>
    </cfRule>
  </conditionalFormatting>
  <conditionalFormatting sqref="F270">
    <cfRule type="cellIs" dxfId="12" priority="13" operator="equal">
      <formula>"没做"</formula>
    </cfRule>
  </conditionalFormatting>
  <conditionalFormatting sqref="G270">
    <cfRule type="cellIs" dxfId="11" priority="12" operator="equal">
      <formula>"没做"</formula>
    </cfRule>
  </conditionalFormatting>
  <conditionalFormatting sqref="F273">
    <cfRule type="cellIs" dxfId="10" priority="11" operator="equal">
      <formula>"没做"</formula>
    </cfRule>
  </conditionalFormatting>
  <conditionalFormatting sqref="F274">
    <cfRule type="cellIs" dxfId="9" priority="10" operator="equal">
      <formula>"没做"</formula>
    </cfRule>
  </conditionalFormatting>
  <conditionalFormatting sqref="D275">
    <cfRule type="cellIs" dxfId="8" priority="9" operator="equal">
      <formula>"没做"</formula>
    </cfRule>
  </conditionalFormatting>
  <conditionalFormatting sqref="F275">
    <cfRule type="cellIs" dxfId="7" priority="8" operator="equal">
      <formula>"没做"</formula>
    </cfRule>
  </conditionalFormatting>
  <conditionalFormatting sqref="D282:D286">
    <cfRule type="cellIs" dxfId="6" priority="7" operator="equal">
      <formula>"没做"</formula>
    </cfRule>
  </conditionalFormatting>
  <conditionalFormatting sqref="F282:F286">
    <cfRule type="cellIs" dxfId="5" priority="6" operator="equal">
      <formula>"没做"</formula>
    </cfRule>
  </conditionalFormatting>
  <conditionalFormatting sqref="F287">
    <cfRule type="cellIs" dxfId="4" priority="5" operator="equal">
      <formula>"没做"</formula>
    </cfRule>
  </conditionalFormatting>
  <conditionalFormatting sqref="F288">
    <cfRule type="cellIs" dxfId="3" priority="4" operator="equal">
      <formula>"没做"</formula>
    </cfRule>
  </conditionalFormatting>
  <conditionalFormatting sqref="F289">
    <cfRule type="cellIs" dxfId="2" priority="3" operator="equal">
      <formula>"没做"</formula>
    </cfRule>
  </conditionalFormatting>
  <conditionalFormatting sqref="F291:F292">
    <cfRule type="cellIs" dxfId="1" priority="2" operator="equal">
      <formula>"没做"</formula>
    </cfRule>
  </conditionalFormatting>
  <conditionalFormatting sqref="F251">
    <cfRule type="cellIs" dxfId="0" priority="1" operator="equal">
      <formula>"没做"</formula>
    </cfRule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52"/>
  <sheetViews>
    <sheetView workbookViewId="0">
      <selection activeCell="N17" sqref="N17"/>
    </sheetView>
  </sheetViews>
  <sheetFormatPr baseColWidth="10" defaultColWidth="8.83203125" defaultRowHeight="15"/>
  <sheetData>
    <row r="2" spans="1:7">
      <c r="A2" t="s">
        <v>19</v>
      </c>
      <c r="B2">
        <v>2001</v>
      </c>
      <c r="C2" t="s">
        <v>145</v>
      </c>
      <c r="D2" t="s">
        <v>146</v>
      </c>
      <c r="E2" t="s">
        <v>454</v>
      </c>
    </row>
    <row r="3" spans="1:7">
      <c r="A3" t="s">
        <v>19</v>
      </c>
      <c r="B3">
        <v>2002</v>
      </c>
      <c r="C3" t="s">
        <v>145</v>
      </c>
      <c r="D3" t="s">
        <v>150</v>
      </c>
      <c r="E3" t="s">
        <v>455</v>
      </c>
    </row>
    <row r="4" spans="1:7">
      <c r="A4" t="s">
        <v>19</v>
      </c>
      <c r="B4">
        <v>2003</v>
      </c>
      <c r="C4" t="s">
        <v>145</v>
      </c>
      <c r="D4" t="s">
        <v>153</v>
      </c>
      <c r="E4" t="s">
        <v>456</v>
      </c>
    </row>
    <row r="5" spans="1:7">
      <c r="A5" t="s">
        <v>19</v>
      </c>
      <c r="B5">
        <v>2004</v>
      </c>
      <c r="C5" t="s">
        <v>145</v>
      </c>
      <c r="D5" t="s">
        <v>156</v>
      </c>
      <c r="E5" t="s">
        <v>457</v>
      </c>
    </row>
    <row r="6" spans="1:7">
      <c r="A6" t="s">
        <v>19</v>
      </c>
      <c r="B6">
        <v>2005</v>
      </c>
      <c r="C6" t="s">
        <v>145</v>
      </c>
      <c r="D6" t="s">
        <v>159</v>
      </c>
      <c r="E6" t="s">
        <v>458</v>
      </c>
    </row>
    <row r="7" spans="1:7">
      <c r="A7" t="s">
        <v>19</v>
      </c>
      <c r="B7">
        <v>2006</v>
      </c>
      <c r="C7" t="s">
        <v>162</v>
      </c>
      <c r="E7" t="s">
        <v>459</v>
      </c>
    </row>
    <row r="8" spans="1:7">
      <c r="A8" t="s">
        <v>19</v>
      </c>
      <c r="B8">
        <v>2007</v>
      </c>
      <c r="C8" t="s">
        <v>174</v>
      </c>
      <c r="D8" t="s">
        <v>174</v>
      </c>
      <c r="E8" t="s">
        <v>460</v>
      </c>
    </row>
    <row r="9" spans="1:7">
      <c r="A9" t="s">
        <v>19</v>
      </c>
      <c r="B9">
        <v>2008</v>
      </c>
      <c r="C9" t="s">
        <v>174</v>
      </c>
      <c r="D9" t="s">
        <v>179</v>
      </c>
      <c r="E9" t="s">
        <v>461</v>
      </c>
    </row>
    <row r="10" spans="1:7">
      <c r="A10" t="s">
        <v>19</v>
      </c>
      <c r="B10">
        <v>2009</v>
      </c>
      <c r="C10" t="s">
        <v>174</v>
      </c>
      <c r="D10" t="s">
        <v>182</v>
      </c>
      <c r="E10" t="s">
        <v>462</v>
      </c>
    </row>
    <row r="11" spans="1:7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7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7">
      <c r="A20" t="s">
        <v>23</v>
      </c>
      <c r="B20">
        <v>3006</v>
      </c>
      <c r="C20" t="s">
        <v>162</v>
      </c>
    </row>
    <row r="21" spans="1:7">
      <c r="A21" t="s">
        <v>23</v>
      </c>
      <c r="B21">
        <v>3007</v>
      </c>
      <c r="C21" t="s">
        <v>174</v>
      </c>
      <c r="D21" t="s">
        <v>175</v>
      </c>
    </row>
    <row r="22" spans="1:7">
      <c r="A22" t="s">
        <v>23</v>
      </c>
      <c r="B22">
        <v>3008</v>
      </c>
      <c r="C22" t="s">
        <v>174</v>
      </c>
      <c r="D22" t="s">
        <v>179</v>
      </c>
    </row>
    <row r="23" spans="1:7">
      <c r="A23" t="s">
        <v>23</v>
      </c>
      <c r="B23">
        <v>3009</v>
      </c>
      <c r="C23" t="s">
        <v>174</v>
      </c>
      <c r="D23" t="s">
        <v>182</v>
      </c>
    </row>
    <row r="24" spans="1:7">
      <c r="A24" t="s">
        <v>23</v>
      </c>
      <c r="B24">
        <v>3010</v>
      </c>
      <c r="C24" t="s">
        <v>174</v>
      </c>
      <c r="D24" t="s">
        <v>186</v>
      </c>
    </row>
    <row r="25" spans="1:7">
      <c r="A25" t="s">
        <v>23</v>
      </c>
      <c r="B25">
        <v>3011</v>
      </c>
      <c r="C25" t="s">
        <v>174</v>
      </c>
      <c r="D25" t="s">
        <v>190</v>
      </c>
    </row>
    <row r="26" spans="1:7">
      <c r="A26" t="s">
        <v>23</v>
      </c>
      <c r="B26">
        <v>3012</v>
      </c>
      <c r="C26" t="s">
        <v>192</v>
      </c>
    </row>
    <row r="28" spans="1:7">
      <c r="A28" t="s">
        <v>26</v>
      </c>
      <c r="B28">
        <v>4001</v>
      </c>
      <c r="C28" t="s">
        <v>145</v>
      </c>
      <c r="D28" t="s">
        <v>146</v>
      </c>
    </row>
    <row r="29" spans="1:7">
      <c r="A29" t="s">
        <v>26</v>
      </c>
      <c r="B29">
        <v>4002</v>
      </c>
      <c r="C29" t="s">
        <v>145</v>
      </c>
      <c r="D29" t="s">
        <v>150</v>
      </c>
    </row>
    <row r="30" spans="1:7">
      <c r="A30" t="s">
        <v>26</v>
      </c>
      <c r="B30">
        <v>4003</v>
      </c>
      <c r="C30" t="s">
        <v>145</v>
      </c>
      <c r="D30" t="s">
        <v>153</v>
      </c>
    </row>
    <row r="31" spans="1:7">
      <c r="A31" t="s">
        <v>26</v>
      </c>
      <c r="B31">
        <v>4004</v>
      </c>
      <c r="C31" t="s">
        <v>145</v>
      </c>
      <c r="D31" t="s">
        <v>156</v>
      </c>
    </row>
    <row r="32" spans="1:7">
      <c r="A32" t="s">
        <v>26</v>
      </c>
      <c r="B32">
        <v>4005</v>
      </c>
      <c r="C32" t="s">
        <v>145</v>
      </c>
      <c r="D32" t="s">
        <v>159</v>
      </c>
    </row>
    <row r="33" spans="1:4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4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4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4">
      <c r="A52" t="s">
        <v>28</v>
      </c>
      <c r="B52">
        <v>5012</v>
      </c>
      <c r="C52" t="s">
        <v>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Microsoft Office User</cp:lastModifiedBy>
  <dcterms:created xsi:type="dcterms:W3CDTF">2021-12-19T14:56:00Z</dcterms:created>
  <dcterms:modified xsi:type="dcterms:W3CDTF">2022-05-02T14:56:48Z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