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RSwarnkar\Desktop\"/>
    </mc:Choice>
  </mc:AlternateContent>
  <xr:revisionPtr revIDLastSave="0" documentId="13_ncr:1_{8BEEADDC-96AD-4229-B86E-3F49C5EAFDB1}" xr6:coauthVersionLast="47" xr6:coauthVersionMax="47" xr10:uidLastSave="{00000000-0000-0000-0000-000000000000}"/>
  <bookViews>
    <workbookView xWindow="-120" yWindow="-120" windowWidth="29040" windowHeight="15840" tabRatio="828" firstSheet="16" activeTab="27" xr2:uid="{00000000-000D-0000-FFFF-FFFF00000000}"/>
  </bookViews>
  <sheets>
    <sheet name="List" sheetId="1" r:id="rId1"/>
    <sheet name="Auto" sheetId="2" r:id="rId2"/>
    <sheet name="Indices" sheetId="3" r:id="rId3"/>
    <sheet name="Quality Small Cap" sheetId="4" r:id="rId4"/>
    <sheet name="Pvt Bank" sheetId="5" r:id="rId5"/>
    <sheet name="PSU Banks" sheetId="6" r:id="rId6"/>
    <sheet name="NBFC" sheetId="7" r:id="rId7"/>
    <sheet name="NBFC - AMC" sheetId="8" r:id="rId8"/>
    <sheet name="Insurance" sheetId="9" r:id="rId9"/>
    <sheet name="IT" sheetId="10" r:id="rId10"/>
    <sheet name="Pharma" sheetId="11" r:id="rId11"/>
    <sheet name="FMCG" sheetId="12" r:id="rId12"/>
    <sheet name="Retail" sheetId="13" r:id="rId13"/>
    <sheet name="Consumer Luxury FMEG" sheetId="14" r:id="rId14"/>
    <sheet name="Railways" sheetId="15" r:id="rId15"/>
    <sheet name="Auto Ancillary" sheetId="16" r:id="rId16"/>
    <sheet name="Chemical" sheetId="17" r:id="rId17"/>
    <sheet name="Agro Chem" sheetId="18" r:id="rId18"/>
    <sheet name="Green Energy" sheetId="19" r:id="rId19"/>
    <sheet name="Oil and Gas" sheetId="20" r:id="rId20"/>
    <sheet name="Real Estate" sheetId="21" r:id="rId21"/>
    <sheet name="Real Estate Materials" sheetId="22" r:id="rId22"/>
    <sheet name="Infra and Construction" sheetId="23" r:id="rId23"/>
    <sheet name="Defense" sheetId="24" r:id="rId24"/>
    <sheet name="Drones" sheetId="25" r:id="rId25"/>
    <sheet name="Semi Conductor" sheetId="26" r:id="rId26"/>
    <sheet name="Tata Group" sheetId="27" r:id="rId27"/>
    <sheet name="Adani Stocks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2" roundtripDataChecksum="csija9tYdYHgLqx1Aus/J83/cWS7bqpzBeF6SFgoUD4="/>
    </ext>
  </extLst>
</workbook>
</file>

<file path=xl/calcChain.xml><?xml version="1.0" encoding="utf-8"?>
<calcChain xmlns="http://schemas.openxmlformats.org/spreadsheetml/2006/main">
  <c r="R77" i="23" l="1"/>
  <c r="Q77" i="23"/>
  <c r="P77" i="23"/>
  <c r="O77" i="23"/>
  <c r="N77" i="23"/>
  <c r="M77" i="23"/>
  <c r="L77" i="23"/>
  <c r="K77" i="23"/>
  <c r="J77" i="23"/>
  <c r="I77" i="23"/>
  <c r="H77" i="23"/>
  <c r="G77" i="23"/>
  <c r="F77" i="23"/>
  <c r="E77" i="23"/>
  <c r="D77" i="23"/>
  <c r="C77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C76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C75" i="23"/>
  <c r="R74" i="23"/>
  <c r="Q74" i="23"/>
  <c r="P74" i="23"/>
  <c r="O74" i="23"/>
  <c r="N74" i="23"/>
  <c r="M74" i="23"/>
  <c r="L74" i="23"/>
  <c r="K74" i="23"/>
  <c r="J74" i="23"/>
  <c r="I74" i="23"/>
  <c r="H74" i="23"/>
  <c r="G74" i="23"/>
  <c r="F74" i="23"/>
  <c r="E74" i="23"/>
  <c r="D74" i="23"/>
  <c r="C74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D73" i="23"/>
  <c r="C73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C72" i="23"/>
  <c r="R71" i="23"/>
  <c r="Q71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D71" i="23"/>
  <c r="C71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C70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C69" i="23"/>
  <c r="R68" i="23"/>
  <c r="Q68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D68" i="23"/>
  <c r="C68" i="23"/>
  <c r="R67" i="23"/>
  <c r="Q67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D67" i="23"/>
  <c r="C67" i="23"/>
  <c r="R66" i="23"/>
  <c r="Q66" i="23"/>
  <c r="P66" i="23"/>
  <c r="O66" i="23"/>
  <c r="N66" i="23"/>
  <c r="M66" i="23"/>
  <c r="L66" i="23"/>
  <c r="K66" i="23"/>
  <c r="J66" i="23"/>
  <c r="I66" i="23"/>
  <c r="H66" i="23"/>
  <c r="G66" i="23"/>
  <c r="F66" i="23"/>
  <c r="E66" i="23"/>
  <c r="D66" i="23"/>
  <c r="C66" i="23"/>
  <c r="R65" i="23"/>
  <c r="Q65" i="23"/>
  <c r="P65" i="23"/>
  <c r="O65" i="23"/>
  <c r="N65" i="23"/>
  <c r="M65" i="23"/>
  <c r="L65" i="23"/>
  <c r="K65" i="23"/>
  <c r="J65" i="23"/>
  <c r="I65" i="23"/>
  <c r="H65" i="23"/>
  <c r="G65" i="23"/>
  <c r="F65" i="23"/>
  <c r="E65" i="23"/>
  <c r="D65" i="23"/>
  <c r="C65" i="23"/>
  <c r="R64" i="23"/>
  <c r="Q64" i="23"/>
  <c r="P64" i="23"/>
  <c r="O64" i="23"/>
  <c r="N64" i="23"/>
  <c r="M64" i="23"/>
  <c r="L64" i="23"/>
  <c r="K64" i="23"/>
  <c r="J64" i="23"/>
  <c r="I64" i="23"/>
  <c r="H64" i="23"/>
  <c r="G64" i="23"/>
  <c r="F64" i="23"/>
  <c r="E64" i="23"/>
  <c r="D64" i="23"/>
  <c r="C64" i="23"/>
  <c r="R63" i="23"/>
  <c r="Q63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D63" i="23"/>
  <c r="C63" i="23"/>
  <c r="R62" i="23"/>
  <c r="Q62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D62" i="23"/>
  <c r="C62" i="23"/>
  <c r="R61" i="23"/>
  <c r="Q61" i="23"/>
  <c r="P61" i="23"/>
  <c r="O61" i="23"/>
  <c r="N61" i="23"/>
  <c r="M61" i="23"/>
  <c r="L61" i="23"/>
  <c r="K61" i="23"/>
  <c r="J61" i="23"/>
  <c r="I61" i="23"/>
  <c r="H61" i="23"/>
  <c r="G61" i="23"/>
  <c r="F61" i="23"/>
  <c r="E61" i="23"/>
  <c r="D61" i="23"/>
  <c r="C61" i="23"/>
  <c r="R60" i="23"/>
  <c r="Q60" i="23"/>
  <c r="P60" i="23"/>
  <c r="O60" i="23"/>
  <c r="N60" i="23"/>
  <c r="M60" i="23"/>
  <c r="L60" i="23"/>
  <c r="K60" i="23"/>
  <c r="J60" i="23"/>
  <c r="I60" i="23"/>
  <c r="H60" i="23"/>
  <c r="G60" i="23"/>
  <c r="F60" i="23"/>
  <c r="E60" i="23"/>
  <c r="D60" i="23"/>
  <c r="C60" i="23"/>
  <c r="R59" i="23"/>
  <c r="Q59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D59" i="23"/>
  <c r="C59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C58" i="23"/>
  <c r="R57" i="23"/>
  <c r="Q57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D57" i="23"/>
  <c r="C57" i="23"/>
  <c r="R56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D56" i="23"/>
  <c r="C56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C55" i="23"/>
  <c r="R54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C54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C53" i="23"/>
  <c r="R52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C52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C51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C50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R46" i="23"/>
  <c r="Q46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D46" i="23"/>
  <c r="C46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C45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F44" i="23"/>
  <c r="E44" i="23"/>
  <c r="D44" i="23"/>
  <c r="C44" i="23"/>
  <c r="R43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C43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C42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C41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C40" i="23"/>
  <c r="R39" i="23"/>
  <c r="Q39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D39" i="23"/>
  <c r="C39" i="23"/>
  <c r="R38" i="23"/>
  <c r="Q38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D38" i="23"/>
  <c r="C38" i="23"/>
  <c r="R37" i="23"/>
  <c r="Q37" i="23"/>
  <c r="P37" i="23"/>
  <c r="O37" i="23"/>
  <c r="N37" i="23"/>
  <c r="M37" i="23"/>
  <c r="L37" i="23"/>
  <c r="K37" i="23"/>
  <c r="J37" i="23"/>
  <c r="I37" i="23"/>
  <c r="H37" i="23"/>
  <c r="G37" i="23"/>
  <c r="F37" i="23"/>
  <c r="E37" i="23"/>
  <c r="D37" i="23"/>
  <c r="C37" i="23"/>
  <c r="R36" i="23"/>
  <c r="Q36" i="23"/>
  <c r="P36" i="23"/>
  <c r="O36" i="23"/>
  <c r="N36" i="23"/>
  <c r="M36" i="23"/>
  <c r="L36" i="23"/>
  <c r="K36" i="23"/>
  <c r="J36" i="23"/>
  <c r="I36" i="23"/>
  <c r="H36" i="23"/>
  <c r="G36" i="23"/>
  <c r="F36" i="23"/>
  <c r="E36" i="23"/>
  <c r="D36" i="23"/>
  <c r="C36" i="23"/>
  <c r="R35" i="23"/>
  <c r="Q35" i="23"/>
  <c r="P35" i="23"/>
  <c r="O35" i="23"/>
  <c r="N35" i="23"/>
  <c r="M35" i="23"/>
  <c r="L35" i="23"/>
  <c r="K35" i="23"/>
  <c r="J35" i="23"/>
  <c r="I35" i="23"/>
  <c r="H35" i="23"/>
  <c r="G35" i="23"/>
  <c r="F35" i="23"/>
  <c r="E35" i="23"/>
  <c r="D35" i="23"/>
  <c r="C35" i="23"/>
  <c r="R34" i="23"/>
  <c r="Q34" i="23"/>
  <c r="P34" i="23"/>
  <c r="O34" i="23"/>
  <c r="N34" i="23"/>
  <c r="M34" i="23"/>
  <c r="L34" i="23"/>
  <c r="K34" i="23"/>
  <c r="J34" i="23"/>
  <c r="I34" i="23"/>
  <c r="H34" i="23"/>
  <c r="G34" i="23"/>
  <c r="F34" i="23"/>
  <c r="E34" i="23"/>
  <c r="D34" i="23"/>
  <c r="C34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C33" i="23"/>
  <c r="R32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C32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C31" i="23"/>
  <c r="R30" i="23"/>
  <c r="Q30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D30" i="23"/>
  <c r="C30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C26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C24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C23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C22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C21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C20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C19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C18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C17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C16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C15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C14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C13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C12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C11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C10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C6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</calcChain>
</file>

<file path=xl/sharedStrings.xml><?xml version="1.0" encoding="utf-8"?>
<sst xmlns="http://schemas.openxmlformats.org/spreadsheetml/2006/main" count="757" uniqueCount="710">
  <si>
    <t>Sectors or Themes</t>
  </si>
  <si>
    <t>Number of Companies</t>
  </si>
  <si>
    <t>Indices</t>
  </si>
  <si>
    <t>Quality Small Cap</t>
  </si>
  <si>
    <t>https://support.google.com/docs/answer/3094263?hl=en</t>
  </si>
  <si>
    <t>https://indiancompanies.in/top-electrical-companies-india/</t>
  </si>
  <si>
    <t>https://www.moneycontrol.com/stocks/marketinfo/marketcap/bse/construction-infrastructure.html</t>
  </si>
  <si>
    <t>https://www.nseindia.com/products-services/indices-thematic</t>
  </si>
  <si>
    <t xml:space="preserve">Stock </t>
  </si>
  <si>
    <t>Symbol</t>
  </si>
  <si>
    <t>MCap</t>
  </si>
  <si>
    <t>PE Ratio</t>
  </si>
  <si>
    <t>Pattern 1 Week</t>
  </si>
  <si>
    <t>Pattern 2 Week</t>
  </si>
  <si>
    <t>Pattern 1 Month</t>
  </si>
  <si>
    <t>Pattern 3 Months</t>
  </si>
  <si>
    <t>Pattern 6 Months</t>
  </si>
  <si>
    <t>Pattern 12 Months</t>
  </si>
  <si>
    <t>Pattern 5 Years</t>
  </si>
  <si>
    <t>Return 1W</t>
  </si>
  <si>
    <t>Return 2W</t>
  </si>
  <si>
    <t>Return 1M</t>
  </si>
  <si>
    <t>Return 3M</t>
  </si>
  <si>
    <t>Return 6M</t>
  </si>
  <si>
    <t>Return 12M</t>
  </si>
  <si>
    <t>Return 5Y</t>
  </si>
  <si>
    <t>Maruti Suzuki</t>
  </si>
  <si>
    <t>Tata Motors</t>
  </si>
  <si>
    <t>M&amp;M</t>
  </si>
  <si>
    <t>Bajaj Auto</t>
  </si>
  <si>
    <t>Eicher Motors</t>
  </si>
  <si>
    <t>TVS Motors</t>
  </si>
  <si>
    <t>Hero Motocorp</t>
  </si>
  <si>
    <t>Ashok Leyland</t>
  </si>
  <si>
    <t>Escorts Kubota</t>
  </si>
  <si>
    <t>Tata Motors-DVR</t>
  </si>
  <si>
    <t>Olectra Greentec</t>
  </si>
  <si>
    <t>Force Motors</t>
  </si>
  <si>
    <t>VST Tiller Tractors</t>
  </si>
  <si>
    <t>Mercury EV-Tech</t>
  </si>
  <si>
    <t>SML ISUZU</t>
  </si>
  <si>
    <t>Atul Auto</t>
  </si>
  <si>
    <t>Wardwizard Innovation</t>
  </si>
  <si>
    <t>Scooters India</t>
  </si>
  <si>
    <t>Hindustan Motors</t>
  </si>
  <si>
    <t>Nifty 50 Index</t>
  </si>
  <si>
    <t>Nifty Next 50 Index</t>
  </si>
  <si>
    <t>Nifty 100 Index</t>
  </si>
  <si>
    <t>India Vix Index</t>
  </si>
  <si>
    <t>Nifty IT Index</t>
  </si>
  <si>
    <t>Nifty Pharma Index</t>
  </si>
  <si>
    <t>Nifty Private Bank Index</t>
  </si>
  <si>
    <t>Nifty PSU Bank Index</t>
  </si>
  <si>
    <t>Nifty 200 Index</t>
  </si>
  <si>
    <t>Nifty Total Market Index</t>
  </si>
  <si>
    <t>Nifty 500 Index</t>
  </si>
  <si>
    <t>Nifty 500 Multicap 50:25:25 Index</t>
  </si>
  <si>
    <t>Nifty Midcap150 Index</t>
  </si>
  <si>
    <t>Nifty Midcap 50 Index</t>
  </si>
  <si>
    <t>Nifty Midcap Select Index</t>
  </si>
  <si>
    <t>Nifty Midcap 100 Index</t>
  </si>
  <si>
    <t>Nifty Smallcap 250 Index</t>
  </si>
  <si>
    <t>Nifty Smallcap 50 Index</t>
  </si>
  <si>
    <t>Nifty Smallcap 100 Index</t>
  </si>
  <si>
    <t>Nifty Microcap 250 Index</t>
  </si>
  <si>
    <t>Nifty LargeMidcap 250 Index</t>
  </si>
  <si>
    <t>Nifty MidSmallcap 400 Index</t>
  </si>
  <si>
    <t>Nifty Auto Index</t>
  </si>
  <si>
    <t>Nifty Bank Index</t>
  </si>
  <si>
    <t>Nifty Financial Services Index</t>
  </si>
  <si>
    <t>Nifty Financial Services 25/50 Index</t>
  </si>
  <si>
    <t>Nifty Financial Services Ex-Bank index</t>
  </si>
  <si>
    <t>Nifty FMCG Index</t>
  </si>
  <si>
    <t>Nifty Healthcare Index</t>
  </si>
  <si>
    <t>Nifty Media Index</t>
  </si>
  <si>
    <t>Nifty Metal Index</t>
  </si>
  <si>
    <t>Nifty Realty Index</t>
  </si>
  <si>
    <t>Nifty Consumer Durables Index</t>
  </si>
  <si>
    <t>Nifty Oil and Gas Index</t>
  </si>
  <si>
    <t>Nifty MidSmall Financial Services Index</t>
  </si>
  <si>
    <t>Nifty MidSmall Healthcare Index</t>
  </si>
  <si>
    <t>Nifty MidSmall IT &amp; Telecom Index</t>
  </si>
  <si>
    <t>Ethos</t>
  </si>
  <si>
    <t>MTAR Technologies</t>
  </si>
  <si>
    <t>Credo Mufti</t>
  </si>
  <si>
    <t>Asahi India Glass</t>
  </si>
  <si>
    <t>Aarti Surfactant</t>
  </si>
  <si>
    <t>La Opala</t>
  </si>
  <si>
    <t>Lakshmi Chem</t>
  </si>
  <si>
    <t>Hindustan Foods</t>
  </si>
  <si>
    <t>Moschip</t>
  </si>
  <si>
    <t>ASM Tech</t>
  </si>
  <si>
    <t>SPEL</t>
  </si>
  <si>
    <t>Alkyl Amines</t>
  </si>
  <si>
    <t>Kaynes Technology</t>
  </si>
  <si>
    <t>V-Mart Retail</t>
  </si>
  <si>
    <t>Tata Coffee</t>
  </si>
  <si>
    <t>Greenlam Industries</t>
  </si>
  <si>
    <t>Hindware Home Innovation</t>
  </si>
  <si>
    <t>Greenpanel Industries</t>
  </si>
  <si>
    <t>Arvind Limited</t>
  </si>
  <si>
    <t>Fineotex Chemical</t>
  </si>
  <si>
    <t>Bharat Electronics</t>
  </si>
  <si>
    <t>Netweb Technologies</t>
  </si>
  <si>
    <t>India Pesticides</t>
  </si>
  <si>
    <t>CE Info Systems</t>
  </si>
  <si>
    <t>Campus Activewear</t>
  </si>
  <si>
    <t>Westlife Foodworld (McDonalds)</t>
  </si>
  <si>
    <t>Kalyan Jewellers</t>
  </si>
  <si>
    <t>Latent View Analytics</t>
  </si>
  <si>
    <t>Route Mobile</t>
  </si>
  <si>
    <t xml:space="preserve">Cera Sanitaryware </t>
  </si>
  <si>
    <t>Fine Organic Industries</t>
  </si>
  <si>
    <t>Sapphire Foods (KFC PizzaHut)</t>
  </si>
  <si>
    <t>Nazara Technologies</t>
  </si>
  <si>
    <t>Zen Technologies</t>
  </si>
  <si>
    <t>Vinati Organics</t>
  </si>
  <si>
    <t>Borosil Ltd</t>
  </si>
  <si>
    <t>HDFC Bank</t>
  </si>
  <si>
    <t>ICICI Bank</t>
  </si>
  <si>
    <t>Kotak Bank</t>
  </si>
  <si>
    <t>Axis Bank</t>
  </si>
  <si>
    <t>IndusInd Bank</t>
  </si>
  <si>
    <t>IDBI Bank</t>
  </si>
  <si>
    <t>IDFC First Bank</t>
  </si>
  <si>
    <t>Yes Bank</t>
  </si>
  <si>
    <t>AU Small Finance</t>
  </si>
  <si>
    <t>Bandhan Bank</t>
  </si>
  <si>
    <t>Federal Bank</t>
  </si>
  <si>
    <t>RBL Bank</t>
  </si>
  <si>
    <t>J &amp; K Bank</t>
  </si>
  <si>
    <t>Karur Vysya Bank</t>
  </si>
  <si>
    <t>Equitas Sma. Fin</t>
  </si>
  <si>
    <t>Ujjivan Small</t>
  </si>
  <si>
    <t>City Union Bank</t>
  </si>
  <si>
    <t>Karnataka Bank</t>
  </si>
  <si>
    <t>T N Merc. Bank</t>
  </si>
  <si>
    <t>CSB Bank</t>
  </si>
  <si>
    <t>South Ind.Bank</t>
  </si>
  <si>
    <t>DCB Bank</t>
  </si>
  <si>
    <t>ESAF Small Fin</t>
  </si>
  <si>
    <t>Suryoday Small</t>
  </si>
  <si>
    <t>Dhanlaxmi Bank</t>
  </si>
  <si>
    <t>State Bank of India</t>
  </si>
  <si>
    <t>Bank of Baroda</t>
  </si>
  <si>
    <t>Punjab National Bank</t>
  </si>
  <si>
    <t>Union Bank</t>
  </si>
  <si>
    <t>Indian Overseas Bank</t>
  </si>
  <si>
    <t>Canara Bank</t>
  </si>
  <si>
    <t>Indian Bank</t>
  </si>
  <si>
    <t>Bank of India</t>
  </si>
  <si>
    <t>UCO Bank</t>
  </si>
  <si>
    <t>Central Bank</t>
  </si>
  <si>
    <t>Bank of Maharashtra</t>
  </si>
  <si>
    <t>Punjab Sind Bank</t>
  </si>
  <si>
    <t>Bajaj Finance</t>
  </si>
  <si>
    <t>Bajaj Finserv</t>
  </si>
  <si>
    <t>Jio Financial</t>
  </si>
  <si>
    <t>Cholamandalam</t>
  </si>
  <si>
    <t>Bajaj Holdings</t>
  </si>
  <si>
    <t>Shriram Finance</t>
  </si>
  <si>
    <t>SBI Cards</t>
  </si>
  <si>
    <t>HDFC AMC</t>
  </si>
  <si>
    <t>Muthoot Finance</t>
  </si>
  <si>
    <t>Aditya Birla Capital</t>
  </si>
  <si>
    <t>L&amp;T Finance</t>
  </si>
  <si>
    <t>Sundaram Finance</t>
  </si>
  <si>
    <t>M&amp;M Finance</t>
  </si>
  <si>
    <t>Poonawalla Fincorp</t>
  </si>
  <si>
    <t>Max Financial</t>
  </si>
  <si>
    <t>Nippon Life</t>
  </si>
  <si>
    <t>IIFL Finance</t>
  </si>
  <si>
    <t>Piramal Enterprises</t>
  </si>
  <si>
    <t>Tata Invest</t>
  </si>
  <si>
    <t>Five-Star Business</t>
  </si>
  <si>
    <t>IDFC</t>
  </si>
  <si>
    <t>Chola Financial</t>
  </si>
  <si>
    <t>Capri Global</t>
  </si>
  <si>
    <t>Manappuram Finance</t>
  </si>
  <si>
    <t>Aditya AMC</t>
  </si>
  <si>
    <t>UTI AMC</t>
  </si>
  <si>
    <t>Anand Rathi</t>
  </si>
  <si>
    <t>SBFC Finance</t>
  </si>
  <si>
    <t>JM Financial</t>
  </si>
  <si>
    <t>Maharastra Scooters</t>
  </si>
  <si>
    <t>Spandana Sphoorti</t>
  </si>
  <si>
    <t>Edelweiss</t>
  </si>
  <si>
    <t>Religare Enterprises</t>
  </si>
  <si>
    <t>Share India</t>
  </si>
  <si>
    <t>JSW Holdings</t>
  </si>
  <si>
    <t>Fusion Microfinance</t>
  </si>
  <si>
    <t>FEDBANK FIN. SER</t>
  </si>
  <si>
    <t>Prudent Corp</t>
  </si>
  <si>
    <t>Choice International</t>
  </si>
  <si>
    <t>Muthoot Microfin</t>
  </si>
  <si>
    <t>Nippon Life India Asset Management</t>
  </si>
  <si>
    <t>Angel One</t>
  </si>
  <si>
    <t>UTI Asset Management Company</t>
  </si>
  <si>
    <t>Aditya Birla Sun Life Amc</t>
  </si>
  <si>
    <t>LIC</t>
  </si>
  <si>
    <t>SBI Life Insurance</t>
  </si>
  <si>
    <t>HDFC Life Insurance</t>
  </si>
  <si>
    <t>ICICI Pru Life Insurance</t>
  </si>
  <si>
    <t>ICICI Lombard</t>
  </si>
  <si>
    <t>General Insurance</t>
  </si>
  <si>
    <t>New India Assurance</t>
  </si>
  <si>
    <t>Star Health Insurance</t>
  </si>
  <si>
    <t>TCS</t>
  </si>
  <si>
    <t>Infosys</t>
  </si>
  <si>
    <t>HCL Technologies</t>
  </si>
  <si>
    <t>Wipro</t>
  </si>
  <si>
    <t>LTIMindtree</t>
  </si>
  <si>
    <t>Tech Mahindra</t>
  </si>
  <si>
    <t>Persistent Sys</t>
  </si>
  <si>
    <t>L&amp;T Technology</t>
  </si>
  <si>
    <t>Tata Elxsi</t>
  </si>
  <si>
    <t>Mphasis</t>
  </si>
  <si>
    <t>Tata Technologies</t>
  </si>
  <si>
    <t>KPIT Technologies</t>
  </si>
  <si>
    <t>Coforge</t>
  </si>
  <si>
    <t>Oracle Financial Services</t>
  </si>
  <si>
    <t>PB Fintech</t>
  </si>
  <si>
    <t>Cyient</t>
  </si>
  <si>
    <t>Sonata Software</t>
  </si>
  <si>
    <t>Birlasoft Ltd</t>
  </si>
  <si>
    <t>Affle India</t>
  </si>
  <si>
    <t>Tanla Platforms</t>
  </si>
  <si>
    <t>Zensar Tech</t>
  </si>
  <si>
    <t>BLS International</t>
  </si>
  <si>
    <t>Happiest Minds</t>
  </si>
  <si>
    <t>Firstsoure</t>
  </si>
  <si>
    <t>eClerx Services</t>
  </si>
  <si>
    <t>Intellect Design</t>
  </si>
  <si>
    <t>Newgen Software</t>
  </si>
  <si>
    <t>CE Info System</t>
  </si>
  <si>
    <t>Latent View</t>
  </si>
  <si>
    <t>Rategain Travel</t>
  </si>
  <si>
    <t>Mastek</t>
  </si>
  <si>
    <t>Netweb Technolog</t>
  </si>
  <si>
    <t>R Systems</t>
  </si>
  <si>
    <t>Infibeam Avenues</t>
  </si>
  <si>
    <t>NIIT Learning</t>
  </si>
  <si>
    <t>Magellanic Cloud</t>
  </si>
  <si>
    <t>Aurionpro Solutions</t>
  </si>
  <si>
    <t>Protean eGov</t>
  </si>
  <si>
    <t>Black Box</t>
  </si>
  <si>
    <t>Hinduja Global</t>
  </si>
  <si>
    <t>Datamatics</t>
  </si>
  <si>
    <t>Nucleus Software</t>
  </si>
  <si>
    <t>Brightcom Group</t>
  </si>
  <si>
    <t>Saksoft</t>
  </si>
  <si>
    <t>eMudhra</t>
  </si>
  <si>
    <t>Cigniti Technologies</t>
  </si>
  <si>
    <t>MPS</t>
  </si>
  <si>
    <t>Zaggle Prepaid</t>
  </si>
  <si>
    <t>Sasken Tech</t>
  </si>
  <si>
    <t>Expleo Solutions</t>
  </si>
  <si>
    <t>Vakrangee</t>
  </si>
  <si>
    <t>Subex</t>
  </si>
  <si>
    <t>Quick Heal Tech</t>
  </si>
  <si>
    <t>Moschip Tech</t>
  </si>
  <si>
    <t>Genesys</t>
  </si>
  <si>
    <t>Ksolves India</t>
  </si>
  <si>
    <t>Tracxn Technologies</t>
  </si>
  <si>
    <t>InfoBeans Tech</t>
  </si>
  <si>
    <t>NINtec Systems</t>
  </si>
  <si>
    <t>Ramco Systems</t>
  </si>
  <si>
    <t>One Point One</t>
  </si>
  <si>
    <t>Allsec Tech</t>
  </si>
  <si>
    <t>Sun Pharma</t>
  </si>
  <si>
    <t>Divi's Lab</t>
  </si>
  <si>
    <t>Cipla</t>
  </si>
  <si>
    <t>Dr Reddy's Labs</t>
  </si>
  <si>
    <t>Mankind Pharma</t>
  </si>
  <si>
    <t>Torrent Pharma</t>
  </si>
  <si>
    <t>Zydus Lifescices</t>
  </si>
  <si>
    <t>Aurobindo Pharma</t>
  </si>
  <si>
    <t>Alkem Lab</t>
  </si>
  <si>
    <t>Lupin</t>
  </si>
  <si>
    <t>Abbott India</t>
  </si>
  <si>
    <t>Gland Pharma</t>
  </si>
  <si>
    <t>Glaxosmith Pharma</t>
  </si>
  <si>
    <t>Biocon</t>
  </si>
  <si>
    <t>Syngene</t>
  </si>
  <si>
    <t>Ipca Labs</t>
  </si>
  <si>
    <t>Ajanta Pharma</t>
  </si>
  <si>
    <t>JB Chem &amp; Pharma</t>
  </si>
  <si>
    <t>Glenmark Pharma</t>
  </si>
  <si>
    <t>Laurus Labs</t>
  </si>
  <si>
    <t>Pfizer</t>
  </si>
  <si>
    <t>Sanofi India</t>
  </si>
  <si>
    <t>Piramal Pharma</t>
  </si>
  <si>
    <t>Suven Pharma</t>
  </si>
  <si>
    <t>Concord Biotech</t>
  </si>
  <si>
    <t>Alembic Pharma</t>
  </si>
  <si>
    <t>Natco Pharma</t>
  </si>
  <si>
    <t>Astrazeneca Phar</t>
  </si>
  <si>
    <t>ERIS Lifescience</t>
  </si>
  <si>
    <t>Caplin Point Lab</t>
  </si>
  <si>
    <t>Granules India</t>
  </si>
  <si>
    <t>Jubilant Pharmo</t>
  </si>
  <si>
    <t>P &amp; G Health Ltd</t>
  </si>
  <si>
    <t>Glenmark Life</t>
  </si>
  <si>
    <t>Marksans Pharma</t>
  </si>
  <si>
    <t>Neuland Labs</t>
  </si>
  <si>
    <t>FDC</t>
  </si>
  <si>
    <t>Blue Jet Health</t>
  </si>
  <si>
    <t>Strides Pharma</t>
  </si>
  <si>
    <t>Wockhardt</t>
  </si>
  <si>
    <t>Aarti Pharma</t>
  </si>
  <si>
    <t>Aarti Drugs</t>
  </si>
  <si>
    <t>Ami Organics</t>
  </si>
  <si>
    <t>Advanced Enzyme</t>
  </si>
  <si>
    <t>Hikal</t>
  </si>
  <si>
    <t>Indoco Remedies</t>
  </si>
  <si>
    <t>Orchid Pharma</t>
  </si>
  <si>
    <t>Gufic BioScience</t>
  </si>
  <si>
    <t>Shilpa Medicare</t>
  </si>
  <si>
    <t>Sequent Science</t>
  </si>
  <si>
    <t>Unichem Labs</t>
  </si>
  <si>
    <t>IOL Chemicals</t>
  </si>
  <si>
    <t>Dishman Carbogen</t>
  </si>
  <si>
    <t>Supriya Lifescice</t>
  </si>
  <si>
    <t>Morepen Labs</t>
  </si>
  <si>
    <t>RPG LifeScience</t>
  </si>
  <si>
    <t>Themis Medicare</t>
  </si>
  <si>
    <t>Amrutanjan Health</t>
  </si>
  <si>
    <t>Suven Life Sciece</t>
  </si>
  <si>
    <t>Gujrat Themis Bio</t>
  </si>
  <si>
    <t>Sigachi Industries</t>
  </si>
  <si>
    <t>Jeena Sikho</t>
  </si>
  <si>
    <t>Beta Drugs Ltd</t>
  </si>
  <si>
    <t>Syncom Formulation</t>
  </si>
  <si>
    <t>NGL Fine Chem</t>
  </si>
  <si>
    <t>Bliss GVS Pharma</t>
  </si>
  <si>
    <t>Solara Active</t>
  </si>
  <si>
    <t>Hester Bios</t>
  </si>
  <si>
    <t>Lincoln Pharma</t>
  </si>
  <si>
    <t>Kopran</t>
  </si>
  <si>
    <t>Remus Pharma</t>
  </si>
  <si>
    <t>Panacea Biotec</t>
  </si>
  <si>
    <t>Bajaj Healthcare</t>
  </si>
  <si>
    <t>Jagsonpal Pharma</t>
  </si>
  <si>
    <t>SMS Pharma</t>
  </si>
  <si>
    <t>Windlas Biotech</t>
  </si>
  <si>
    <t>Hindustan Unilever</t>
  </si>
  <si>
    <t>Nestle India</t>
  </si>
  <si>
    <t>Varun Beverages</t>
  </si>
  <si>
    <t>Britannia</t>
  </si>
  <si>
    <t>Godrej Consumer</t>
  </si>
  <si>
    <t>Dabur India</t>
  </si>
  <si>
    <t>Colgate-Palmoliv</t>
  </si>
  <si>
    <t>P&amp;G Hygiene</t>
  </si>
  <si>
    <t>Hatsun Agro</t>
  </si>
  <si>
    <t>Emami</t>
  </si>
  <si>
    <t>Gillette India</t>
  </si>
  <si>
    <t>Jyothy Labs</t>
  </si>
  <si>
    <t>Bikaji Foods</t>
  </si>
  <si>
    <t>Zydus Wellness</t>
  </si>
  <si>
    <t>KRBL</t>
  </si>
  <si>
    <t>LT Foods</t>
  </si>
  <si>
    <t>Mrs Bectors</t>
  </si>
  <si>
    <t>Dodla Dairy</t>
  </si>
  <si>
    <t>HMA Agro</t>
  </si>
  <si>
    <t>Tasty Bites</t>
  </si>
  <si>
    <t>Bajaj Consumer</t>
  </si>
  <si>
    <t>Heritage Foods</t>
  </si>
  <si>
    <t>Parag Milk Foods</t>
  </si>
  <si>
    <t>Prataap Snacks</t>
  </si>
  <si>
    <t>Manorama Industries</t>
  </si>
  <si>
    <t>ADF Foods</t>
  </si>
  <si>
    <t>Agro Tech Foods</t>
  </si>
  <si>
    <t>Vadilal Inds</t>
  </si>
  <si>
    <t>Mishtann Foods</t>
  </si>
  <si>
    <t>AVT Natural Prod</t>
  </si>
  <si>
    <t>Chamanlal Setia</t>
  </si>
  <si>
    <t>GRM Overseas</t>
  </si>
  <si>
    <t>SKM Egg Prod</t>
  </si>
  <si>
    <t>Foods &amp; Inns</t>
  </si>
  <si>
    <t>Wardwizard Foods</t>
  </si>
  <si>
    <t>Krishival Foods</t>
  </si>
  <si>
    <t>Annapurna Swadi</t>
  </si>
  <si>
    <t>Raghuvansh Agro</t>
  </si>
  <si>
    <t>Sarveshwar Foods</t>
  </si>
  <si>
    <t>Kaya Ltd</t>
  </si>
  <si>
    <t>Lotus Chocolate</t>
  </si>
  <si>
    <t>Euro India Fresh</t>
  </si>
  <si>
    <t>Megastar Foods</t>
  </si>
  <si>
    <t>Sheetal Cool</t>
  </si>
  <si>
    <t>Bambino Agro Ind</t>
  </si>
  <si>
    <t>Milkfood</t>
  </si>
  <si>
    <t>Goyal Salt</t>
  </si>
  <si>
    <t>Eco Friendly</t>
  </si>
  <si>
    <t>Ovobel Foods</t>
  </si>
  <si>
    <t>Marico</t>
  </si>
  <si>
    <t>Patanjali Foods</t>
  </si>
  <si>
    <t>Adani Wilmar</t>
  </si>
  <si>
    <t>Gujrat Ambuja Exp</t>
  </si>
  <si>
    <t>Gokul Agro</t>
  </si>
  <si>
    <t>BCL Industries</t>
  </si>
  <si>
    <t>MK Proteins</t>
  </si>
  <si>
    <t>Tata Consumer Products</t>
  </si>
  <si>
    <t>Avenue Supermarts</t>
  </si>
  <si>
    <t>Trent</t>
  </si>
  <si>
    <t>Vedant Fashions</t>
  </si>
  <si>
    <t>Aditya Birla Fashion</t>
  </si>
  <si>
    <t>Medplus Health</t>
  </si>
  <si>
    <t>Electronics Mart</t>
  </si>
  <si>
    <t>Shoppers Stop</t>
  </si>
  <si>
    <t>Redtape</t>
  </si>
  <si>
    <t>Ethos Ltd</t>
  </si>
  <si>
    <t>Sai Silks</t>
  </si>
  <si>
    <t>Cartrade Tech</t>
  </si>
  <si>
    <t>Credo Brands</t>
  </si>
  <si>
    <t>V2 Retail</t>
  </si>
  <si>
    <t>Spencers Retail</t>
  </si>
  <si>
    <t>Brand Concepts</t>
  </si>
  <si>
    <t>Osia Hyper Retail</t>
  </si>
  <si>
    <t>Praxis Home</t>
  </si>
  <si>
    <t>Eastern Logica</t>
  </si>
  <si>
    <t>Future Retail</t>
  </si>
  <si>
    <t>Watches</t>
  </si>
  <si>
    <t>Perfume</t>
  </si>
  <si>
    <t>Makeup</t>
  </si>
  <si>
    <t>Textile</t>
  </si>
  <si>
    <t>Premium Products</t>
  </si>
  <si>
    <t>Jewelleries</t>
  </si>
  <si>
    <t>Titan</t>
  </si>
  <si>
    <t>Havells</t>
  </si>
  <si>
    <t>Bajaj Electricals</t>
  </si>
  <si>
    <t>Havells India</t>
  </si>
  <si>
    <t>Dixon Technologies</t>
  </si>
  <si>
    <t>Voltas</t>
  </si>
  <si>
    <t>Blue Star</t>
  </si>
  <si>
    <t>Crompton Greaves</t>
  </si>
  <si>
    <t>Whirlpool India</t>
  </si>
  <si>
    <t>Kaynes Tech</t>
  </si>
  <si>
    <t>Bajaj Electrical</t>
  </si>
  <si>
    <t>Amber Enterprises</t>
  </si>
  <si>
    <t>TTK Prestige</t>
  </si>
  <si>
    <t>Eureka Forbes</t>
  </si>
  <si>
    <t>PG Electroplast</t>
  </si>
  <si>
    <t>Symphony</t>
  </si>
  <si>
    <t>Genus Power</t>
  </si>
  <si>
    <t>Orient Electric</t>
  </si>
  <si>
    <t>Hawkins Cookers</t>
  </si>
  <si>
    <t>IFB Industries</t>
  </si>
  <si>
    <t>Avalon Tech</t>
  </si>
  <si>
    <t>KDDL Ltd</t>
  </si>
  <si>
    <t>Carysil</t>
  </si>
  <si>
    <t>Timex Group</t>
  </si>
  <si>
    <t>Stove Kraft</t>
  </si>
  <si>
    <t>IRCTC</t>
  </si>
  <si>
    <t>Ircon</t>
  </si>
  <si>
    <t>RVNL</t>
  </si>
  <si>
    <t>IRFC</t>
  </si>
  <si>
    <t>Rail Tel</t>
  </si>
  <si>
    <t>Oriental Rail Infra</t>
  </si>
  <si>
    <t>Container Corporation of India</t>
  </si>
  <si>
    <t>Texmaco Infra</t>
  </si>
  <si>
    <t>Titagarh Rail Systems</t>
  </si>
  <si>
    <t>BEML Ltd</t>
  </si>
  <si>
    <t>Rites Ltd</t>
  </si>
  <si>
    <t>Jupiter Wagons Ltd</t>
  </si>
  <si>
    <t>BHEL</t>
  </si>
  <si>
    <t>Tube Investments</t>
  </si>
  <si>
    <t>Samvardhana Motheson</t>
  </si>
  <si>
    <t>Bosch</t>
  </si>
  <si>
    <t>Uno Minda</t>
  </si>
  <si>
    <t>Sona BLW Precision</t>
  </si>
  <si>
    <t>ZF Commercial</t>
  </si>
  <si>
    <t>Motherson Wiring</t>
  </si>
  <si>
    <t>Endurance Tech</t>
  </si>
  <si>
    <t>Exide Ind</t>
  </si>
  <si>
    <t>Sundram Fastener</t>
  </si>
  <si>
    <t>JBM Auto</t>
  </si>
  <si>
    <t>Amara Raja</t>
  </si>
  <si>
    <t>Craftsman Auto</t>
  </si>
  <si>
    <t>Bombay Burmah</t>
  </si>
  <si>
    <t>Minda Corp</t>
  </si>
  <si>
    <t>Varroc Engineer</t>
  </si>
  <si>
    <t>Rolex Rings</t>
  </si>
  <si>
    <t>Shriram Pistons</t>
  </si>
  <si>
    <t>Gabriel India</t>
  </si>
  <si>
    <t>ASK Automotive</t>
  </si>
  <si>
    <t>Suprajit Engg</t>
  </si>
  <si>
    <t>Sansera Engineer</t>
  </si>
  <si>
    <t>Pricol Ltd</t>
  </si>
  <si>
    <t>Shanthi Gears</t>
  </si>
  <si>
    <t>Banco Products</t>
  </si>
  <si>
    <t>Jamna Auto Ind</t>
  </si>
  <si>
    <t>Steel Str Wheel</t>
  </si>
  <si>
    <t>L G Balakrishnan</t>
  </si>
  <si>
    <t>Sharda Motor</t>
  </si>
  <si>
    <t>JTEKT India</t>
  </si>
  <si>
    <t>Subros</t>
  </si>
  <si>
    <t>Harsha Engg Intl</t>
  </si>
  <si>
    <t>Automotive Axles</t>
  </si>
  <si>
    <t>Divgi Torq</t>
  </si>
  <si>
    <t>Sandhar Tech</t>
  </si>
  <si>
    <t>Fiem Industries</t>
  </si>
  <si>
    <t>Lumax Auto Tech</t>
  </si>
  <si>
    <t>Uniparts India</t>
  </si>
  <si>
    <t>Lumax Industries</t>
  </si>
  <si>
    <t>Precision Camshf</t>
  </si>
  <si>
    <t>Federal-Mogul Go</t>
  </si>
  <si>
    <t>SJS Enterprises</t>
  </si>
  <si>
    <t>GNA Axles</t>
  </si>
  <si>
    <t>Talbros Auto</t>
  </si>
  <si>
    <t>Wheels India</t>
  </si>
  <si>
    <t>Igarashi Motors</t>
  </si>
  <si>
    <t>Alicon Cast</t>
  </si>
  <si>
    <t>Rane Madras</t>
  </si>
  <si>
    <t>RACL Geartech</t>
  </si>
  <si>
    <t>India Motor Part</t>
  </si>
  <si>
    <t>India Nipp Elec</t>
  </si>
  <si>
    <t>Rico Auto Inds</t>
  </si>
  <si>
    <t>Jay Bharat Maru</t>
  </si>
  <si>
    <t>Enkei Wheels</t>
  </si>
  <si>
    <t>NDR Auto Compon</t>
  </si>
  <si>
    <t>Pidilite</t>
  </si>
  <si>
    <t>SRF</t>
  </si>
  <si>
    <t>Solar Industries</t>
  </si>
  <si>
    <t>Linde India</t>
  </si>
  <si>
    <t>Gujarat Fluoroch</t>
  </si>
  <si>
    <t>Deepak Nitrite</t>
  </si>
  <si>
    <t>Tata Chemicals</t>
  </si>
  <si>
    <t>Godrej Industrie</t>
  </si>
  <si>
    <t>Aarti Industries</t>
  </si>
  <si>
    <t>Atul</t>
  </si>
  <si>
    <t>Navin Fluorine</t>
  </si>
  <si>
    <t>Castrol India</t>
  </si>
  <si>
    <t>Clean Science</t>
  </si>
  <si>
    <t>Fine Organic</t>
  </si>
  <si>
    <t>Himadri Special</t>
  </si>
  <si>
    <t>BASF India</t>
  </si>
  <si>
    <t>Aether Inds</t>
  </si>
  <si>
    <t>GNFC</t>
  </si>
  <si>
    <t>Anupam Rasayan</t>
  </si>
  <si>
    <t>Galaxy Surfactant</t>
  </si>
  <si>
    <t>PCBL Ltd</t>
  </si>
  <si>
    <t>Deepak Fertilizer</t>
  </si>
  <si>
    <t>Balaji Amines</t>
  </si>
  <si>
    <t>Jubilant Ingrevia</t>
  </si>
  <si>
    <t>Laxmi Organic</t>
  </si>
  <si>
    <t>Archean Chemical</t>
  </si>
  <si>
    <t>Chemplast Sanmar</t>
  </si>
  <si>
    <t>Elantas Beck</t>
  </si>
  <si>
    <t>Gujarat Alkalies</t>
  </si>
  <si>
    <t>GHCL</t>
  </si>
  <si>
    <t>Privi Speciality</t>
  </si>
  <si>
    <t>NOCIL</t>
  </si>
  <si>
    <t>Rossari Biotech</t>
  </si>
  <si>
    <t>Fineotex Chem</t>
  </si>
  <si>
    <t>Epigral</t>
  </si>
  <si>
    <t>Neogen Chemicals</t>
  </si>
  <si>
    <t>Sudarshan Chemicals</t>
  </si>
  <si>
    <t>Tatva Chintan</t>
  </si>
  <si>
    <t>Gulf Oil Lubricants</t>
  </si>
  <si>
    <t>Grauer &amp; Weil</t>
  </si>
  <si>
    <t>GOCL Corp</t>
  </si>
  <si>
    <t>Tide Water Oil</t>
  </si>
  <si>
    <t>Foseco India</t>
  </si>
  <si>
    <t>Tanfac Inds</t>
  </si>
  <si>
    <t>Vishnu Chemicals</t>
  </si>
  <si>
    <t>Camlin Fine</t>
  </si>
  <si>
    <t>Thirumalai Chem.</t>
  </si>
  <si>
    <t>Sadhana Nitro</t>
  </si>
  <si>
    <t>Kiri Industries</t>
  </si>
  <si>
    <t>Vidhi Specialty</t>
  </si>
  <si>
    <t>SH Kelkar &amp; Co</t>
  </si>
  <si>
    <t>DDev Plastiks</t>
  </si>
  <si>
    <t>Paushak</t>
  </si>
  <si>
    <t>Jyoti Resins</t>
  </si>
  <si>
    <t>Yasho Industries</t>
  </si>
  <si>
    <t>Prem. Explosives</t>
  </si>
  <si>
    <t>Fairchem Organic</t>
  </si>
  <si>
    <t>I G Petrochems</t>
  </si>
  <si>
    <t>Valiant Organics</t>
  </si>
  <si>
    <t>Heubach Colorant</t>
  </si>
  <si>
    <t>Oriental Aromatic</t>
  </si>
  <si>
    <t>Tuticorin Alkali</t>
  </si>
  <si>
    <t>Primo Chemicals</t>
  </si>
  <si>
    <t>Ultramarine Piggment</t>
  </si>
  <si>
    <t>TGV Sraac</t>
  </si>
  <si>
    <t>PI Industries</t>
  </si>
  <si>
    <t>UPL</t>
  </si>
  <si>
    <t>Bayer Crop Science</t>
  </si>
  <si>
    <t>Sumitomo Chemicals</t>
  </si>
  <si>
    <t>Dhanuka Agritech</t>
  </si>
  <si>
    <t>Rallis India</t>
  </si>
  <si>
    <t>Sharda Cropchem</t>
  </si>
  <si>
    <t>Bharat Rasayan</t>
  </si>
  <si>
    <t>Astec Lifescienc</t>
  </si>
  <si>
    <t>Insecticide India</t>
  </si>
  <si>
    <t>Best Agrolife</t>
  </si>
  <si>
    <t>Meghmani Organics</t>
  </si>
  <si>
    <t>Bhagiradha Chemicals</t>
  </si>
  <si>
    <t>Punjab Chemicals</t>
  </si>
  <si>
    <t>Heranba Inds</t>
  </si>
  <si>
    <t>NACL Industries</t>
  </si>
  <si>
    <t>Shivalik Rasayan</t>
  </si>
  <si>
    <t>Excel Industries</t>
  </si>
  <si>
    <t>Dharmaj Crop</t>
  </si>
  <si>
    <t>3B Blackbio</t>
  </si>
  <si>
    <t>Sikko Industries</t>
  </si>
  <si>
    <t>Aimco Pesticides</t>
  </si>
  <si>
    <t>Crop Life Scienc</t>
  </si>
  <si>
    <t>Super Crop Safe</t>
  </si>
  <si>
    <t>Aristo Bio-Tech</t>
  </si>
  <si>
    <t>Bhaskar Agrochem</t>
  </si>
  <si>
    <t>Phyto Chem</t>
  </si>
  <si>
    <t>NTPC</t>
  </si>
  <si>
    <t>Adani Green</t>
  </si>
  <si>
    <t>Power Grid Corpn</t>
  </si>
  <si>
    <t>Adani Power</t>
  </si>
  <si>
    <t>Adani Energy</t>
  </si>
  <si>
    <t>Tata Power</t>
  </si>
  <si>
    <t>JSW Energy</t>
  </si>
  <si>
    <t>NHPC Ltd</t>
  </si>
  <si>
    <t>Torrent Power</t>
  </si>
  <si>
    <t>SJVN</t>
  </si>
  <si>
    <t>NLC India</t>
  </si>
  <si>
    <t>CESC</t>
  </si>
  <si>
    <t>JP Power Venture</t>
  </si>
  <si>
    <t>Reliance Power</t>
  </si>
  <si>
    <t>Inox Wind Energy</t>
  </si>
  <si>
    <t>Rattanindia Power</t>
  </si>
  <si>
    <t>Guj Ind Power</t>
  </si>
  <si>
    <t>BF Utilities</t>
  </si>
  <si>
    <t>Orient Green</t>
  </si>
  <si>
    <t>India Power Corp</t>
  </si>
  <si>
    <t>HPCL</t>
  </si>
  <si>
    <t>IOC</t>
  </si>
  <si>
    <t>BPCL</t>
  </si>
  <si>
    <t>GAIL</t>
  </si>
  <si>
    <t>Brigade Ent</t>
  </si>
  <si>
    <t>DLF</t>
  </si>
  <si>
    <t>Godrej Prop</t>
  </si>
  <si>
    <t>Hemisphere</t>
  </si>
  <si>
    <t>Indiabulls Real</t>
  </si>
  <si>
    <t>Oberoi Realty</t>
  </si>
  <si>
    <t>Phoenix Mills</t>
  </si>
  <si>
    <t>Prestige Estate</t>
  </si>
  <si>
    <t>Sobha</t>
  </si>
  <si>
    <t>Sunteck Realty</t>
  </si>
  <si>
    <t>Mahindra Lifespace</t>
  </si>
  <si>
    <t>Embassy Office Parks</t>
  </si>
  <si>
    <t>NCC</t>
  </si>
  <si>
    <t>National Standard</t>
  </si>
  <si>
    <t>PNC Infratech</t>
  </si>
  <si>
    <t>Man Infra</t>
  </si>
  <si>
    <t>KNR Construction</t>
  </si>
  <si>
    <t>HG Infra</t>
  </si>
  <si>
    <t>Ramky Infra</t>
  </si>
  <si>
    <t>ITD Cem</t>
  </si>
  <si>
    <t>JP Associates</t>
  </si>
  <si>
    <t>Patel Engineerin</t>
  </si>
  <si>
    <t>Welspun Enterpises</t>
  </si>
  <si>
    <t>Hindustan Construction</t>
  </si>
  <si>
    <t>Ganesh Housing</t>
  </si>
  <si>
    <t>PSP Projects</t>
  </si>
  <si>
    <t>Vishnu Prakash Ltd</t>
  </si>
  <si>
    <t>EMS</t>
  </si>
  <si>
    <t>Shriram Properties</t>
  </si>
  <si>
    <t>Vascon Engineers</t>
  </si>
  <si>
    <t>Elpro Internatio</t>
  </si>
  <si>
    <t>BL Kashyap</t>
  </si>
  <si>
    <t>K&amp;R Rail Engg</t>
  </si>
  <si>
    <t>Indian Hume Pipe</t>
  </si>
  <si>
    <t>Tiles</t>
  </si>
  <si>
    <t>Ceramics</t>
  </si>
  <si>
    <t>Plywood</t>
  </si>
  <si>
    <t>Other home decoration</t>
  </si>
  <si>
    <t>HAL</t>
  </si>
  <si>
    <t>Bharat Dynamics Ltd</t>
  </si>
  <si>
    <t>Cochin Shipyard</t>
  </si>
  <si>
    <t>Mazagon Dock</t>
  </si>
  <si>
    <t>Astra Microwave</t>
  </si>
  <si>
    <t>Paras Defence</t>
  </si>
  <si>
    <t>Data Patterns</t>
  </si>
  <si>
    <t>Dixon</t>
  </si>
  <si>
    <t>Centum Electronics</t>
  </si>
  <si>
    <t>Vedanta Ltd</t>
  </si>
  <si>
    <t>Tata Consultancy Services Limited</t>
  </si>
  <si>
    <t>Tata Steel Limited</t>
  </si>
  <si>
    <t>Tata Motors Limited</t>
  </si>
  <si>
    <t>Titan Company Limited</t>
  </si>
  <si>
    <t>Tata Chemicals Limited</t>
  </si>
  <si>
    <t>The Tata Power Company Limited</t>
  </si>
  <si>
    <t>The Indian Hotels Company Limited</t>
  </si>
  <si>
    <t>Tata Consumer Products Limited</t>
  </si>
  <si>
    <t>Tata Communications Limited</t>
  </si>
  <si>
    <t>Voltas Limited</t>
  </si>
  <si>
    <t>Trent Limited</t>
  </si>
  <si>
    <t>Tata Investment Corporation Limited</t>
  </si>
  <si>
    <t>Tata Metaliks Limited</t>
  </si>
  <si>
    <t>Tata Elxsi Limited</t>
  </si>
  <si>
    <t>Nelco Limited</t>
  </si>
  <si>
    <t>Tata Coffee Limited</t>
  </si>
  <si>
    <t>Tata Technologies Limited</t>
  </si>
  <si>
    <t>Stock</t>
  </si>
  <si>
    <t>ACC Ltd</t>
  </si>
  <si>
    <t>Adani Enterprises</t>
  </si>
  <si>
    <t>Adani Green Energy</t>
  </si>
  <si>
    <t>Adani Ports</t>
  </si>
  <si>
    <t>Ambuja Cements</t>
  </si>
  <si>
    <t>Adani Total Gas</t>
  </si>
  <si>
    <t>New Delhi Television</t>
  </si>
  <si>
    <t>Adani Energy Solutions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</si>
</sst>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b/>
      <sz val="13"/>
      <color rgb="FFFFFFFF"/>
      <name val="Calibri"/>
      <scheme val="minor"/>
    </font>
    <font>
      <sz val="11"/>
      <color theme="1"/>
      <name val="Calibri"/>
      <scheme val="minor"/>
    </font>
    <font>
      <sz val="14"/>
      <color theme="1"/>
      <name val="Calibri"/>
      <scheme val="minor"/>
    </font>
    <font>
      <u/>
      <sz val="11"/>
      <color rgb="FF0000FF"/>
      <name val="Calibri"/>
    </font>
    <font>
      <b/>
      <sz val="14"/>
      <color theme="1"/>
      <name val="Calibri"/>
      <scheme val="minor"/>
    </font>
    <font>
      <b/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134F5C"/>
        <bgColor rgb="FF134F5C"/>
      </patternFill>
    </fill>
    <fill>
      <patternFill patternType="solid">
        <fgColor rgb="FFB7B7B7"/>
        <bgColor rgb="FFB7B7B7"/>
      </patternFill>
    </fill>
    <fill>
      <patternFill patternType="solid">
        <fgColor rgb="FFCBB8A4"/>
        <bgColor rgb="FFCBB8A4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5" fillId="3" borderId="1" xfId="0" applyFont="1" applyFill="1" applyBorder="1" applyAlignment="1">
      <alignment vertical="center"/>
    </xf>
    <xf numFmtId="1" fontId="5" fillId="3" borderId="1" xfId="0" applyNumberFormat="1" applyFont="1" applyFill="1" applyBorder="1" applyAlignment="1">
      <alignment horizontal="center" vertical="center"/>
    </xf>
    <xf numFmtId="2" fontId="5" fillId="3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0" fontId="5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ill>
        <patternFill patternType="solid">
          <fgColor rgb="FFFFCCCC"/>
          <bgColor rgb="FFFFCCCC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neycontrol.com/stocks/marketinfo/marketcap/bse/construction-infrastructure.html" TargetMode="External"/><Relationship Id="rId2" Type="http://schemas.openxmlformats.org/officeDocument/2006/relationships/hyperlink" Target="https://indiancompanies.in/top-electrical-companies-india/" TargetMode="External"/><Relationship Id="rId1" Type="http://schemas.openxmlformats.org/officeDocument/2006/relationships/hyperlink" Target="https://support.google.com/docs/answer/3094263?hl=en" TargetMode="External"/><Relationship Id="rId4" Type="http://schemas.openxmlformats.org/officeDocument/2006/relationships/hyperlink" Target="https://www.nseindia.com/products-services/indices-themati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showGridLines="0" workbookViewId="0"/>
  </sheetViews>
  <sheetFormatPr defaultColWidth="14.42578125" defaultRowHeight="15" customHeight="1" x14ac:dyDescent="0.25"/>
  <cols>
    <col min="1" max="1" width="25.85546875" customWidth="1"/>
    <col min="2" max="2" width="28" customWidth="1"/>
  </cols>
  <sheetData>
    <row r="1" spans="1:26" ht="27" customHeight="1" x14ac:dyDescent="0.25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3.25" customHeight="1" x14ac:dyDescent="0.25">
      <c r="A2" s="3" t="s">
        <v>2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3.25" customHeight="1" x14ac:dyDescent="0.25">
      <c r="A3" s="3" t="s">
        <v>3</v>
      </c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3.25" customHeight="1" x14ac:dyDescent="0.25">
      <c r="A4" s="3"/>
      <c r="B4" s="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3.25" customHeight="1" x14ac:dyDescent="0.25">
      <c r="A5" s="3"/>
      <c r="B5" s="3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3.25" customHeight="1" x14ac:dyDescent="0.25">
      <c r="A6" s="3"/>
      <c r="B6" s="3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3.25" customHeight="1" x14ac:dyDescent="0.25">
      <c r="A7" s="3"/>
      <c r="B7" s="3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3.25" customHeight="1" x14ac:dyDescent="0.25">
      <c r="A8" s="3"/>
      <c r="B8" s="3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3.25" customHeight="1" x14ac:dyDescent="0.25">
      <c r="A9" s="3"/>
      <c r="B9" s="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3.25" customHeight="1" x14ac:dyDescent="0.25">
      <c r="A10" s="3"/>
      <c r="B10" s="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3.25" customHeight="1" x14ac:dyDescent="0.25">
      <c r="A11" s="3"/>
      <c r="B11" s="3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3.25" customHeight="1" x14ac:dyDescent="0.25">
      <c r="A12" s="3"/>
      <c r="B12" s="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3.25" customHeight="1" x14ac:dyDescent="0.25">
      <c r="A13" s="3"/>
      <c r="B13" s="3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3.25" customHeight="1" x14ac:dyDescent="0.25">
      <c r="A14" s="3"/>
      <c r="B14" s="3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3.25" customHeight="1" x14ac:dyDescent="0.25">
      <c r="A15" s="3"/>
      <c r="B15" s="3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3.25" customHeight="1" x14ac:dyDescent="0.25">
      <c r="A16" s="3"/>
      <c r="B16" s="3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4" t="s">
        <v>4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4" t="s">
        <v>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5">
      <c r="A22" s="4" t="s">
        <v>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5">
      <c r="A23" s="4" t="s">
        <v>7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A20" r:id="rId1" xr:uid="{00000000-0004-0000-0000-000000000000}"/>
    <hyperlink ref="A21" r:id="rId2" xr:uid="{00000000-0004-0000-0000-000001000000}"/>
    <hyperlink ref="A22" r:id="rId3" xr:uid="{00000000-0004-0000-0000-000002000000}"/>
    <hyperlink ref="A23" r:id="rId4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26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28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29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30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31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32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33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34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35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36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37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38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39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40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41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42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43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44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998"/>
  <sheetViews>
    <sheetView showGridLines="0" workbookViewId="0">
      <pane ySplit="1" topLeftCell="A2" activePane="bottomLeft" state="frozen"/>
      <selection pane="bottomLeft" activeCell="C6" sqref="C6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45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47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48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50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51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52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53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54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55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56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57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58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59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60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61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62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63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64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65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66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67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68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69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70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71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72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 t="s">
        <v>73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 t="s">
        <v>74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 t="s">
        <v>75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 t="s">
        <v>76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 t="s">
        <v>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 t="s">
        <v>78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 t="s">
        <v>79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 t="s">
        <v>80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 t="s">
        <v>81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995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39.7109375" bestFit="1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82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83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84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85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86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87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88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89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90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91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92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93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94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95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96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97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98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99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100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101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102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103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104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105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106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107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108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109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 t="s">
        <v>110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 t="s">
        <v>111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 t="s">
        <v>112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 t="s">
        <v>113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 t="s">
        <v>114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 t="s">
        <v>115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 t="s">
        <v>116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 t="s">
        <v>117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998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118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119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120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121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122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123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124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125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126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127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128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129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130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131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132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133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134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135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136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137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138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139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140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141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142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M1000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143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144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145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146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147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148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149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150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151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152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153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154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  <row r="1000" spans="1:13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M994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155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156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157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158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159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160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161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162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163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164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165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166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167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168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169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170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171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172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173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174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175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176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177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178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179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180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181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182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 t="s">
        <v>183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 t="s">
        <v>184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 t="s">
        <v>185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 t="s">
        <v>186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 t="s">
        <v>187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 t="s">
        <v>188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 t="s">
        <v>189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 t="s">
        <v>190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 t="s">
        <v>191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 t="s">
        <v>192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 t="s">
        <v>193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 t="s">
        <v>194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M95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162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195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196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197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198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M962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199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200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201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202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203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204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205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206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M990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207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208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209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210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211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212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213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214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215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216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217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218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219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220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221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222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223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224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225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226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227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228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229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230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231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232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233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234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 t="s">
        <v>110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 t="s">
        <v>235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 t="s">
        <v>236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 t="s">
        <v>237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 t="s">
        <v>115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 t="s">
        <v>238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 t="s">
        <v>239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 t="s">
        <v>240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 t="s">
        <v>241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 t="s">
        <v>114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 t="s">
        <v>242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 t="s">
        <v>243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 t="s">
        <v>244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 t="s">
        <v>245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 t="s">
        <v>246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 t="s">
        <v>247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 t="s">
        <v>248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 t="s">
        <v>249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 t="s">
        <v>250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 t="s">
        <v>251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 t="s">
        <v>252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 t="s">
        <v>253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 t="s">
        <v>254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 t="s">
        <v>255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 t="s">
        <v>256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 t="s">
        <v>257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 t="s">
        <v>258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 t="s">
        <v>259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 t="s">
        <v>260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 t="s">
        <v>261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 t="s">
        <v>262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 t="s">
        <v>263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 t="s">
        <v>264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 t="s">
        <v>265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 t="s">
        <v>266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 t="s">
        <v>267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 t="s">
        <v>268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270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271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272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273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274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275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276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277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278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279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280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281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282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283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284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285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286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287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288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289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290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291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292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293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294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295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296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 t="s">
        <v>297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 t="s">
        <v>298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 t="s">
        <v>299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 t="s">
        <v>300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 t="s">
        <v>301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 t="s">
        <v>302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 t="s">
        <v>303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 t="s">
        <v>304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 t="s">
        <v>305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 t="s">
        <v>306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 t="s">
        <v>307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 t="s">
        <v>308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 t="s">
        <v>309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 t="s">
        <v>310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 t="s">
        <v>311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 t="s">
        <v>312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 t="s">
        <v>313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 t="s">
        <v>314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 t="s">
        <v>315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 t="s">
        <v>316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 t="s">
        <v>317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 t="s">
        <v>318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 t="s">
        <v>319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 t="s">
        <v>320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 t="s">
        <v>321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 t="s">
        <v>322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 t="s">
        <v>323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 t="s">
        <v>324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 t="s">
        <v>325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 t="s">
        <v>326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 t="s">
        <v>327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 t="s">
        <v>328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 t="s">
        <v>329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 t="s">
        <v>330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 t="s">
        <v>331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 t="s">
        <v>332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 t="s">
        <v>333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 t="s">
        <v>334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 t="s">
        <v>335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 t="s">
        <v>336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 t="s">
        <v>337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 t="s">
        <v>338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 t="s">
        <v>339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 t="s">
        <v>340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 t="s">
        <v>341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 t="s">
        <v>342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 t="s">
        <v>343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 t="s">
        <v>344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345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346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347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348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349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350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351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352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353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354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355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356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357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358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359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360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361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89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362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363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364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365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366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367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368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369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370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371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 t="s">
        <v>372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 t="s">
        <v>373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 t="s">
        <v>374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 t="s">
        <v>375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 t="s">
        <v>376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 t="s">
        <v>377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 t="s">
        <v>378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 t="s">
        <v>379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 t="s">
        <v>380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 t="s">
        <v>381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 t="s">
        <v>382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 t="s">
        <v>383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 t="s">
        <v>384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 t="s">
        <v>385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 t="s">
        <v>386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 t="s">
        <v>387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 t="s">
        <v>388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 t="s">
        <v>389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 t="s">
        <v>390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 t="s">
        <v>391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 t="s">
        <v>392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 t="s">
        <v>393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 t="s">
        <v>394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 t="s">
        <v>395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 t="s">
        <v>396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 t="s">
        <v>397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 t="s">
        <v>398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 t="s">
        <v>399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 t="s">
        <v>400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 t="s">
        <v>401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402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403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404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405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406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407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408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409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410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411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95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412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413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414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415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416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417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418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419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420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404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421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422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423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424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425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426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427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428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429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430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431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432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433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434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435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436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437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438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439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440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441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442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443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444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445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446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447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 t="s">
        <v>448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 t="s">
        <v>449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 t="s">
        <v>450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 t="s">
        <v>451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452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453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454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455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456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457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458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459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460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461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462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463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464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465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466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467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468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469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470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471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472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473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474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475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476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477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478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479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480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481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482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483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484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485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486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487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488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489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490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491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492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 t="s">
        <v>493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 t="s">
        <v>494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 t="s">
        <v>495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 t="s">
        <v>496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 t="s">
        <v>497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 t="s">
        <v>498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 t="s">
        <v>499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 t="s">
        <v>500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 t="s">
        <v>501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 t="s">
        <v>502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 t="s">
        <v>503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 t="s">
        <v>504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 t="s">
        <v>505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 t="s">
        <v>506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 t="s">
        <v>507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 t="s">
        <v>508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 t="s">
        <v>509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 t="s">
        <v>510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 t="s">
        <v>511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 t="s">
        <v>512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 t="s">
        <v>513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 t="s">
        <v>514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 t="s">
        <v>515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 t="s">
        <v>516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 t="s">
        <v>517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 t="s">
        <v>518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 t="s">
        <v>519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520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521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522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523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524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525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526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527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528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529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530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116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531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532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533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534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535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93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536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537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538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539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540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541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542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543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544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545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 t="s">
        <v>546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 t="s">
        <v>547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 t="s">
        <v>548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 t="s">
        <v>549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 t="s">
        <v>550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 t="s">
        <v>551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 t="s">
        <v>552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 t="s">
        <v>553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 t="s">
        <v>554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 t="s">
        <v>555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 t="s">
        <v>556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 t="s">
        <v>557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 t="s">
        <v>558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 t="s">
        <v>559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 t="s">
        <v>560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 t="s">
        <v>561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 t="s">
        <v>562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 t="s">
        <v>563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 t="s">
        <v>564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 t="s">
        <v>565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 t="s">
        <v>566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 t="s">
        <v>567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 t="s">
        <v>568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 t="s">
        <v>569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 t="s">
        <v>570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 t="s">
        <v>571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 t="s">
        <v>572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 t="s">
        <v>573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 t="s">
        <v>574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 t="s">
        <v>575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 t="s">
        <v>576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 t="s">
        <v>577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 t="s">
        <v>578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 t="s">
        <v>579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 t="s">
        <v>580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 t="s">
        <v>581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 t="s">
        <v>582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 t="s">
        <v>583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 t="s">
        <v>584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M1000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585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586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587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588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589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590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104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591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592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593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594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595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596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597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598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599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600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601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602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603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604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605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606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607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608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609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610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611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  <row r="1000" spans="1:13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612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613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614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615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616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617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618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619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620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621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622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623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624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625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626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627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628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629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630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631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M999"/>
  <sheetViews>
    <sheetView workbookViewId="0"/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632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633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634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635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636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637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638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639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640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641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642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643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644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645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646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647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648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649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650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651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652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 t="s">
        <v>653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 t="s">
        <v>654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 t="s">
        <v>655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 t="s">
        <v>656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 t="s">
        <v>657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 t="s">
        <v>658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 t="s">
        <v>659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 t="s">
        <v>660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 t="s">
        <v>661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 t="s">
        <v>662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 t="s">
        <v>663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 t="s">
        <v>664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 t="s">
        <v>665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 t="s">
        <v>666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 t="s">
        <v>667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 t="s">
        <v>668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 t="s">
        <v>669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M999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670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671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672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673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111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97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99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98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D999"/>
  <sheetViews>
    <sheetView showGridLines="0" workbookViewId="0">
      <pane ySplit="1" topLeftCell="A2" activePane="bottomLeft" state="frozen"/>
      <selection pane="bottomLeft" activeCell="E6" sqref="E6"/>
    </sheetView>
  </sheetViews>
  <sheetFormatPr defaultColWidth="14.42578125" defaultRowHeight="15" customHeight="1" x14ac:dyDescent="0.25"/>
  <cols>
    <col min="1" max="2" width="18.7109375" customWidth="1"/>
    <col min="3" max="3" width="14.42578125" customWidth="1"/>
    <col min="4" max="4" width="11.5703125" customWidth="1"/>
    <col min="5" max="11" width="21.5703125" customWidth="1"/>
  </cols>
  <sheetData>
    <row r="1" spans="1:30" ht="28.5" customHeight="1" x14ac:dyDescent="0.25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37.5" customHeight="1" x14ac:dyDescent="0.25">
      <c r="A2" s="5"/>
      <c r="B2" s="5"/>
      <c r="C2" s="6" t="str">
        <f ca="1">IFERROR(__xludf.DUMMYFUNCTION("If(ISBLANK(B2),"""",GOOGLEFINANCE(B2,""marketcap"")/10000000)"),"")</f>
        <v/>
      </c>
      <c r="D2" s="7" t="str">
        <f ca="1">IFERROR(__xludf.DUMMYFUNCTION("If(ISBLANK(B2),"""",GOOGLEFINANCE(B2,""pe""))"),"")</f>
        <v/>
      </c>
      <c r="E2" s="8" t="str">
        <f ca="1">IFERROR(__xludf.DUMMYFUNCTION("IF(ISBLANK(B2),"""",SPARKLINE(GOOGLEFINANCE(B2,""price"",today()-9,today())))"),"")</f>
        <v/>
      </c>
      <c r="F2" s="8" t="str">
        <f ca="1">IFERROR(__xludf.DUMMYFUNCTION("IF(ISBLANK(B2),"""",SPARKLINE(GOOGLEFINANCE(B2,""price"",today()-18,today())))"),"")</f>
        <v/>
      </c>
      <c r="G2" s="8" t="str">
        <f ca="1">IFERROR(__xludf.DUMMYFUNCTION("IF(ISBLANK(B2),"""",SPARKLINE(GOOGLEFINANCE(B2,""price"",today()-30,today())))"),"")</f>
        <v/>
      </c>
      <c r="H2" s="8" t="str">
        <f ca="1">IFERROR(__xludf.DUMMYFUNCTION("IF(ISBLANK(B2),"""",SPARKLINE(GOOGLEFINANCE(B2,""price"",today()-90,today())))"),"")</f>
        <v/>
      </c>
      <c r="I2" s="8" t="str">
        <f ca="1">IFERROR(__xludf.DUMMYFUNCTION("IF(ISBLANK(B2),"""",SPARKLINE(GOOGLEFINANCE(B2,""price"",today()-180,today())))"),"")</f>
        <v/>
      </c>
      <c r="J2" s="8" t="str">
        <f ca="1">IFERROR(__xludf.DUMMYFUNCTION("IF(ISBLANK(B2),"""",SPARKLINE(GOOGLEFINANCE(B2,""price"",today()-365,today())))"),"")</f>
        <v/>
      </c>
      <c r="K2" s="8" t="str">
        <f ca="1">IFERROR(__xludf.DUMMYFUNCTION("IF(ISBLANK(B2),"""",SPARKLINE(GOOGLEFINANCE(B2,""price"",today()-1825,today())))"),"")</f>
        <v/>
      </c>
      <c r="L2" s="9" t="str">
        <f ca="1">IFERROR(__xludf.DUMMYFUNCTION("IF(ISBLANK(B2),"""",ROUND((GOOGLEFINANCE(B2,""price"")/index(GOOGLEFINANCE(B2,""price"",datevalue(today()-9)),2,2)-1)*100,2))"),"")</f>
        <v/>
      </c>
      <c r="M2" s="9" t="str">
        <f ca="1">IFERROR(__xludf.DUMMYFUNCTION("IF(ISBLANK(B2),"""",ROUND((GOOGLEFINANCE(B2,""price"")/index(GOOGLEFINANCE(B2,""price"",datevalue(today()-18)),2,2)-1)*100,2))"),"")</f>
        <v/>
      </c>
      <c r="N2" s="9" t="str">
        <f ca="1">IFERROR(__xludf.DUMMYFUNCTION("IF(ISBLANK(B2),"""",ROUND((GOOGLEFINANCE(B2,""price"")/index(GOOGLEFINANCE(B2,""price"",datevalue(today()-30)),2,2)-1)*100,2))"),"")</f>
        <v/>
      </c>
      <c r="O2" s="9" t="str">
        <f ca="1">IFERROR(__xludf.DUMMYFUNCTION("IF(ISBLANK(B2),"""",ROUND((GOOGLEFINANCE(B2,""price"")/index(GOOGLEFINANCE(B2,""price"",datevalue(today()-90)),2,2)-1)*100,2))"),"")</f>
        <v/>
      </c>
      <c r="P2" s="9" t="str">
        <f ca="1">IFERROR(__xludf.DUMMYFUNCTION("IF(ISBLANK(B2),"""",ROUND((GOOGLEFINANCE(B2,""price"")/index(GOOGLEFINANCE(B2,""price"",datevalue(today()-180)),2,2)-1)*100,2))"),"")</f>
        <v/>
      </c>
      <c r="Q2" s="9" t="str">
        <f ca="1">IFERROR(__xludf.DUMMYFUNCTION("IF(ISBLANK(B2),"""",ROUND((GOOGLEFINANCE(B2,""price"")/index(GOOGLEFINANCE(B2,""price"",datevalue(today()-365)),2,2)-1)*100,2))"),"")</f>
        <v/>
      </c>
      <c r="R2" s="9" t="str">
        <f ca="1">IFERROR(__xludf.DUMMYFUNCTION("IF(ISBLANK(B2),"""",ROUND((GOOGLEFINANCE(B2,""price"")/index(GOOGLEFINANCE(B2,""price"",datevalue(today()-1825)),2,2)-1)*100,2))"),"")</f>
        <v/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37.5" customHeight="1" x14ac:dyDescent="0.25">
      <c r="A3" s="5"/>
      <c r="B3" s="5"/>
      <c r="C3" s="6" t="str">
        <f ca="1">IFERROR(__xludf.DUMMYFUNCTION("If(ISBLANK(B3),"""",GOOGLEFINANCE(B3,""marketcap"")/10000000)"),"")</f>
        <v/>
      </c>
      <c r="D3" s="7" t="str">
        <f ca="1">IFERROR(__xludf.DUMMYFUNCTION("If(ISBLANK(B3),"""",GOOGLEFINANCE(B3,""pe""))"),"")</f>
        <v/>
      </c>
      <c r="E3" s="8" t="str">
        <f ca="1">IFERROR(__xludf.DUMMYFUNCTION("IF(ISBLANK(B3),"""",SPARKLINE(GOOGLEFINANCE(B3,""price"",today()-9,today())))"),"")</f>
        <v/>
      </c>
      <c r="F3" s="8" t="str">
        <f ca="1">IFERROR(__xludf.DUMMYFUNCTION("IF(ISBLANK(B3),"""",SPARKLINE(GOOGLEFINANCE(B3,""price"",today()-18,today())))"),"")</f>
        <v/>
      </c>
      <c r="G3" s="8" t="str">
        <f ca="1">IFERROR(__xludf.DUMMYFUNCTION("IF(ISBLANK(B3),"""",SPARKLINE(GOOGLEFINANCE(B3,""price"",today()-30,today())))"),"")</f>
        <v/>
      </c>
      <c r="H3" s="8" t="str">
        <f ca="1">IFERROR(__xludf.DUMMYFUNCTION("IF(ISBLANK(B3),"""",SPARKLINE(GOOGLEFINANCE(B3,""price"",today()-90,today())))"),"")</f>
        <v/>
      </c>
      <c r="I3" s="8" t="str">
        <f ca="1">IFERROR(__xludf.DUMMYFUNCTION("IF(ISBLANK(B3),"""",SPARKLINE(GOOGLEFINANCE(B3,""price"",today()-180,today())))"),"")</f>
        <v/>
      </c>
      <c r="J3" s="8" t="str">
        <f ca="1">IFERROR(__xludf.DUMMYFUNCTION("IF(ISBLANK(B3),"""",SPARKLINE(GOOGLEFINANCE(B3,""price"",today()-365,today())))"),"")</f>
        <v/>
      </c>
      <c r="K3" s="8" t="str">
        <f ca="1">IFERROR(__xludf.DUMMYFUNCTION("IF(ISBLANK(B3),"""",SPARKLINE(GOOGLEFINANCE(B3,""price"",today()-1825,today())))"),"")</f>
        <v/>
      </c>
      <c r="L3" s="9" t="str">
        <f ca="1">IFERROR(__xludf.DUMMYFUNCTION("IF(ISBLANK(B3),"""",ROUND((GOOGLEFINANCE(B3,""price"")/index(GOOGLEFINANCE(B3,""price"",datevalue(today()-9)),2,2)-1)*100,2))"),"")</f>
        <v/>
      </c>
      <c r="M3" s="9" t="str">
        <f ca="1">IFERROR(__xludf.DUMMYFUNCTION("IF(ISBLANK(B3),"""",ROUND((GOOGLEFINANCE(B3,""price"")/index(GOOGLEFINANCE(B3,""price"",datevalue(today()-18)),2,2)-1)*100,2))"),"")</f>
        <v/>
      </c>
      <c r="N3" s="9" t="str">
        <f ca="1">IFERROR(__xludf.DUMMYFUNCTION("IF(ISBLANK(B3),"""",ROUND((GOOGLEFINANCE(B3,""price"")/index(GOOGLEFINANCE(B3,""price"",datevalue(today()-30)),2,2)-1)*100,2))"),"")</f>
        <v/>
      </c>
      <c r="O3" s="9" t="str">
        <f ca="1">IFERROR(__xludf.DUMMYFUNCTION("IF(ISBLANK(B3),"""",ROUND((GOOGLEFINANCE(B3,""price"")/index(GOOGLEFINANCE(B3,""price"",datevalue(today()-90)),2,2)-1)*100,2))"),"")</f>
        <v/>
      </c>
      <c r="P3" s="9" t="str">
        <f ca="1">IFERROR(__xludf.DUMMYFUNCTION("IF(ISBLANK(B3),"""",ROUND((GOOGLEFINANCE(B3,""price"")/index(GOOGLEFINANCE(B3,""price"",datevalue(today()-180)),2,2)-1)*100,2))"),"")</f>
        <v/>
      </c>
      <c r="Q3" s="9" t="str">
        <f ca="1">IFERROR(__xludf.DUMMYFUNCTION("IF(ISBLANK(B3),"""",ROUND((GOOGLEFINANCE(B3,""price"")/index(GOOGLEFINANCE(B3,""price"",datevalue(today()-365)),2,2)-1)*100,2))"),"")</f>
        <v/>
      </c>
      <c r="R3" s="9" t="str">
        <f ca="1">IFERROR(__xludf.DUMMYFUNCTION("IF(ISBLANK(B3),"""",ROUND((GOOGLEFINANCE(B3,""price"")/index(GOOGLEFINANCE(B3,""price"",datevalue(today()-1825)),2,2)-1)*100,2))"),"")</f>
        <v/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37.5" customHeight="1" x14ac:dyDescent="0.25">
      <c r="A4" s="5"/>
      <c r="B4" s="5"/>
      <c r="C4" s="6" t="str">
        <f ca="1">IFERROR(__xludf.DUMMYFUNCTION("If(ISBLANK(B4),"""",GOOGLEFINANCE(B4,""marketcap"")/10000000)"),"")</f>
        <v/>
      </c>
      <c r="D4" s="7" t="str">
        <f ca="1">IFERROR(__xludf.DUMMYFUNCTION("If(ISBLANK(B4),"""",GOOGLEFINANCE(B4,""pe""))"),"")</f>
        <v/>
      </c>
      <c r="E4" s="8" t="str">
        <f ca="1">IFERROR(__xludf.DUMMYFUNCTION("IF(ISBLANK(B4),"""",SPARKLINE(GOOGLEFINANCE(B4,""price"",today()-9,today())))"),"")</f>
        <v/>
      </c>
      <c r="F4" s="8" t="str">
        <f ca="1">IFERROR(__xludf.DUMMYFUNCTION("IF(ISBLANK(B4),"""",SPARKLINE(GOOGLEFINANCE(B4,""price"",today()-18,today())))"),"")</f>
        <v/>
      </c>
      <c r="G4" s="8" t="str">
        <f ca="1">IFERROR(__xludf.DUMMYFUNCTION("IF(ISBLANK(B4),"""",SPARKLINE(GOOGLEFINANCE(B4,""price"",today()-30,today())))"),"")</f>
        <v/>
      </c>
      <c r="H4" s="8" t="str">
        <f ca="1">IFERROR(__xludf.DUMMYFUNCTION("IF(ISBLANK(B4),"""",SPARKLINE(GOOGLEFINANCE(B4,""price"",today()-90,today())))"),"")</f>
        <v/>
      </c>
      <c r="I4" s="8" t="str">
        <f ca="1">IFERROR(__xludf.DUMMYFUNCTION("IF(ISBLANK(B4),"""",SPARKLINE(GOOGLEFINANCE(B4,""price"",today()-180,today())))"),"")</f>
        <v/>
      </c>
      <c r="J4" s="8" t="str">
        <f ca="1">IFERROR(__xludf.DUMMYFUNCTION("IF(ISBLANK(B4),"""",SPARKLINE(GOOGLEFINANCE(B4,""price"",today()-365,today())))"),"")</f>
        <v/>
      </c>
      <c r="K4" s="8" t="str">
        <f ca="1">IFERROR(__xludf.DUMMYFUNCTION("IF(ISBLANK(B4),"""",SPARKLINE(GOOGLEFINANCE(B4,""price"",today()-1825,today())))"),"")</f>
        <v/>
      </c>
      <c r="L4" s="9" t="str">
        <f ca="1">IFERROR(__xludf.DUMMYFUNCTION("IF(ISBLANK(B4),"""",ROUND((GOOGLEFINANCE(B4,""price"")/index(GOOGLEFINANCE(B4,""price"",datevalue(today()-9)),2,2)-1)*100,2))"),"")</f>
        <v/>
      </c>
      <c r="M4" s="9" t="str">
        <f ca="1">IFERROR(__xludf.DUMMYFUNCTION("IF(ISBLANK(B4),"""",ROUND((GOOGLEFINANCE(B4,""price"")/index(GOOGLEFINANCE(B4,""price"",datevalue(today()-18)),2,2)-1)*100,2))"),"")</f>
        <v/>
      </c>
      <c r="N4" s="9" t="str">
        <f ca="1">IFERROR(__xludf.DUMMYFUNCTION("IF(ISBLANK(B4),"""",ROUND((GOOGLEFINANCE(B4,""price"")/index(GOOGLEFINANCE(B4,""price"",datevalue(today()-30)),2,2)-1)*100,2))"),"")</f>
        <v/>
      </c>
      <c r="O4" s="9" t="str">
        <f ca="1">IFERROR(__xludf.DUMMYFUNCTION("IF(ISBLANK(B4),"""",ROUND((GOOGLEFINANCE(B4,""price"")/index(GOOGLEFINANCE(B4,""price"",datevalue(today()-90)),2,2)-1)*100,2))"),"")</f>
        <v/>
      </c>
      <c r="P4" s="9" t="str">
        <f ca="1">IFERROR(__xludf.DUMMYFUNCTION("IF(ISBLANK(B4),"""",ROUND((GOOGLEFINANCE(B4,""price"")/index(GOOGLEFINANCE(B4,""price"",datevalue(today()-180)),2,2)-1)*100,2))"),"")</f>
        <v/>
      </c>
      <c r="Q4" s="9" t="str">
        <f ca="1">IFERROR(__xludf.DUMMYFUNCTION("IF(ISBLANK(B4),"""",ROUND((GOOGLEFINANCE(B4,""price"")/index(GOOGLEFINANCE(B4,""price"",datevalue(today()-365)),2,2)-1)*100,2))"),"")</f>
        <v/>
      </c>
      <c r="R4" s="9" t="str">
        <f ca="1">IFERROR(__xludf.DUMMYFUNCTION("IF(ISBLANK(B4),"""",ROUND((GOOGLEFINANCE(B4,""price"")/index(GOOGLEFINANCE(B4,""price"",datevalue(today()-1825)),2,2)-1)*100,2))"),"")</f>
        <v/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37.5" customHeight="1" x14ac:dyDescent="0.25">
      <c r="A5" s="5"/>
      <c r="B5" s="5"/>
      <c r="C5" s="6" t="str">
        <f ca="1">IFERROR(__xludf.DUMMYFUNCTION("If(ISBLANK(B5),"""",GOOGLEFINANCE(B5,""marketcap"")/10000000)"),"")</f>
        <v/>
      </c>
      <c r="D5" s="7" t="str">
        <f ca="1">IFERROR(__xludf.DUMMYFUNCTION("If(ISBLANK(B5),"""",GOOGLEFINANCE(B5,""pe""))"),"")</f>
        <v/>
      </c>
      <c r="E5" s="8" t="str">
        <f ca="1">IFERROR(__xludf.DUMMYFUNCTION("IF(ISBLANK(B5),"""",SPARKLINE(GOOGLEFINANCE(B5,""price"",today()-9,today())))"),"")</f>
        <v/>
      </c>
      <c r="F5" s="8" t="str">
        <f ca="1">IFERROR(__xludf.DUMMYFUNCTION("IF(ISBLANK(B5),"""",SPARKLINE(GOOGLEFINANCE(B5,""price"",today()-18,today())))"),"")</f>
        <v/>
      </c>
      <c r="G5" s="8" t="str">
        <f ca="1">IFERROR(__xludf.DUMMYFUNCTION("IF(ISBLANK(B5),"""",SPARKLINE(GOOGLEFINANCE(B5,""price"",today()-30,today())))"),"")</f>
        <v/>
      </c>
      <c r="H5" s="8" t="str">
        <f ca="1">IFERROR(__xludf.DUMMYFUNCTION("IF(ISBLANK(B5),"""",SPARKLINE(GOOGLEFINANCE(B5,""price"",today()-90,today())))"),"")</f>
        <v/>
      </c>
      <c r="I5" s="8" t="str">
        <f ca="1">IFERROR(__xludf.DUMMYFUNCTION("IF(ISBLANK(B5),"""",SPARKLINE(GOOGLEFINANCE(B5,""price"",today()-180,today())))"),"")</f>
        <v/>
      </c>
      <c r="J5" s="8" t="str">
        <f ca="1">IFERROR(__xludf.DUMMYFUNCTION("IF(ISBLANK(B5),"""",SPARKLINE(GOOGLEFINANCE(B5,""price"",today()-365,today())))"),"")</f>
        <v/>
      </c>
      <c r="K5" s="8" t="str">
        <f ca="1">IFERROR(__xludf.DUMMYFUNCTION("IF(ISBLANK(B5),"""",SPARKLINE(GOOGLEFINANCE(B5,""price"",today()-1825,today())))"),"")</f>
        <v/>
      </c>
      <c r="L5" s="9" t="str">
        <f ca="1">IFERROR(__xludf.DUMMYFUNCTION("IF(ISBLANK(B5),"""",ROUND((GOOGLEFINANCE(B5,""price"")/index(GOOGLEFINANCE(B5,""price"",datevalue(today()-9)),2,2)-1)*100,2))"),"")</f>
        <v/>
      </c>
      <c r="M5" s="9" t="str">
        <f ca="1">IFERROR(__xludf.DUMMYFUNCTION("IF(ISBLANK(B5),"""",ROUND((GOOGLEFINANCE(B5,""price"")/index(GOOGLEFINANCE(B5,""price"",datevalue(today()-18)),2,2)-1)*100,2))"),"")</f>
        <v/>
      </c>
      <c r="N5" s="9" t="str">
        <f ca="1">IFERROR(__xludf.DUMMYFUNCTION("IF(ISBLANK(B5),"""",ROUND((GOOGLEFINANCE(B5,""price"")/index(GOOGLEFINANCE(B5,""price"",datevalue(today()-30)),2,2)-1)*100,2))"),"")</f>
        <v/>
      </c>
      <c r="O5" s="9" t="str">
        <f ca="1">IFERROR(__xludf.DUMMYFUNCTION("IF(ISBLANK(B5),"""",ROUND((GOOGLEFINANCE(B5,""price"")/index(GOOGLEFINANCE(B5,""price"",datevalue(today()-90)),2,2)-1)*100,2))"),"")</f>
        <v/>
      </c>
      <c r="P5" s="9" t="str">
        <f ca="1">IFERROR(__xludf.DUMMYFUNCTION("IF(ISBLANK(B5),"""",ROUND((GOOGLEFINANCE(B5,""price"")/index(GOOGLEFINANCE(B5,""price"",datevalue(today()-180)),2,2)-1)*100,2))"),"")</f>
        <v/>
      </c>
      <c r="Q5" s="9" t="str">
        <f ca="1">IFERROR(__xludf.DUMMYFUNCTION("IF(ISBLANK(B5),"""",ROUND((GOOGLEFINANCE(B5,""price"")/index(GOOGLEFINANCE(B5,""price"",datevalue(today()-365)),2,2)-1)*100,2))"),"")</f>
        <v/>
      </c>
      <c r="R5" s="9" t="str">
        <f ca="1">IFERROR(__xludf.DUMMYFUNCTION("IF(ISBLANK(B5),"""",ROUND((GOOGLEFINANCE(B5,""price"")/index(GOOGLEFINANCE(B5,""price"",datevalue(today()-1825)),2,2)-1)*100,2))"),"")</f>
        <v/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37.5" customHeight="1" x14ac:dyDescent="0.25">
      <c r="A6" s="5"/>
      <c r="B6" s="5"/>
      <c r="C6" s="6" t="str">
        <f ca="1">IFERROR(__xludf.DUMMYFUNCTION("If(ISBLANK(B6),"""",GOOGLEFINANCE(B6,""marketcap"")/10000000)"),"")</f>
        <v/>
      </c>
      <c r="D6" s="7" t="str">
        <f ca="1">IFERROR(__xludf.DUMMYFUNCTION("If(ISBLANK(B6),"""",GOOGLEFINANCE(B6,""pe""))"),"")</f>
        <v/>
      </c>
      <c r="E6" s="8" t="str">
        <f ca="1">IFERROR(__xludf.DUMMYFUNCTION("IF(ISBLANK(B6),"""",SPARKLINE(GOOGLEFINANCE(B6,""price"",today()-9,today())))"),"")</f>
        <v/>
      </c>
      <c r="F6" s="8" t="str">
        <f ca="1">IFERROR(__xludf.DUMMYFUNCTION("IF(ISBLANK(B6),"""",SPARKLINE(GOOGLEFINANCE(B6,""price"",today()-18,today())))"),"")</f>
        <v/>
      </c>
      <c r="G6" s="8" t="str">
        <f ca="1">IFERROR(__xludf.DUMMYFUNCTION("IF(ISBLANK(B6),"""",SPARKLINE(GOOGLEFINANCE(B6,""price"",today()-30,today())))"),"")</f>
        <v/>
      </c>
      <c r="H6" s="8" t="str">
        <f ca="1">IFERROR(__xludf.DUMMYFUNCTION("IF(ISBLANK(B6),"""",SPARKLINE(GOOGLEFINANCE(B6,""price"",today()-90,today())))"),"")</f>
        <v/>
      </c>
      <c r="I6" s="8" t="str">
        <f ca="1">IFERROR(__xludf.DUMMYFUNCTION("IF(ISBLANK(B6),"""",SPARKLINE(GOOGLEFINANCE(B6,""price"",today()-180,today())))"),"")</f>
        <v/>
      </c>
      <c r="J6" s="8" t="str">
        <f ca="1">IFERROR(__xludf.DUMMYFUNCTION("IF(ISBLANK(B6),"""",SPARKLINE(GOOGLEFINANCE(B6,""price"",today()-365,today())))"),"")</f>
        <v/>
      </c>
      <c r="K6" s="8" t="str">
        <f ca="1">IFERROR(__xludf.DUMMYFUNCTION("IF(ISBLANK(B6),"""",SPARKLINE(GOOGLEFINANCE(B6,""price"",today()-1825,today())))"),"")</f>
        <v/>
      </c>
      <c r="L6" s="9" t="str">
        <f ca="1">IFERROR(__xludf.DUMMYFUNCTION("IF(ISBLANK(B6),"""",ROUND((GOOGLEFINANCE(B6,""price"")/index(GOOGLEFINANCE(B6,""price"",datevalue(today()-9)),2,2)-1)*100,2))"),"")</f>
        <v/>
      </c>
      <c r="M6" s="9" t="str">
        <f ca="1">IFERROR(__xludf.DUMMYFUNCTION("IF(ISBLANK(B6),"""",ROUND((GOOGLEFINANCE(B6,""price"")/index(GOOGLEFINANCE(B6,""price"",datevalue(today()-18)),2,2)-1)*100,2))"),"")</f>
        <v/>
      </c>
      <c r="N6" s="9" t="str">
        <f ca="1">IFERROR(__xludf.DUMMYFUNCTION("IF(ISBLANK(B6),"""",ROUND((GOOGLEFINANCE(B6,""price"")/index(GOOGLEFINANCE(B6,""price"",datevalue(today()-30)),2,2)-1)*100,2))"),"")</f>
        <v/>
      </c>
      <c r="O6" s="9" t="str">
        <f ca="1">IFERROR(__xludf.DUMMYFUNCTION("IF(ISBLANK(B6),"""",ROUND((GOOGLEFINANCE(B6,""price"")/index(GOOGLEFINANCE(B6,""price"",datevalue(today()-90)),2,2)-1)*100,2))"),"")</f>
        <v/>
      </c>
      <c r="P6" s="9" t="str">
        <f ca="1">IFERROR(__xludf.DUMMYFUNCTION("IF(ISBLANK(B6),"""",ROUND((GOOGLEFINANCE(B6,""price"")/index(GOOGLEFINANCE(B6,""price"",datevalue(today()-180)),2,2)-1)*100,2))"),"")</f>
        <v/>
      </c>
      <c r="Q6" s="9" t="str">
        <f ca="1">IFERROR(__xludf.DUMMYFUNCTION("IF(ISBLANK(B6),"""",ROUND((GOOGLEFINANCE(B6,""price"")/index(GOOGLEFINANCE(B6,""price"",datevalue(today()-365)),2,2)-1)*100,2))"),"")</f>
        <v/>
      </c>
      <c r="R6" s="9" t="str">
        <f ca="1">IFERROR(__xludf.DUMMYFUNCTION("IF(ISBLANK(B6),"""",ROUND((GOOGLEFINANCE(B6,""price"")/index(GOOGLEFINANCE(B6,""price"",datevalue(today()-1825)),2,2)-1)*100,2))"),"")</f>
        <v/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37.5" customHeight="1" x14ac:dyDescent="0.25">
      <c r="A7" s="5"/>
      <c r="B7" s="5"/>
      <c r="C7" s="6" t="str">
        <f ca="1">IFERROR(__xludf.DUMMYFUNCTION("If(ISBLANK(B7),"""",GOOGLEFINANCE(B7,""marketcap"")/10000000)"),"")</f>
        <v/>
      </c>
      <c r="D7" s="7" t="str">
        <f ca="1">IFERROR(__xludf.DUMMYFUNCTION("If(ISBLANK(B7),"""",GOOGLEFINANCE(B7,""pe""))"),"")</f>
        <v/>
      </c>
      <c r="E7" s="8" t="str">
        <f ca="1">IFERROR(__xludf.DUMMYFUNCTION("IF(ISBLANK(B7),"""",SPARKLINE(GOOGLEFINANCE(B7,""price"",today()-9,today())))"),"")</f>
        <v/>
      </c>
      <c r="F7" s="8" t="str">
        <f ca="1">IFERROR(__xludf.DUMMYFUNCTION("IF(ISBLANK(B7),"""",SPARKLINE(GOOGLEFINANCE(B7,""price"",today()-18,today())))"),"")</f>
        <v/>
      </c>
      <c r="G7" s="8" t="str">
        <f ca="1">IFERROR(__xludf.DUMMYFUNCTION("IF(ISBLANK(B7),"""",SPARKLINE(GOOGLEFINANCE(B7,""price"",today()-30,today())))"),"")</f>
        <v/>
      </c>
      <c r="H7" s="8" t="str">
        <f ca="1">IFERROR(__xludf.DUMMYFUNCTION("IF(ISBLANK(B7),"""",SPARKLINE(GOOGLEFINANCE(B7,""price"",today()-90,today())))"),"")</f>
        <v/>
      </c>
      <c r="I7" s="8" t="str">
        <f ca="1">IFERROR(__xludf.DUMMYFUNCTION("IF(ISBLANK(B7),"""",SPARKLINE(GOOGLEFINANCE(B7,""price"",today()-180,today())))"),"")</f>
        <v/>
      </c>
      <c r="J7" s="8" t="str">
        <f ca="1">IFERROR(__xludf.DUMMYFUNCTION("IF(ISBLANK(B7),"""",SPARKLINE(GOOGLEFINANCE(B7,""price"",today()-365,today())))"),"")</f>
        <v/>
      </c>
      <c r="K7" s="8" t="str">
        <f ca="1">IFERROR(__xludf.DUMMYFUNCTION("IF(ISBLANK(B7),"""",SPARKLINE(GOOGLEFINANCE(B7,""price"",today()-1825,today())))"),"")</f>
        <v/>
      </c>
      <c r="L7" s="9" t="str">
        <f ca="1">IFERROR(__xludf.DUMMYFUNCTION("IF(ISBLANK(B7),"""",ROUND((GOOGLEFINANCE(B7,""price"")/index(GOOGLEFINANCE(B7,""price"",datevalue(today()-9)),2,2)-1)*100,2))"),"")</f>
        <v/>
      </c>
      <c r="M7" s="9" t="str">
        <f ca="1">IFERROR(__xludf.DUMMYFUNCTION("IF(ISBLANK(B7),"""",ROUND((GOOGLEFINANCE(B7,""price"")/index(GOOGLEFINANCE(B7,""price"",datevalue(today()-18)),2,2)-1)*100,2))"),"")</f>
        <v/>
      </c>
      <c r="N7" s="9" t="str">
        <f ca="1">IFERROR(__xludf.DUMMYFUNCTION("IF(ISBLANK(B7),"""",ROUND((GOOGLEFINANCE(B7,""price"")/index(GOOGLEFINANCE(B7,""price"",datevalue(today()-30)),2,2)-1)*100,2))"),"")</f>
        <v/>
      </c>
      <c r="O7" s="9" t="str">
        <f ca="1">IFERROR(__xludf.DUMMYFUNCTION("IF(ISBLANK(B7),"""",ROUND((GOOGLEFINANCE(B7,""price"")/index(GOOGLEFINANCE(B7,""price"",datevalue(today()-90)),2,2)-1)*100,2))"),"")</f>
        <v/>
      </c>
      <c r="P7" s="9" t="str">
        <f ca="1">IFERROR(__xludf.DUMMYFUNCTION("IF(ISBLANK(B7),"""",ROUND((GOOGLEFINANCE(B7,""price"")/index(GOOGLEFINANCE(B7,""price"",datevalue(today()-180)),2,2)-1)*100,2))"),"")</f>
        <v/>
      </c>
      <c r="Q7" s="9" t="str">
        <f ca="1">IFERROR(__xludf.DUMMYFUNCTION("IF(ISBLANK(B7),"""",ROUND((GOOGLEFINANCE(B7,""price"")/index(GOOGLEFINANCE(B7,""price"",datevalue(today()-365)),2,2)-1)*100,2))"),"")</f>
        <v/>
      </c>
      <c r="R7" s="9" t="str">
        <f ca="1">IFERROR(__xludf.DUMMYFUNCTION("IF(ISBLANK(B7),"""",ROUND((GOOGLEFINANCE(B7,""price"")/index(GOOGLEFINANCE(B7,""price"",datevalue(today()-1825)),2,2)-1)*100,2))"),"")</f>
        <v/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37.5" customHeight="1" x14ac:dyDescent="0.25">
      <c r="A8" s="5"/>
      <c r="B8" s="5"/>
      <c r="C8" s="6" t="str">
        <f ca="1">IFERROR(__xludf.DUMMYFUNCTION("If(ISBLANK(B8),"""",GOOGLEFINANCE(B8,""marketcap"")/10000000)"),"")</f>
        <v/>
      </c>
      <c r="D8" s="7" t="str">
        <f ca="1">IFERROR(__xludf.DUMMYFUNCTION("If(ISBLANK(B8),"""",GOOGLEFINANCE(B8,""pe""))"),"")</f>
        <v/>
      </c>
      <c r="E8" s="8" t="str">
        <f ca="1">IFERROR(__xludf.DUMMYFUNCTION("IF(ISBLANK(B8),"""",SPARKLINE(GOOGLEFINANCE(B8,""price"",today()-9,today())))"),"")</f>
        <v/>
      </c>
      <c r="F8" s="8" t="str">
        <f ca="1">IFERROR(__xludf.DUMMYFUNCTION("IF(ISBLANK(B8),"""",SPARKLINE(GOOGLEFINANCE(B8,""price"",today()-18,today())))"),"")</f>
        <v/>
      </c>
      <c r="G8" s="8" t="str">
        <f ca="1">IFERROR(__xludf.DUMMYFUNCTION("IF(ISBLANK(B8),"""",SPARKLINE(GOOGLEFINANCE(B8,""price"",today()-30,today())))"),"")</f>
        <v/>
      </c>
      <c r="H8" s="8" t="str">
        <f ca="1">IFERROR(__xludf.DUMMYFUNCTION("IF(ISBLANK(B8),"""",SPARKLINE(GOOGLEFINANCE(B8,""price"",today()-90,today())))"),"")</f>
        <v/>
      </c>
      <c r="I8" s="8" t="str">
        <f ca="1">IFERROR(__xludf.DUMMYFUNCTION("IF(ISBLANK(B8),"""",SPARKLINE(GOOGLEFINANCE(B8,""price"",today()-180,today())))"),"")</f>
        <v/>
      </c>
      <c r="J8" s="8" t="str">
        <f ca="1">IFERROR(__xludf.DUMMYFUNCTION("IF(ISBLANK(B8),"""",SPARKLINE(GOOGLEFINANCE(B8,""price"",today()-365,today())))"),"")</f>
        <v/>
      </c>
      <c r="K8" s="8" t="str">
        <f ca="1">IFERROR(__xludf.DUMMYFUNCTION("IF(ISBLANK(B8),"""",SPARKLINE(GOOGLEFINANCE(B8,""price"",today()-1825,today())))"),"")</f>
        <v/>
      </c>
      <c r="L8" s="9" t="str">
        <f ca="1">IFERROR(__xludf.DUMMYFUNCTION("IF(ISBLANK(B8),"""",ROUND((GOOGLEFINANCE(B8,""price"")/index(GOOGLEFINANCE(B8,""price"",datevalue(today()-9)),2,2)-1)*100,2))"),"")</f>
        <v/>
      </c>
      <c r="M8" s="9" t="str">
        <f ca="1">IFERROR(__xludf.DUMMYFUNCTION("IF(ISBLANK(B8),"""",ROUND((GOOGLEFINANCE(B8,""price"")/index(GOOGLEFINANCE(B8,""price"",datevalue(today()-18)),2,2)-1)*100,2))"),"")</f>
        <v/>
      </c>
      <c r="N8" s="9" t="str">
        <f ca="1">IFERROR(__xludf.DUMMYFUNCTION("IF(ISBLANK(B8),"""",ROUND((GOOGLEFINANCE(B8,""price"")/index(GOOGLEFINANCE(B8,""price"",datevalue(today()-30)),2,2)-1)*100,2))"),"")</f>
        <v/>
      </c>
      <c r="O8" s="9" t="str">
        <f ca="1">IFERROR(__xludf.DUMMYFUNCTION("IF(ISBLANK(B8),"""",ROUND((GOOGLEFINANCE(B8,""price"")/index(GOOGLEFINANCE(B8,""price"",datevalue(today()-90)),2,2)-1)*100,2))"),"")</f>
        <v/>
      </c>
      <c r="P8" s="9" t="str">
        <f ca="1">IFERROR(__xludf.DUMMYFUNCTION("IF(ISBLANK(B8),"""",ROUND((GOOGLEFINANCE(B8,""price"")/index(GOOGLEFINANCE(B8,""price"",datevalue(today()-180)),2,2)-1)*100,2))"),"")</f>
        <v/>
      </c>
      <c r="Q8" s="9" t="str">
        <f ca="1">IFERROR(__xludf.DUMMYFUNCTION("IF(ISBLANK(B8),"""",ROUND((GOOGLEFINANCE(B8,""price"")/index(GOOGLEFINANCE(B8,""price"",datevalue(today()-365)),2,2)-1)*100,2))"),"")</f>
        <v/>
      </c>
      <c r="R8" s="9" t="str">
        <f ca="1">IFERROR(__xludf.DUMMYFUNCTION("IF(ISBLANK(B8),"""",ROUND((GOOGLEFINANCE(B8,""price"")/index(GOOGLEFINANCE(B8,""price"",datevalue(today()-1825)),2,2)-1)*100,2))"),"")</f>
        <v/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37.5" customHeight="1" x14ac:dyDescent="0.25">
      <c r="A9" s="5"/>
      <c r="B9" s="5"/>
      <c r="C9" s="6" t="str">
        <f ca="1">IFERROR(__xludf.DUMMYFUNCTION("If(ISBLANK(B9),"""",GOOGLEFINANCE(B9,""marketcap"")/10000000)"),"")</f>
        <v/>
      </c>
      <c r="D9" s="7" t="str">
        <f ca="1">IFERROR(__xludf.DUMMYFUNCTION("If(ISBLANK(B9),"""",GOOGLEFINANCE(B9,""pe""))"),"")</f>
        <v/>
      </c>
      <c r="E9" s="8" t="str">
        <f ca="1">IFERROR(__xludf.DUMMYFUNCTION("IF(ISBLANK(B9),"""",SPARKLINE(GOOGLEFINANCE(B9,""price"",today()-9,today())))"),"")</f>
        <v/>
      </c>
      <c r="F9" s="8" t="str">
        <f ca="1">IFERROR(__xludf.DUMMYFUNCTION("IF(ISBLANK(B9),"""",SPARKLINE(GOOGLEFINANCE(B9,""price"",today()-18,today())))"),"")</f>
        <v/>
      </c>
      <c r="G9" s="8" t="str">
        <f ca="1">IFERROR(__xludf.DUMMYFUNCTION("IF(ISBLANK(B9),"""",SPARKLINE(GOOGLEFINANCE(B9,""price"",today()-30,today())))"),"")</f>
        <v/>
      </c>
      <c r="H9" s="8" t="str">
        <f ca="1">IFERROR(__xludf.DUMMYFUNCTION("IF(ISBLANK(B9),"""",SPARKLINE(GOOGLEFINANCE(B9,""price"",today()-90,today())))"),"")</f>
        <v/>
      </c>
      <c r="I9" s="8" t="str">
        <f ca="1">IFERROR(__xludf.DUMMYFUNCTION("IF(ISBLANK(B9),"""",SPARKLINE(GOOGLEFINANCE(B9,""price"",today()-180,today())))"),"")</f>
        <v/>
      </c>
      <c r="J9" s="8" t="str">
        <f ca="1">IFERROR(__xludf.DUMMYFUNCTION("IF(ISBLANK(B9),"""",SPARKLINE(GOOGLEFINANCE(B9,""price"",today()-365,today())))"),"")</f>
        <v/>
      </c>
      <c r="K9" s="8" t="str">
        <f ca="1">IFERROR(__xludf.DUMMYFUNCTION("IF(ISBLANK(B9),"""",SPARKLINE(GOOGLEFINANCE(B9,""price"",today()-1825,today())))"),"")</f>
        <v/>
      </c>
      <c r="L9" s="9" t="str">
        <f ca="1">IFERROR(__xludf.DUMMYFUNCTION("IF(ISBLANK(B9),"""",ROUND((GOOGLEFINANCE(B9,""price"")/index(GOOGLEFINANCE(B9,""price"",datevalue(today()-9)),2,2)-1)*100,2))"),"")</f>
        <v/>
      </c>
      <c r="M9" s="9" t="str">
        <f ca="1">IFERROR(__xludf.DUMMYFUNCTION("IF(ISBLANK(B9),"""",ROUND((GOOGLEFINANCE(B9,""price"")/index(GOOGLEFINANCE(B9,""price"",datevalue(today()-18)),2,2)-1)*100,2))"),"")</f>
        <v/>
      </c>
      <c r="N9" s="9" t="str">
        <f ca="1">IFERROR(__xludf.DUMMYFUNCTION("IF(ISBLANK(B9),"""",ROUND((GOOGLEFINANCE(B9,""price"")/index(GOOGLEFINANCE(B9,""price"",datevalue(today()-30)),2,2)-1)*100,2))"),"")</f>
        <v/>
      </c>
      <c r="O9" s="9" t="str">
        <f ca="1">IFERROR(__xludf.DUMMYFUNCTION("IF(ISBLANK(B9),"""",ROUND((GOOGLEFINANCE(B9,""price"")/index(GOOGLEFINANCE(B9,""price"",datevalue(today()-90)),2,2)-1)*100,2))"),"")</f>
        <v/>
      </c>
      <c r="P9" s="9" t="str">
        <f ca="1">IFERROR(__xludf.DUMMYFUNCTION("IF(ISBLANK(B9),"""",ROUND((GOOGLEFINANCE(B9,""price"")/index(GOOGLEFINANCE(B9,""price"",datevalue(today()-180)),2,2)-1)*100,2))"),"")</f>
        <v/>
      </c>
      <c r="Q9" s="9" t="str">
        <f ca="1">IFERROR(__xludf.DUMMYFUNCTION("IF(ISBLANK(B9),"""",ROUND((GOOGLEFINANCE(B9,""price"")/index(GOOGLEFINANCE(B9,""price"",datevalue(today()-365)),2,2)-1)*100,2))"),"")</f>
        <v/>
      </c>
      <c r="R9" s="9" t="str">
        <f ca="1">IFERROR(__xludf.DUMMYFUNCTION("IF(ISBLANK(B9),"""",ROUND((GOOGLEFINANCE(B9,""price"")/index(GOOGLEFINANCE(B9,""price"",datevalue(today()-1825)),2,2)-1)*100,2))"),"")</f>
        <v/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37.5" customHeight="1" x14ac:dyDescent="0.25">
      <c r="A10" s="5"/>
      <c r="B10" s="5"/>
      <c r="C10" s="6" t="str">
        <f ca="1">IFERROR(__xludf.DUMMYFUNCTION("If(ISBLANK(B10),"""",GOOGLEFINANCE(B10,""marketcap"")/10000000)"),"")</f>
        <v/>
      </c>
      <c r="D10" s="7" t="str">
        <f ca="1">IFERROR(__xludf.DUMMYFUNCTION("If(ISBLANK(B10),"""",GOOGLEFINANCE(B10,""pe""))"),"")</f>
        <v/>
      </c>
      <c r="E10" s="8" t="str">
        <f ca="1">IFERROR(__xludf.DUMMYFUNCTION("IF(ISBLANK(B10),"""",SPARKLINE(GOOGLEFINANCE(B10,""price"",today()-9,today())))"),"")</f>
        <v/>
      </c>
      <c r="F10" s="8" t="str">
        <f ca="1">IFERROR(__xludf.DUMMYFUNCTION("IF(ISBLANK(B10),"""",SPARKLINE(GOOGLEFINANCE(B10,""price"",today()-18,today())))"),"")</f>
        <v/>
      </c>
      <c r="G10" s="8" t="str">
        <f ca="1">IFERROR(__xludf.DUMMYFUNCTION("IF(ISBLANK(B10),"""",SPARKLINE(GOOGLEFINANCE(B10,""price"",today()-30,today())))"),"")</f>
        <v/>
      </c>
      <c r="H10" s="8" t="str">
        <f ca="1">IFERROR(__xludf.DUMMYFUNCTION("IF(ISBLANK(B10),"""",SPARKLINE(GOOGLEFINANCE(B10,""price"",today()-90,today())))"),"")</f>
        <v/>
      </c>
      <c r="I10" s="8" t="str">
        <f ca="1">IFERROR(__xludf.DUMMYFUNCTION("IF(ISBLANK(B10),"""",SPARKLINE(GOOGLEFINANCE(B10,""price"",today()-180,today())))"),"")</f>
        <v/>
      </c>
      <c r="J10" s="8" t="str">
        <f ca="1">IFERROR(__xludf.DUMMYFUNCTION("IF(ISBLANK(B10),"""",SPARKLINE(GOOGLEFINANCE(B10,""price"",today()-365,today())))"),"")</f>
        <v/>
      </c>
      <c r="K10" s="8" t="str">
        <f ca="1">IFERROR(__xludf.DUMMYFUNCTION("IF(ISBLANK(B10),"""",SPARKLINE(GOOGLEFINANCE(B10,""price"",today()-1825,today())))"),"")</f>
        <v/>
      </c>
      <c r="L10" s="9" t="str">
        <f ca="1">IFERROR(__xludf.DUMMYFUNCTION("IF(ISBLANK(B10),"""",ROUND((GOOGLEFINANCE(B10,""price"")/index(GOOGLEFINANCE(B10,""price"",datevalue(today()-9)),2,2)-1)*100,2))"),"")</f>
        <v/>
      </c>
      <c r="M10" s="9" t="str">
        <f ca="1">IFERROR(__xludf.DUMMYFUNCTION("IF(ISBLANK(B10),"""",ROUND((GOOGLEFINANCE(B10,""price"")/index(GOOGLEFINANCE(B10,""price"",datevalue(today()-18)),2,2)-1)*100,2))"),"")</f>
        <v/>
      </c>
      <c r="N10" s="9" t="str">
        <f ca="1">IFERROR(__xludf.DUMMYFUNCTION("IF(ISBLANK(B10),"""",ROUND((GOOGLEFINANCE(B10,""price"")/index(GOOGLEFINANCE(B10,""price"",datevalue(today()-30)),2,2)-1)*100,2))"),"")</f>
        <v/>
      </c>
      <c r="O10" s="9" t="str">
        <f ca="1">IFERROR(__xludf.DUMMYFUNCTION("IF(ISBLANK(B10),"""",ROUND((GOOGLEFINANCE(B10,""price"")/index(GOOGLEFINANCE(B10,""price"",datevalue(today()-90)),2,2)-1)*100,2))"),"")</f>
        <v/>
      </c>
      <c r="P10" s="9" t="str">
        <f ca="1">IFERROR(__xludf.DUMMYFUNCTION("IF(ISBLANK(B10),"""",ROUND((GOOGLEFINANCE(B10,""price"")/index(GOOGLEFINANCE(B10,""price"",datevalue(today()-180)),2,2)-1)*100,2))"),"")</f>
        <v/>
      </c>
      <c r="Q10" s="9" t="str">
        <f ca="1">IFERROR(__xludf.DUMMYFUNCTION("IF(ISBLANK(B10),"""",ROUND((GOOGLEFINANCE(B10,""price"")/index(GOOGLEFINANCE(B10,""price"",datevalue(today()-365)),2,2)-1)*100,2))"),"")</f>
        <v/>
      </c>
      <c r="R10" s="9" t="str">
        <f ca="1">IFERROR(__xludf.DUMMYFUNCTION("IF(ISBLANK(B10),"""",ROUND((GOOGLEFINANCE(B10,""price"")/index(GOOGLEFINANCE(B10,""price"",datevalue(today()-1825)),2,2)-1)*100,2))"),"")</f>
        <v/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37.5" customHeight="1" x14ac:dyDescent="0.25">
      <c r="A11" s="5"/>
      <c r="B11" s="5"/>
      <c r="C11" s="6" t="str">
        <f ca="1">IFERROR(__xludf.DUMMYFUNCTION("If(ISBLANK(B11),"""",GOOGLEFINANCE(B11,""marketcap"")/10000000)"),"")</f>
        <v/>
      </c>
      <c r="D11" s="7" t="str">
        <f ca="1">IFERROR(__xludf.DUMMYFUNCTION("If(ISBLANK(B11),"""",GOOGLEFINANCE(B11,""pe""))"),"")</f>
        <v/>
      </c>
      <c r="E11" s="8" t="str">
        <f ca="1">IFERROR(__xludf.DUMMYFUNCTION("IF(ISBLANK(B11),"""",SPARKLINE(GOOGLEFINANCE(B11,""price"",today()-9,today())))"),"")</f>
        <v/>
      </c>
      <c r="F11" s="8" t="str">
        <f ca="1">IFERROR(__xludf.DUMMYFUNCTION("IF(ISBLANK(B11),"""",SPARKLINE(GOOGLEFINANCE(B11,""price"",today()-18,today())))"),"")</f>
        <v/>
      </c>
      <c r="G11" s="8" t="str">
        <f ca="1">IFERROR(__xludf.DUMMYFUNCTION("IF(ISBLANK(B11),"""",SPARKLINE(GOOGLEFINANCE(B11,""price"",today()-30,today())))"),"")</f>
        <v/>
      </c>
      <c r="H11" s="8" t="str">
        <f ca="1">IFERROR(__xludf.DUMMYFUNCTION("IF(ISBLANK(B11),"""",SPARKLINE(GOOGLEFINANCE(B11,""price"",today()-90,today())))"),"")</f>
        <v/>
      </c>
      <c r="I11" s="8" t="str">
        <f ca="1">IFERROR(__xludf.DUMMYFUNCTION("IF(ISBLANK(B11),"""",SPARKLINE(GOOGLEFINANCE(B11,""price"",today()-180,today())))"),"")</f>
        <v/>
      </c>
      <c r="J11" s="8" t="str">
        <f ca="1">IFERROR(__xludf.DUMMYFUNCTION("IF(ISBLANK(B11),"""",SPARKLINE(GOOGLEFINANCE(B11,""price"",today()-365,today())))"),"")</f>
        <v/>
      </c>
      <c r="K11" s="8" t="str">
        <f ca="1">IFERROR(__xludf.DUMMYFUNCTION("IF(ISBLANK(B11),"""",SPARKLINE(GOOGLEFINANCE(B11,""price"",today()-1825,today())))"),"")</f>
        <v/>
      </c>
      <c r="L11" s="9" t="str">
        <f ca="1">IFERROR(__xludf.DUMMYFUNCTION("IF(ISBLANK(B11),"""",ROUND((GOOGLEFINANCE(B11,""price"")/index(GOOGLEFINANCE(B11,""price"",datevalue(today()-9)),2,2)-1)*100,2))"),"")</f>
        <v/>
      </c>
      <c r="M11" s="9" t="str">
        <f ca="1">IFERROR(__xludf.DUMMYFUNCTION("IF(ISBLANK(B11),"""",ROUND((GOOGLEFINANCE(B11,""price"")/index(GOOGLEFINANCE(B11,""price"",datevalue(today()-18)),2,2)-1)*100,2))"),"")</f>
        <v/>
      </c>
      <c r="N11" s="9" t="str">
        <f ca="1">IFERROR(__xludf.DUMMYFUNCTION("IF(ISBLANK(B11),"""",ROUND((GOOGLEFINANCE(B11,""price"")/index(GOOGLEFINANCE(B11,""price"",datevalue(today()-30)),2,2)-1)*100,2))"),"")</f>
        <v/>
      </c>
      <c r="O11" s="9" t="str">
        <f ca="1">IFERROR(__xludf.DUMMYFUNCTION("IF(ISBLANK(B11),"""",ROUND((GOOGLEFINANCE(B11,""price"")/index(GOOGLEFINANCE(B11,""price"",datevalue(today()-90)),2,2)-1)*100,2))"),"")</f>
        <v/>
      </c>
      <c r="P11" s="9" t="str">
        <f ca="1">IFERROR(__xludf.DUMMYFUNCTION("IF(ISBLANK(B11),"""",ROUND((GOOGLEFINANCE(B11,""price"")/index(GOOGLEFINANCE(B11,""price"",datevalue(today()-180)),2,2)-1)*100,2))"),"")</f>
        <v/>
      </c>
      <c r="Q11" s="9" t="str">
        <f ca="1">IFERROR(__xludf.DUMMYFUNCTION("IF(ISBLANK(B11),"""",ROUND((GOOGLEFINANCE(B11,""price"")/index(GOOGLEFINANCE(B11,""price"",datevalue(today()-365)),2,2)-1)*100,2))"),"")</f>
        <v/>
      </c>
      <c r="R11" s="9" t="str">
        <f ca="1">IFERROR(__xludf.DUMMYFUNCTION("IF(ISBLANK(B11),"""",ROUND((GOOGLEFINANCE(B11,""price"")/index(GOOGLEFINANCE(B11,""price"",datevalue(today()-1825)),2,2)-1)*100,2))"),"")</f>
        <v/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37.5" customHeight="1" x14ac:dyDescent="0.25">
      <c r="A12" s="5"/>
      <c r="B12" s="5"/>
      <c r="C12" s="6" t="str">
        <f ca="1">IFERROR(__xludf.DUMMYFUNCTION("If(ISBLANK(B12),"""",GOOGLEFINANCE(B12,""marketcap"")/10000000)"),"")</f>
        <v/>
      </c>
      <c r="D12" s="7" t="str">
        <f ca="1">IFERROR(__xludf.DUMMYFUNCTION("If(ISBLANK(B12),"""",GOOGLEFINANCE(B12,""pe""))"),"")</f>
        <v/>
      </c>
      <c r="E12" s="8" t="str">
        <f ca="1">IFERROR(__xludf.DUMMYFUNCTION("IF(ISBLANK(B12),"""",SPARKLINE(GOOGLEFINANCE(B12,""price"",today()-9,today())))"),"")</f>
        <v/>
      </c>
      <c r="F12" s="8" t="str">
        <f ca="1">IFERROR(__xludf.DUMMYFUNCTION("IF(ISBLANK(B12),"""",SPARKLINE(GOOGLEFINANCE(B12,""price"",today()-18,today())))"),"")</f>
        <v/>
      </c>
      <c r="G12" s="8" t="str">
        <f ca="1">IFERROR(__xludf.DUMMYFUNCTION("IF(ISBLANK(B12),"""",SPARKLINE(GOOGLEFINANCE(B12,""price"",today()-30,today())))"),"")</f>
        <v/>
      </c>
      <c r="H12" s="8" t="str">
        <f ca="1">IFERROR(__xludf.DUMMYFUNCTION("IF(ISBLANK(B12),"""",SPARKLINE(GOOGLEFINANCE(B12,""price"",today()-90,today())))"),"")</f>
        <v/>
      </c>
      <c r="I12" s="8" t="str">
        <f ca="1">IFERROR(__xludf.DUMMYFUNCTION("IF(ISBLANK(B12),"""",SPARKLINE(GOOGLEFINANCE(B12,""price"",today()-180,today())))"),"")</f>
        <v/>
      </c>
      <c r="J12" s="8" t="str">
        <f ca="1">IFERROR(__xludf.DUMMYFUNCTION("IF(ISBLANK(B12),"""",SPARKLINE(GOOGLEFINANCE(B12,""price"",today()-365,today())))"),"")</f>
        <v/>
      </c>
      <c r="K12" s="8" t="str">
        <f ca="1">IFERROR(__xludf.DUMMYFUNCTION("IF(ISBLANK(B12),"""",SPARKLINE(GOOGLEFINANCE(B12,""price"",today()-1825,today())))"),"")</f>
        <v/>
      </c>
      <c r="L12" s="9" t="str">
        <f ca="1">IFERROR(__xludf.DUMMYFUNCTION("IF(ISBLANK(B12),"""",ROUND((GOOGLEFINANCE(B12,""price"")/index(GOOGLEFINANCE(B12,""price"",datevalue(today()-9)),2,2)-1)*100,2))"),"")</f>
        <v/>
      </c>
      <c r="M12" s="9" t="str">
        <f ca="1">IFERROR(__xludf.DUMMYFUNCTION("IF(ISBLANK(B12),"""",ROUND((GOOGLEFINANCE(B12,""price"")/index(GOOGLEFINANCE(B12,""price"",datevalue(today()-18)),2,2)-1)*100,2))"),"")</f>
        <v/>
      </c>
      <c r="N12" s="9" t="str">
        <f ca="1">IFERROR(__xludf.DUMMYFUNCTION("IF(ISBLANK(B12),"""",ROUND((GOOGLEFINANCE(B12,""price"")/index(GOOGLEFINANCE(B12,""price"",datevalue(today()-30)),2,2)-1)*100,2))"),"")</f>
        <v/>
      </c>
      <c r="O12" s="9" t="str">
        <f ca="1">IFERROR(__xludf.DUMMYFUNCTION("IF(ISBLANK(B12),"""",ROUND((GOOGLEFINANCE(B12,""price"")/index(GOOGLEFINANCE(B12,""price"",datevalue(today()-90)),2,2)-1)*100,2))"),"")</f>
        <v/>
      </c>
      <c r="P12" s="9" t="str">
        <f ca="1">IFERROR(__xludf.DUMMYFUNCTION("IF(ISBLANK(B12),"""",ROUND((GOOGLEFINANCE(B12,""price"")/index(GOOGLEFINANCE(B12,""price"",datevalue(today()-180)),2,2)-1)*100,2))"),"")</f>
        <v/>
      </c>
      <c r="Q12" s="9" t="str">
        <f ca="1">IFERROR(__xludf.DUMMYFUNCTION("IF(ISBLANK(B12),"""",ROUND((GOOGLEFINANCE(B12,""price"")/index(GOOGLEFINANCE(B12,""price"",datevalue(today()-365)),2,2)-1)*100,2))"),"")</f>
        <v/>
      </c>
      <c r="R12" s="9" t="str">
        <f ca="1">IFERROR(__xludf.DUMMYFUNCTION("IF(ISBLANK(B12),"""",ROUND((GOOGLEFINANCE(B12,""price"")/index(GOOGLEFINANCE(B12,""price"",datevalue(today()-1825)),2,2)-1)*100,2))"),"")</f>
        <v/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37.5" customHeight="1" x14ac:dyDescent="0.25">
      <c r="A13" s="5"/>
      <c r="B13" s="5"/>
      <c r="C13" s="6" t="str">
        <f ca="1">IFERROR(__xludf.DUMMYFUNCTION("If(ISBLANK(B13),"""",GOOGLEFINANCE(B13,""marketcap"")/10000000)"),"")</f>
        <v/>
      </c>
      <c r="D13" s="7" t="str">
        <f ca="1">IFERROR(__xludf.DUMMYFUNCTION("If(ISBLANK(B13),"""",GOOGLEFINANCE(B13,""pe""))"),"")</f>
        <v/>
      </c>
      <c r="E13" s="8" t="str">
        <f ca="1">IFERROR(__xludf.DUMMYFUNCTION("IF(ISBLANK(B13),"""",SPARKLINE(GOOGLEFINANCE(B13,""price"",today()-9,today())))"),"")</f>
        <v/>
      </c>
      <c r="F13" s="8" t="str">
        <f ca="1">IFERROR(__xludf.DUMMYFUNCTION("IF(ISBLANK(B13),"""",SPARKLINE(GOOGLEFINANCE(B13,""price"",today()-18,today())))"),"")</f>
        <v/>
      </c>
      <c r="G13" s="8" t="str">
        <f ca="1">IFERROR(__xludf.DUMMYFUNCTION("IF(ISBLANK(B13),"""",SPARKLINE(GOOGLEFINANCE(B13,""price"",today()-30,today())))"),"")</f>
        <v/>
      </c>
      <c r="H13" s="8" t="str">
        <f ca="1">IFERROR(__xludf.DUMMYFUNCTION("IF(ISBLANK(B13),"""",SPARKLINE(GOOGLEFINANCE(B13,""price"",today()-90,today())))"),"")</f>
        <v/>
      </c>
      <c r="I13" s="8" t="str">
        <f ca="1">IFERROR(__xludf.DUMMYFUNCTION("IF(ISBLANK(B13),"""",SPARKLINE(GOOGLEFINANCE(B13,""price"",today()-180,today())))"),"")</f>
        <v/>
      </c>
      <c r="J13" s="8" t="str">
        <f ca="1">IFERROR(__xludf.DUMMYFUNCTION("IF(ISBLANK(B13),"""",SPARKLINE(GOOGLEFINANCE(B13,""price"",today()-365,today())))"),"")</f>
        <v/>
      </c>
      <c r="K13" s="8" t="str">
        <f ca="1">IFERROR(__xludf.DUMMYFUNCTION("IF(ISBLANK(B13),"""",SPARKLINE(GOOGLEFINANCE(B13,""price"",today()-1825,today())))"),"")</f>
        <v/>
      </c>
      <c r="L13" s="9" t="str">
        <f ca="1">IFERROR(__xludf.DUMMYFUNCTION("IF(ISBLANK(B13),"""",ROUND((GOOGLEFINANCE(B13,""price"")/index(GOOGLEFINANCE(B13,""price"",datevalue(today()-9)),2,2)-1)*100,2))"),"")</f>
        <v/>
      </c>
      <c r="M13" s="9" t="str">
        <f ca="1">IFERROR(__xludf.DUMMYFUNCTION("IF(ISBLANK(B13),"""",ROUND((GOOGLEFINANCE(B13,""price"")/index(GOOGLEFINANCE(B13,""price"",datevalue(today()-18)),2,2)-1)*100,2))"),"")</f>
        <v/>
      </c>
      <c r="N13" s="9" t="str">
        <f ca="1">IFERROR(__xludf.DUMMYFUNCTION("IF(ISBLANK(B13),"""",ROUND((GOOGLEFINANCE(B13,""price"")/index(GOOGLEFINANCE(B13,""price"",datevalue(today()-30)),2,2)-1)*100,2))"),"")</f>
        <v/>
      </c>
      <c r="O13" s="9" t="str">
        <f ca="1">IFERROR(__xludf.DUMMYFUNCTION("IF(ISBLANK(B13),"""",ROUND((GOOGLEFINANCE(B13,""price"")/index(GOOGLEFINANCE(B13,""price"",datevalue(today()-90)),2,2)-1)*100,2))"),"")</f>
        <v/>
      </c>
      <c r="P13" s="9" t="str">
        <f ca="1">IFERROR(__xludf.DUMMYFUNCTION("IF(ISBLANK(B13),"""",ROUND((GOOGLEFINANCE(B13,""price"")/index(GOOGLEFINANCE(B13,""price"",datevalue(today()-180)),2,2)-1)*100,2))"),"")</f>
        <v/>
      </c>
      <c r="Q13" s="9" t="str">
        <f ca="1">IFERROR(__xludf.DUMMYFUNCTION("IF(ISBLANK(B13),"""",ROUND((GOOGLEFINANCE(B13,""price"")/index(GOOGLEFINANCE(B13,""price"",datevalue(today()-365)),2,2)-1)*100,2))"),"")</f>
        <v/>
      </c>
      <c r="R13" s="9" t="str">
        <f ca="1">IFERROR(__xludf.DUMMYFUNCTION("IF(ISBLANK(B13),"""",ROUND((GOOGLEFINANCE(B13,""price"")/index(GOOGLEFINANCE(B13,""price"",datevalue(today()-1825)),2,2)-1)*100,2))"),"")</f>
        <v/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37.5" customHeight="1" x14ac:dyDescent="0.25">
      <c r="A14" s="5"/>
      <c r="B14" s="5"/>
      <c r="C14" s="6" t="str">
        <f ca="1">IFERROR(__xludf.DUMMYFUNCTION("If(ISBLANK(B14),"""",GOOGLEFINANCE(B14,""marketcap"")/10000000)"),"")</f>
        <v/>
      </c>
      <c r="D14" s="7" t="str">
        <f ca="1">IFERROR(__xludf.DUMMYFUNCTION("If(ISBLANK(B14),"""",GOOGLEFINANCE(B14,""pe""))"),"")</f>
        <v/>
      </c>
      <c r="E14" s="8" t="str">
        <f ca="1">IFERROR(__xludf.DUMMYFUNCTION("IF(ISBLANK(B14),"""",SPARKLINE(GOOGLEFINANCE(B14,""price"",today()-9,today())))"),"")</f>
        <v/>
      </c>
      <c r="F14" s="8" t="str">
        <f ca="1">IFERROR(__xludf.DUMMYFUNCTION("IF(ISBLANK(B14),"""",SPARKLINE(GOOGLEFINANCE(B14,""price"",today()-18,today())))"),"")</f>
        <v/>
      </c>
      <c r="G14" s="8" t="str">
        <f ca="1">IFERROR(__xludf.DUMMYFUNCTION("IF(ISBLANK(B14),"""",SPARKLINE(GOOGLEFINANCE(B14,""price"",today()-30,today())))"),"")</f>
        <v/>
      </c>
      <c r="H14" s="8" t="str">
        <f ca="1">IFERROR(__xludf.DUMMYFUNCTION("IF(ISBLANK(B14),"""",SPARKLINE(GOOGLEFINANCE(B14,""price"",today()-90,today())))"),"")</f>
        <v/>
      </c>
      <c r="I14" s="8" t="str">
        <f ca="1">IFERROR(__xludf.DUMMYFUNCTION("IF(ISBLANK(B14),"""",SPARKLINE(GOOGLEFINANCE(B14,""price"",today()-180,today())))"),"")</f>
        <v/>
      </c>
      <c r="J14" s="8" t="str">
        <f ca="1">IFERROR(__xludf.DUMMYFUNCTION("IF(ISBLANK(B14),"""",SPARKLINE(GOOGLEFINANCE(B14,""price"",today()-365,today())))"),"")</f>
        <v/>
      </c>
      <c r="K14" s="8" t="str">
        <f ca="1">IFERROR(__xludf.DUMMYFUNCTION("IF(ISBLANK(B14),"""",SPARKLINE(GOOGLEFINANCE(B14,""price"",today()-1825,today())))"),"")</f>
        <v/>
      </c>
      <c r="L14" s="9" t="str">
        <f ca="1">IFERROR(__xludf.DUMMYFUNCTION("IF(ISBLANK(B14),"""",ROUND((GOOGLEFINANCE(B14,""price"")/index(GOOGLEFINANCE(B14,""price"",datevalue(today()-9)),2,2)-1)*100,2))"),"")</f>
        <v/>
      </c>
      <c r="M14" s="9" t="str">
        <f ca="1">IFERROR(__xludf.DUMMYFUNCTION("IF(ISBLANK(B14),"""",ROUND((GOOGLEFINANCE(B14,""price"")/index(GOOGLEFINANCE(B14,""price"",datevalue(today()-18)),2,2)-1)*100,2))"),"")</f>
        <v/>
      </c>
      <c r="N14" s="9" t="str">
        <f ca="1">IFERROR(__xludf.DUMMYFUNCTION("IF(ISBLANK(B14),"""",ROUND((GOOGLEFINANCE(B14,""price"")/index(GOOGLEFINANCE(B14,""price"",datevalue(today()-30)),2,2)-1)*100,2))"),"")</f>
        <v/>
      </c>
      <c r="O14" s="9" t="str">
        <f ca="1">IFERROR(__xludf.DUMMYFUNCTION("IF(ISBLANK(B14),"""",ROUND((GOOGLEFINANCE(B14,""price"")/index(GOOGLEFINANCE(B14,""price"",datevalue(today()-90)),2,2)-1)*100,2))"),"")</f>
        <v/>
      </c>
      <c r="P14" s="9" t="str">
        <f ca="1">IFERROR(__xludf.DUMMYFUNCTION("IF(ISBLANK(B14),"""",ROUND((GOOGLEFINANCE(B14,""price"")/index(GOOGLEFINANCE(B14,""price"",datevalue(today()-180)),2,2)-1)*100,2))"),"")</f>
        <v/>
      </c>
      <c r="Q14" s="9" t="str">
        <f ca="1">IFERROR(__xludf.DUMMYFUNCTION("IF(ISBLANK(B14),"""",ROUND((GOOGLEFINANCE(B14,""price"")/index(GOOGLEFINANCE(B14,""price"",datevalue(today()-365)),2,2)-1)*100,2))"),"")</f>
        <v/>
      </c>
      <c r="R14" s="9" t="str">
        <f ca="1">IFERROR(__xludf.DUMMYFUNCTION("IF(ISBLANK(B14),"""",ROUND((GOOGLEFINANCE(B14,""price"")/index(GOOGLEFINANCE(B14,""price"",datevalue(today()-1825)),2,2)-1)*100,2))"),"")</f>
        <v/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37.5" customHeight="1" x14ac:dyDescent="0.25">
      <c r="A15" s="5"/>
      <c r="B15" s="5"/>
      <c r="C15" s="6" t="str">
        <f ca="1">IFERROR(__xludf.DUMMYFUNCTION("If(ISBLANK(B15),"""",GOOGLEFINANCE(B15,""marketcap"")/10000000)"),"")</f>
        <v/>
      </c>
      <c r="D15" s="7" t="str">
        <f ca="1">IFERROR(__xludf.DUMMYFUNCTION("If(ISBLANK(B15),"""",GOOGLEFINANCE(B15,""pe""))"),"")</f>
        <v/>
      </c>
      <c r="E15" s="8" t="str">
        <f ca="1">IFERROR(__xludf.DUMMYFUNCTION("IF(ISBLANK(B15),"""",SPARKLINE(GOOGLEFINANCE(B15,""price"",today()-9,today())))"),"")</f>
        <v/>
      </c>
      <c r="F15" s="8" t="str">
        <f ca="1">IFERROR(__xludf.DUMMYFUNCTION("IF(ISBLANK(B15),"""",SPARKLINE(GOOGLEFINANCE(B15,""price"",today()-18,today())))"),"")</f>
        <v/>
      </c>
      <c r="G15" s="8" t="str">
        <f ca="1">IFERROR(__xludf.DUMMYFUNCTION("IF(ISBLANK(B15),"""",SPARKLINE(GOOGLEFINANCE(B15,""price"",today()-30,today())))"),"")</f>
        <v/>
      </c>
      <c r="H15" s="8" t="str">
        <f ca="1">IFERROR(__xludf.DUMMYFUNCTION("IF(ISBLANK(B15),"""",SPARKLINE(GOOGLEFINANCE(B15,""price"",today()-90,today())))"),"")</f>
        <v/>
      </c>
      <c r="I15" s="8" t="str">
        <f ca="1">IFERROR(__xludf.DUMMYFUNCTION("IF(ISBLANK(B15),"""",SPARKLINE(GOOGLEFINANCE(B15,""price"",today()-180,today())))"),"")</f>
        <v/>
      </c>
      <c r="J15" s="8" t="str">
        <f ca="1">IFERROR(__xludf.DUMMYFUNCTION("IF(ISBLANK(B15),"""",SPARKLINE(GOOGLEFINANCE(B15,""price"",today()-365,today())))"),"")</f>
        <v/>
      </c>
      <c r="K15" s="8" t="str">
        <f ca="1">IFERROR(__xludf.DUMMYFUNCTION("IF(ISBLANK(B15),"""",SPARKLINE(GOOGLEFINANCE(B15,""price"",today()-1825,today())))"),"")</f>
        <v/>
      </c>
      <c r="L15" s="9" t="str">
        <f ca="1">IFERROR(__xludf.DUMMYFUNCTION("IF(ISBLANK(B15),"""",ROUND((GOOGLEFINANCE(B15,""price"")/index(GOOGLEFINANCE(B15,""price"",datevalue(today()-9)),2,2)-1)*100,2))"),"")</f>
        <v/>
      </c>
      <c r="M15" s="9" t="str">
        <f ca="1">IFERROR(__xludf.DUMMYFUNCTION("IF(ISBLANK(B15),"""",ROUND((GOOGLEFINANCE(B15,""price"")/index(GOOGLEFINANCE(B15,""price"",datevalue(today()-18)),2,2)-1)*100,2))"),"")</f>
        <v/>
      </c>
      <c r="N15" s="9" t="str">
        <f ca="1">IFERROR(__xludf.DUMMYFUNCTION("IF(ISBLANK(B15),"""",ROUND((GOOGLEFINANCE(B15,""price"")/index(GOOGLEFINANCE(B15,""price"",datevalue(today()-30)),2,2)-1)*100,2))"),"")</f>
        <v/>
      </c>
      <c r="O15" s="9" t="str">
        <f ca="1">IFERROR(__xludf.DUMMYFUNCTION("IF(ISBLANK(B15),"""",ROUND((GOOGLEFINANCE(B15,""price"")/index(GOOGLEFINANCE(B15,""price"",datevalue(today()-90)),2,2)-1)*100,2))"),"")</f>
        <v/>
      </c>
      <c r="P15" s="9" t="str">
        <f ca="1">IFERROR(__xludf.DUMMYFUNCTION("IF(ISBLANK(B15),"""",ROUND((GOOGLEFINANCE(B15,""price"")/index(GOOGLEFINANCE(B15,""price"",datevalue(today()-180)),2,2)-1)*100,2))"),"")</f>
        <v/>
      </c>
      <c r="Q15" s="9" t="str">
        <f ca="1">IFERROR(__xludf.DUMMYFUNCTION("IF(ISBLANK(B15),"""",ROUND((GOOGLEFINANCE(B15,""price"")/index(GOOGLEFINANCE(B15,""price"",datevalue(today()-365)),2,2)-1)*100,2))"),"")</f>
        <v/>
      </c>
      <c r="R15" s="9" t="str">
        <f ca="1">IFERROR(__xludf.DUMMYFUNCTION("IF(ISBLANK(B15),"""",ROUND((GOOGLEFINANCE(B15,""price"")/index(GOOGLEFINANCE(B15,""price"",datevalue(today()-1825)),2,2)-1)*100,2))"),"")</f>
        <v/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37.5" customHeight="1" x14ac:dyDescent="0.25">
      <c r="A16" s="5"/>
      <c r="B16" s="5"/>
      <c r="C16" s="6" t="str">
        <f ca="1">IFERROR(__xludf.DUMMYFUNCTION("If(ISBLANK(B16),"""",GOOGLEFINANCE(B16,""marketcap"")/10000000)"),"")</f>
        <v/>
      </c>
      <c r="D16" s="7" t="str">
        <f ca="1">IFERROR(__xludf.DUMMYFUNCTION("If(ISBLANK(B16),"""",GOOGLEFINANCE(B16,""pe""))"),"")</f>
        <v/>
      </c>
      <c r="E16" s="8" t="str">
        <f ca="1">IFERROR(__xludf.DUMMYFUNCTION("IF(ISBLANK(B16),"""",SPARKLINE(GOOGLEFINANCE(B16,""price"",today()-9,today())))"),"")</f>
        <v/>
      </c>
      <c r="F16" s="8" t="str">
        <f ca="1">IFERROR(__xludf.DUMMYFUNCTION("IF(ISBLANK(B16),"""",SPARKLINE(GOOGLEFINANCE(B16,""price"",today()-18,today())))"),"")</f>
        <v/>
      </c>
      <c r="G16" s="8" t="str">
        <f ca="1">IFERROR(__xludf.DUMMYFUNCTION("IF(ISBLANK(B16),"""",SPARKLINE(GOOGLEFINANCE(B16,""price"",today()-30,today())))"),"")</f>
        <v/>
      </c>
      <c r="H16" s="8" t="str">
        <f ca="1">IFERROR(__xludf.DUMMYFUNCTION("IF(ISBLANK(B16),"""",SPARKLINE(GOOGLEFINANCE(B16,""price"",today()-90,today())))"),"")</f>
        <v/>
      </c>
      <c r="I16" s="8" t="str">
        <f ca="1">IFERROR(__xludf.DUMMYFUNCTION("IF(ISBLANK(B16),"""",SPARKLINE(GOOGLEFINANCE(B16,""price"",today()-180,today())))"),"")</f>
        <v/>
      </c>
      <c r="J16" s="8" t="str">
        <f ca="1">IFERROR(__xludf.DUMMYFUNCTION("IF(ISBLANK(B16),"""",SPARKLINE(GOOGLEFINANCE(B16,""price"",today()-365,today())))"),"")</f>
        <v/>
      </c>
      <c r="K16" s="8" t="str">
        <f ca="1">IFERROR(__xludf.DUMMYFUNCTION("IF(ISBLANK(B16),"""",SPARKLINE(GOOGLEFINANCE(B16,""price"",today()-1825,today())))"),"")</f>
        <v/>
      </c>
      <c r="L16" s="9" t="str">
        <f ca="1">IFERROR(__xludf.DUMMYFUNCTION("IF(ISBLANK(B16),"""",ROUND((GOOGLEFINANCE(B16,""price"")/index(GOOGLEFINANCE(B16,""price"",datevalue(today()-9)),2,2)-1)*100,2))"),"")</f>
        <v/>
      </c>
      <c r="M16" s="9" t="str">
        <f ca="1">IFERROR(__xludf.DUMMYFUNCTION("IF(ISBLANK(B16),"""",ROUND((GOOGLEFINANCE(B16,""price"")/index(GOOGLEFINANCE(B16,""price"",datevalue(today()-18)),2,2)-1)*100,2))"),"")</f>
        <v/>
      </c>
      <c r="N16" s="9" t="str">
        <f ca="1">IFERROR(__xludf.DUMMYFUNCTION("IF(ISBLANK(B16),"""",ROUND((GOOGLEFINANCE(B16,""price"")/index(GOOGLEFINANCE(B16,""price"",datevalue(today()-30)),2,2)-1)*100,2))"),"")</f>
        <v/>
      </c>
      <c r="O16" s="9" t="str">
        <f ca="1">IFERROR(__xludf.DUMMYFUNCTION("IF(ISBLANK(B16),"""",ROUND((GOOGLEFINANCE(B16,""price"")/index(GOOGLEFINANCE(B16,""price"",datevalue(today()-90)),2,2)-1)*100,2))"),"")</f>
        <v/>
      </c>
      <c r="P16" s="9" t="str">
        <f ca="1">IFERROR(__xludf.DUMMYFUNCTION("IF(ISBLANK(B16),"""",ROUND((GOOGLEFINANCE(B16,""price"")/index(GOOGLEFINANCE(B16,""price"",datevalue(today()-180)),2,2)-1)*100,2))"),"")</f>
        <v/>
      </c>
      <c r="Q16" s="9" t="str">
        <f ca="1">IFERROR(__xludf.DUMMYFUNCTION("IF(ISBLANK(B16),"""",ROUND((GOOGLEFINANCE(B16,""price"")/index(GOOGLEFINANCE(B16,""price"",datevalue(today()-365)),2,2)-1)*100,2))"),"")</f>
        <v/>
      </c>
      <c r="R16" s="9" t="str">
        <f ca="1">IFERROR(__xludf.DUMMYFUNCTION("IF(ISBLANK(B16),"""",ROUND((GOOGLEFINANCE(B16,""price"")/index(GOOGLEFINANCE(B16,""price"",datevalue(today()-1825)),2,2)-1)*100,2))"),"")</f>
        <v/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37.5" customHeight="1" x14ac:dyDescent="0.25">
      <c r="A17" s="5"/>
      <c r="B17" s="5"/>
      <c r="C17" s="6" t="str">
        <f ca="1">IFERROR(__xludf.DUMMYFUNCTION("If(ISBLANK(B17),"""",GOOGLEFINANCE(B17,""marketcap"")/10000000)"),"")</f>
        <v/>
      </c>
      <c r="D17" s="7" t="str">
        <f ca="1">IFERROR(__xludf.DUMMYFUNCTION("If(ISBLANK(B17),"""",GOOGLEFINANCE(B17,""pe""))"),"")</f>
        <v/>
      </c>
      <c r="E17" s="8" t="str">
        <f ca="1">IFERROR(__xludf.DUMMYFUNCTION("IF(ISBLANK(B17),"""",SPARKLINE(GOOGLEFINANCE(B17,""price"",today()-9,today())))"),"")</f>
        <v/>
      </c>
      <c r="F17" s="8" t="str">
        <f ca="1">IFERROR(__xludf.DUMMYFUNCTION("IF(ISBLANK(B17),"""",SPARKLINE(GOOGLEFINANCE(B17,""price"",today()-18,today())))"),"")</f>
        <v/>
      </c>
      <c r="G17" s="8" t="str">
        <f ca="1">IFERROR(__xludf.DUMMYFUNCTION("IF(ISBLANK(B17),"""",SPARKLINE(GOOGLEFINANCE(B17,""price"",today()-30,today())))"),"")</f>
        <v/>
      </c>
      <c r="H17" s="8" t="str">
        <f ca="1">IFERROR(__xludf.DUMMYFUNCTION("IF(ISBLANK(B17),"""",SPARKLINE(GOOGLEFINANCE(B17,""price"",today()-90,today())))"),"")</f>
        <v/>
      </c>
      <c r="I17" s="8" t="str">
        <f ca="1">IFERROR(__xludf.DUMMYFUNCTION("IF(ISBLANK(B17),"""",SPARKLINE(GOOGLEFINANCE(B17,""price"",today()-180,today())))"),"")</f>
        <v/>
      </c>
      <c r="J17" s="8" t="str">
        <f ca="1">IFERROR(__xludf.DUMMYFUNCTION("IF(ISBLANK(B17),"""",SPARKLINE(GOOGLEFINANCE(B17,""price"",today()-365,today())))"),"")</f>
        <v/>
      </c>
      <c r="K17" s="8" t="str">
        <f ca="1">IFERROR(__xludf.DUMMYFUNCTION("IF(ISBLANK(B17),"""",SPARKLINE(GOOGLEFINANCE(B17,""price"",today()-1825,today())))"),"")</f>
        <v/>
      </c>
      <c r="L17" s="9" t="str">
        <f ca="1">IFERROR(__xludf.DUMMYFUNCTION("IF(ISBLANK(B17),"""",ROUND((GOOGLEFINANCE(B17,""price"")/index(GOOGLEFINANCE(B17,""price"",datevalue(today()-9)),2,2)-1)*100,2))"),"")</f>
        <v/>
      </c>
      <c r="M17" s="9" t="str">
        <f ca="1">IFERROR(__xludf.DUMMYFUNCTION("IF(ISBLANK(B17),"""",ROUND((GOOGLEFINANCE(B17,""price"")/index(GOOGLEFINANCE(B17,""price"",datevalue(today()-18)),2,2)-1)*100,2))"),"")</f>
        <v/>
      </c>
      <c r="N17" s="9" t="str">
        <f ca="1">IFERROR(__xludf.DUMMYFUNCTION("IF(ISBLANK(B17),"""",ROUND((GOOGLEFINANCE(B17,""price"")/index(GOOGLEFINANCE(B17,""price"",datevalue(today()-30)),2,2)-1)*100,2))"),"")</f>
        <v/>
      </c>
      <c r="O17" s="9" t="str">
        <f ca="1">IFERROR(__xludf.DUMMYFUNCTION("IF(ISBLANK(B17),"""",ROUND((GOOGLEFINANCE(B17,""price"")/index(GOOGLEFINANCE(B17,""price"",datevalue(today()-90)),2,2)-1)*100,2))"),"")</f>
        <v/>
      </c>
      <c r="P17" s="9" t="str">
        <f ca="1">IFERROR(__xludf.DUMMYFUNCTION("IF(ISBLANK(B17),"""",ROUND((GOOGLEFINANCE(B17,""price"")/index(GOOGLEFINANCE(B17,""price"",datevalue(today()-180)),2,2)-1)*100,2))"),"")</f>
        <v/>
      </c>
      <c r="Q17" s="9" t="str">
        <f ca="1">IFERROR(__xludf.DUMMYFUNCTION("IF(ISBLANK(B17),"""",ROUND((GOOGLEFINANCE(B17,""price"")/index(GOOGLEFINANCE(B17,""price"",datevalue(today()-365)),2,2)-1)*100,2))"),"")</f>
        <v/>
      </c>
      <c r="R17" s="9" t="str">
        <f ca="1">IFERROR(__xludf.DUMMYFUNCTION("IF(ISBLANK(B17),"""",ROUND((GOOGLEFINANCE(B17,""price"")/index(GOOGLEFINANCE(B17,""price"",datevalue(today()-1825)),2,2)-1)*100,2))"),"")</f>
        <v/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37.5" customHeight="1" x14ac:dyDescent="0.25">
      <c r="A18" s="5"/>
      <c r="B18" s="5"/>
      <c r="C18" s="6" t="str">
        <f ca="1">IFERROR(__xludf.DUMMYFUNCTION("If(ISBLANK(B18),"""",GOOGLEFINANCE(B18,""marketcap"")/10000000)"),"")</f>
        <v/>
      </c>
      <c r="D18" s="7" t="str">
        <f ca="1">IFERROR(__xludf.DUMMYFUNCTION("If(ISBLANK(B18),"""",GOOGLEFINANCE(B18,""pe""))"),"")</f>
        <v/>
      </c>
      <c r="E18" s="8" t="str">
        <f ca="1">IFERROR(__xludf.DUMMYFUNCTION("IF(ISBLANK(B18),"""",SPARKLINE(GOOGLEFINANCE(B18,""price"",today()-9,today())))"),"")</f>
        <v/>
      </c>
      <c r="F18" s="8" t="str">
        <f ca="1">IFERROR(__xludf.DUMMYFUNCTION("IF(ISBLANK(B18),"""",SPARKLINE(GOOGLEFINANCE(B18,""price"",today()-18,today())))"),"")</f>
        <v/>
      </c>
      <c r="G18" s="8" t="str">
        <f ca="1">IFERROR(__xludf.DUMMYFUNCTION("IF(ISBLANK(B18),"""",SPARKLINE(GOOGLEFINANCE(B18,""price"",today()-30,today())))"),"")</f>
        <v/>
      </c>
      <c r="H18" s="8" t="str">
        <f ca="1">IFERROR(__xludf.DUMMYFUNCTION("IF(ISBLANK(B18),"""",SPARKLINE(GOOGLEFINANCE(B18,""price"",today()-90,today())))"),"")</f>
        <v/>
      </c>
      <c r="I18" s="8" t="str">
        <f ca="1">IFERROR(__xludf.DUMMYFUNCTION("IF(ISBLANK(B18),"""",SPARKLINE(GOOGLEFINANCE(B18,""price"",today()-180,today())))"),"")</f>
        <v/>
      </c>
      <c r="J18" s="8" t="str">
        <f ca="1">IFERROR(__xludf.DUMMYFUNCTION("IF(ISBLANK(B18),"""",SPARKLINE(GOOGLEFINANCE(B18,""price"",today()-365,today())))"),"")</f>
        <v/>
      </c>
      <c r="K18" s="8" t="str">
        <f ca="1">IFERROR(__xludf.DUMMYFUNCTION("IF(ISBLANK(B18),"""",SPARKLINE(GOOGLEFINANCE(B18,""price"",today()-1825,today())))"),"")</f>
        <v/>
      </c>
      <c r="L18" s="9" t="str">
        <f ca="1">IFERROR(__xludf.DUMMYFUNCTION("IF(ISBLANK(B18),"""",ROUND((GOOGLEFINANCE(B18,""price"")/index(GOOGLEFINANCE(B18,""price"",datevalue(today()-9)),2,2)-1)*100,2))"),"")</f>
        <v/>
      </c>
      <c r="M18" s="9" t="str">
        <f ca="1">IFERROR(__xludf.DUMMYFUNCTION("IF(ISBLANK(B18),"""",ROUND((GOOGLEFINANCE(B18,""price"")/index(GOOGLEFINANCE(B18,""price"",datevalue(today()-18)),2,2)-1)*100,2))"),"")</f>
        <v/>
      </c>
      <c r="N18" s="9" t="str">
        <f ca="1">IFERROR(__xludf.DUMMYFUNCTION("IF(ISBLANK(B18),"""",ROUND((GOOGLEFINANCE(B18,""price"")/index(GOOGLEFINANCE(B18,""price"",datevalue(today()-30)),2,2)-1)*100,2))"),"")</f>
        <v/>
      </c>
      <c r="O18" s="9" t="str">
        <f ca="1">IFERROR(__xludf.DUMMYFUNCTION("IF(ISBLANK(B18),"""",ROUND((GOOGLEFINANCE(B18,""price"")/index(GOOGLEFINANCE(B18,""price"",datevalue(today()-90)),2,2)-1)*100,2))"),"")</f>
        <v/>
      </c>
      <c r="P18" s="9" t="str">
        <f ca="1">IFERROR(__xludf.DUMMYFUNCTION("IF(ISBLANK(B18),"""",ROUND((GOOGLEFINANCE(B18,""price"")/index(GOOGLEFINANCE(B18,""price"",datevalue(today()-180)),2,2)-1)*100,2))"),"")</f>
        <v/>
      </c>
      <c r="Q18" s="9" t="str">
        <f ca="1">IFERROR(__xludf.DUMMYFUNCTION("IF(ISBLANK(B18),"""",ROUND((GOOGLEFINANCE(B18,""price"")/index(GOOGLEFINANCE(B18,""price"",datevalue(today()-365)),2,2)-1)*100,2))"),"")</f>
        <v/>
      </c>
      <c r="R18" s="9" t="str">
        <f ca="1">IFERROR(__xludf.DUMMYFUNCTION("IF(ISBLANK(B18),"""",ROUND((GOOGLEFINANCE(B18,""price"")/index(GOOGLEFINANCE(B18,""price"",datevalue(today()-1825)),2,2)-1)*100,2))"),"")</f>
        <v/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37.5" customHeight="1" x14ac:dyDescent="0.25">
      <c r="A19" s="5"/>
      <c r="B19" s="5"/>
      <c r="C19" s="6" t="str">
        <f ca="1">IFERROR(__xludf.DUMMYFUNCTION("If(ISBLANK(B19),"""",GOOGLEFINANCE(B19,""marketcap"")/10000000)"),"")</f>
        <v/>
      </c>
      <c r="D19" s="7" t="str">
        <f ca="1">IFERROR(__xludf.DUMMYFUNCTION("If(ISBLANK(B19),"""",GOOGLEFINANCE(B19,""pe""))"),"")</f>
        <v/>
      </c>
      <c r="E19" s="8" t="str">
        <f ca="1">IFERROR(__xludf.DUMMYFUNCTION("IF(ISBLANK(B19),"""",SPARKLINE(GOOGLEFINANCE(B19,""price"",today()-9,today())))"),"")</f>
        <v/>
      </c>
      <c r="F19" s="8" t="str">
        <f ca="1">IFERROR(__xludf.DUMMYFUNCTION("IF(ISBLANK(B19),"""",SPARKLINE(GOOGLEFINANCE(B19,""price"",today()-18,today())))"),"")</f>
        <v/>
      </c>
      <c r="G19" s="8" t="str">
        <f ca="1">IFERROR(__xludf.DUMMYFUNCTION("IF(ISBLANK(B19),"""",SPARKLINE(GOOGLEFINANCE(B19,""price"",today()-30,today())))"),"")</f>
        <v/>
      </c>
      <c r="H19" s="8" t="str">
        <f ca="1">IFERROR(__xludf.DUMMYFUNCTION("IF(ISBLANK(B19),"""",SPARKLINE(GOOGLEFINANCE(B19,""price"",today()-90,today())))"),"")</f>
        <v/>
      </c>
      <c r="I19" s="8" t="str">
        <f ca="1">IFERROR(__xludf.DUMMYFUNCTION("IF(ISBLANK(B19),"""",SPARKLINE(GOOGLEFINANCE(B19,""price"",today()-180,today())))"),"")</f>
        <v/>
      </c>
      <c r="J19" s="8" t="str">
        <f ca="1">IFERROR(__xludf.DUMMYFUNCTION("IF(ISBLANK(B19),"""",SPARKLINE(GOOGLEFINANCE(B19,""price"",today()-365,today())))"),"")</f>
        <v/>
      </c>
      <c r="K19" s="8" t="str">
        <f ca="1">IFERROR(__xludf.DUMMYFUNCTION("IF(ISBLANK(B19),"""",SPARKLINE(GOOGLEFINANCE(B19,""price"",today()-1825,today())))"),"")</f>
        <v/>
      </c>
      <c r="L19" s="9" t="str">
        <f ca="1">IFERROR(__xludf.DUMMYFUNCTION("IF(ISBLANK(B19),"""",ROUND((GOOGLEFINANCE(B19,""price"")/index(GOOGLEFINANCE(B19,""price"",datevalue(today()-9)),2,2)-1)*100,2))"),"")</f>
        <v/>
      </c>
      <c r="M19" s="9" t="str">
        <f ca="1">IFERROR(__xludf.DUMMYFUNCTION("IF(ISBLANK(B19),"""",ROUND((GOOGLEFINANCE(B19,""price"")/index(GOOGLEFINANCE(B19,""price"",datevalue(today()-18)),2,2)-1)*100,2))"),"")</f>
        <v/>
      </c>
      <c r="N19" s="9" t="str">
        <f ca="1">IFERROR(__xludf.DUMMYFUNCTION("IF(ISBLANK(B19),"""",ROUND((GOOGLEFINANCE(B19,""price"")/index(GOOGLEFINANCE(B19,""price"",datevalue(today()-30)),2,2)-1)*100,2))"),"")</f>
        <v/>
      </c>
      <c r="O19" s="9" t="str">
        <f ca="1">IFERROR(__xludf.DUMMYFUNCTION("IF(ISBLANK(B19),"""",ROUND((GOOGLEFINANCE(B19,""price"")/index(GOOGLEFINANCE(B19,""price"",datevalue(today()-90)),2,2)-1)*100,2))"),"")</f>
        <v/>
      </c>
      <c r="P19" s="9" t="str">
        <f ca="1">IFERROR(__xludf.DUMMYFUNCTION("IF(ISBLANK(B19),"""",ROUND((GOOGLEFINANCE(B19,""price"")/index(GOOGLEFINANCE(B19,""price"",datevalue(today()-180)),2,2)-1)*100,2))"),"")</f>
        <v/>
      </c>
      <c r="Q19" s="9" t="str">
        <f ca="1">IFERROR(__xludf.DUMMYFUNCTION("IF(ISBLANK(B19),"""",ROUND((GOOGLEFINANCE(B19,""price"")/index(GOOGLEFINANCE(B19,""price"",datevalue(today()-365)),2,2)-1)*100,2))"),"")</f>
        <v/>
      </c>
      <c r="R19" s="9" t="str">
        <f ca="1">IFERROR(__xludf.DUMMYFUNCTION("IF(ISBLANK(B19),"""",ROUND((GOOGLEFINANCE(B19,""price"")/index(GOOGLEFINANCE(B19,""price"",datevalue(today()-1825)),2,2)-1)*100,2))"),"")</f>
        <v/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37.5" customHeight="1" x14ac:dyDescent="0.25">
      <c r="A20" s="5"/>
      <c r="B20" s="5"/>
      <c r="C20" s="6" t="str">
        <f ca="1">IFERROR(__xludf.DUMMYFUNCTION("If(ISBLANK(B20),"""",GOOGLEFINANCE(B20,""marketcap"")/10000000)"),"")</f>
        <v/>
      </c>
      <c r="D20" s="7" t="str">
        <f ca="1">IFERROR(__xludf.DUMMYFUNCTION("If(ISBLANK(B20),"""",GOOGLEFINANCE(B20,""pe""))"),"")</f>
        <v/>
      </c>
      <c r="E20" s="8" t="str">
        <f ca="1">IFERROR(__xludf.DUMMYFUNCTION("IF(ISBLANK(B20),"""",SPARKLINE(GOOGLEFINANCE(B20,""price"",today()-9,today())))"),"")</f>
        <v/>
      </c>
      <c r="F20" s="8" t="str">
        <f ca="1">IFERROR(__xludf.DUMMYFUNCTION("IF(ISBLANK(B20),"""",SPARKLINE(GOOGLEFINANCE(B20,""price"",today()-18,today())))"),"")</f>
        <v/>
      </c>
      <c r="G20" s="8" t="str">
        <f ca="1">IFERROR(__xludf.DUMMYFUNCTION("IF(ISBLANK(B20),"""",SPARKLINE(GOOGLEFINANCE(B20,""price"",today()-30,today())))"),"")</f>
        <v/>
      </c>
      <c r="H20" s="8" t="str">
        <f ca="1">IFERROR(__xludf.DUMMYFUNCTION("IF(ISBLANK(B20),"""",SPARKLINE(GOOGLEFINANCE(B20,""price"",today()-90,today())))"),"")</f>
        <v/>
      </c>
      <c r="I20" s="8" t="str">
        <f ca="1">IFERROR(__xludf.DUMMYFUNCTION("IF(ISBLANK(B20),"""",SPARKLINE(GOOGLEFINANCE(B20,""price"",today()-180,today())))"),"")</f>
        <v/>
      </c>
      <c r="J20" s="8" t="str">
        <f ca="1">IFERROR(__xludf.DUMMYFUNCTION("IF(ISBLANK(B20),"""",SPARKLINE(GOOGLEFINANCE(B20,""price"",today()-365,today())))"),"")</f>
        <v/>
      </c>
      <c r="K20" s="8" t="str">
        <f ca="1">IFERROR(__xludf.DUMMYFUNCTION("IF(ISBLANK(B20),"""",SPARKLINE(GOOGLEFINANCE(B20,""price"",today()-1825,today())))"),"")</f>
        <v/>
      </c>
      <c r="L20" s="9" t="str">
        <f ca="1">IFERROR(__xludf.DUMMYFUNCTION("IF(ISBLANK(B20),"""",ROUND((GOOGLEFINANCE(B20,""price"")/index(GOOGLEFINANCE(B20,""price"",datevalue(today()-9)),2,2)-1)*100,2))"),"")</f>
        <v/>
      </c>
      <c r="M20" s="9" t="str">
        <f ca="1">IFERROR(__xludf.DUMMYFUNCTION("IF(ISBLANK(B20),"""",ROUND((GOOGLEFINANCE(B20,""price"")/index(GOOGLEFINANCE(B20,""price"",datevalue(today()-18)),2,2)-1)*100,2))"),"")</f>
        <v/>
      </c>
      <c r="N20" s="9" t="str">
        <f ca="1">IFERROR(__xludf.DUMMYFUNCTION("IF(ISBLANK(B20),"""",ROUND((GOOGLEFINANCE(B20,""price"")/index(GOOGLEFINANCE(B20,""price"",datevalue(today()-30)),2,2)-1)*100,2))"),"")</f>
        <v/>
      </c>
      <c r="O20" s="9" t="str">
        <f ca="1">IFERROR(__xludf.DUMMYFUNCTION("IF(ISBLANK(B20),"""",ROUND((GOOGLEFINANCE(B20,""price"")/index(GOOGLEFINANCE(B20,""price"",datevalue(today()-90)),2,2)-1)*100,2))"),"")</f>
        <v/>
      </c>
      <c r="P20" s="9" t="str">
        <f ca="1">IFERROR(__xludf.DUMMYFUNCTION("IF(ISBLANK(B20),"""",ROUND((GOOGLEFINANCE(B20,""price"")/index(GOOGLEFINANCE(B20,""price"",datevalue(today()-180)),2,2)-1)*100,2))"),"")</f>
        <v/>
      </c>
      <c r="Q20" s="9" t="str">
        <f ca="1">IFERROR(__xludf.DUMMYFUNCTION("IF(ISBLANK(B20),"""",ROUND((GOOGLEFINANCE(B20,""price"")/index(GOOGLEFINANCE(B20,""price"",datevalue(today()-365)),2,2)-1)*100,2))"),"")</f>
        <v/>
      </c>
      <c r="R20" s="9" t="str">
        <f ca="1">IFERROR(__xludf.DUMMYFUNCTION("IF(ISBLANK(B20),"""",ROUND((GOOGLEFINANCE(B20,""price"")/index(GOOGLEFINANCE(B20,""price"",datevalue(today()-1825)),2,2)-1)*100,2))"),"")</f>
        <v/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37.5" customHeight="1" x14ac:dyDescent="0.25">
      <c r="A21" s="5"/>
      <c r="B21" s="5"/>
      <c r="C21" s="6" t="str">
        <f ca="1">IFERROR(__xludf.DUMMYFUNCTION("If(ISBLANK(B21),"""",GOOGLEFINANCE(B21,""marketcap"")/10000000)"),"")</f>
        <v/>
      </c>
      <c r="D21" s="7" t="str">
        <f ca="1">IFERROR(__xludf.DUMMYFUNCTION("If(ISBLANK(B21),"""",GOOGLEFINANCE(B21,""pe""))"),"")</f>
        <v/>
      </c>
      <c r="E21" s="8" t="str">
        <f ca="1">IFERROR(__xludf.DUMMYFUNCTION("IF(ISBLANK(B21),"""",SPARKLINE(GOOGLEFINANCE(B21,""price"",today()-9,today())))"),"")</f>
        <v/>
      </c>
      <c r="F21" s="8" t="str">
        <f ca="1">IFERROR(__xludf.DUMMYFUNCTION("IF(ISBLANK(B21),"""",SPARKLINE(GOOGLEFINANCE(B21,""price"",today()-18,today())))"),"")</f>
        <v/>
      </c>
      <c r="G21" s="8" t="str">
        <f ca="1">IFERROR(__xludf.DUMMYFUNCTION("IF(ISBLANK(B21),"""",SPARKLINE(GOOGLEFINANCE(B21,""price"",today()-30,today())))"),"")</f>
        <v/>
      </c>
      <c r="H21" s="8" t="str">
        <f ca="1">IFERROR(__xludf.DUMMYFUNCTION("IF(ISBLANK(B21),"""",SPARKLINE(GOOGLEFINANCE(B21,""price"",today()-90,today())))"),"")</f>
        <v/>
      </c>
      <c r="I21" s="8" t="str">
        <f ca="1">IFERROR(__xludf.DUMMYFUNCTION("IF(ISBLANK(B21),"""",SPARKLINE(GOOGLEFINANCE(B21,""price"",today()-180,today())))"),"")</f>
        <v/>
      </c>
      <c r="J21" s="8" t="str">
        <f ca="1">IFERROR(__xludf.DUMMYFUNCTION("IF(ISBLANK(B21),"""",SPARKLINE(GOOGLEFINANCE(B21,""price"",today()-365,today())))"),"")</f>
        <v/>
      </c>
      <c r="K21" s="8" t="str">
        <f ca="1">IFERROR(__xludf.DUMMYFUNCTION("IF(ISBLANK(B21),"""",SPARKLINE(GOOGLEFINANCE(B21,""price"",today()-1825,today())))"),"")</f>
        <v/>
      </c>
      <c r="L21" s="9" t="str">
        <f ca="1">IFERROR(__xludf.DUMMYFUNCTION("IF(ISBLANK(B21),"""",ROUND((GOOGLEFINANCE(B21,""price"")/index(GOOGLEFINANCE(B21,""price"",datevalue(today()-9)),2,2)-1)*100,2))"),"")</f>
        <v/>
      </c>
      <c r="M21" s="9" t="str">
        <f ca="1">IFERROR(__xludf.DUMMYFUNCTION("IF(ISBLANK(B21),"""",ROUND((GOOGLEFINANCE(B21,""price"")/index(GOOGLEFINANCE(B21,""price"",datevalue(today()-18)),2,2)-1)*100,2))"),"")</f>
        <v/>
      </c>
      <c r="N21" s="9" t="str">
        <f ca="1">IFERROR(__xludf.DUMMYFUNCTION("IF(ISBLANK(B21),"""",ROUND((GOOGLEFINANCE(B21,""price"")/index(GOOGLEFINANCE(B21,""price"",datevalue(today()-30)),2,2)-1)*100,2))"),"")</f>
        <v/>
      </c>
      <c r="O21" s="9" t="str">
        <f ca="1">IFERROR(__xludf.DUMMYFUNCTION("IF(ISBLANK(B21),"""",ROUND((GOOGLEFINANCE(B21,""price"")/index(GOOGLEFINANCE(B21,""price"",datevalue(today()-90)),2,2)-1)*100,2))"),"")</f>
        <v/>
      </c>
      <c r="P21" s="9" t="str">
        <f ca="1">IFERROR(__xludf.DUMMYFUNCTION("IF(ISBLANK(B21),"""",ROUND((GOOGLEFINANCE(B21,""price"")/index(GOOGLEFINANCE(B21,""price"",datevalue(today()-180)),2,2)-1)*100,2))"),"")</f>
        <v/>
      </c>
      <c r="Q21" s="9" t="str">
        <f ca="1">IFERROR(__xludf.DUMMYFUNCTION("IF(ISBLANK(B21),"""",ROUND((GOOGLEFINANCE(B21,""price"")/index(GOOGLEFINANCE(B21,""price"",datevalue(today()-365)),2,2)-1)*100,2))"),"")</f>
        <v/>
      </c>
      <c r="R21" s="9" t="str">
        <f ca="1">IFERROR(__xludf.DUMMYFUNCTION("IF(ISBLANK(B21),"""",ROUND((GOOGLEFINANCE(B21,""price"")/index(GOOGLEFINANCE(B21,""price"",datevalue(today()-1825)),2,2)-1)*100,2))"),"")</f>
        <v/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37.5" customHeight="1" x14ac:dyDescent="0.25">
      <c r="A22" s="5"/>
      <c r="B22" s="5"/>
      <c r="C22" s="6" t="str">
        <f ca="1">IFERROR(__xludf.DUMMYFUNCTION("If(ISBLANK(B22),"""",GOOGLEFINANCE(B22,""marketcap"")/10000000)"),"")</f>
        <v/>
      </c>
      <c r="D22" s="7" t="str">
        <f ca="1">IFERROR(__xludf.DUMMYFUNCTION("If(ISBLANK(B22),"""",GOOGLEFINANCE(B22,""pe""))"),"")</f>
        <v/>
      </c>
      <c r="E22" s="8" t="str">
        <f ca="1">IFERROR(__xludf.DUMMYFUNCTION("IF(ISBLANK(B22),"""",SPARKLINE(GOOGLEFINANCE(B22,""price"",today()-9,today())))"),"")</f>
        <v/>
      </c>
      <c r="F22" s="8" t="str">
        <f ca="1">IFERROR(__xludf.DUMMYFUNCTION("IF(ISBLANK(B22),"""",SPARKLINE(GOOGLEFINANCE(B22,""price"",today()-18,today())))"),"")</f>
        <v/>
      </c>
      <c r="G22" s="8" t="str">
        <f ca="1">IFERROR(__xludf.DUMMYFUNCTION("IF(ISBLANK(B22),"""",SPARKLINE(GOOGLEFINANCE(B22,""price"",today()-30,today())))"),"")</f>
        <v/>
      </c>
      <c r="H22" s="8" t="str">
        <f ca="1">IFERROR(__xludf.DUMMYFUNCTION("IF(ISBLANK(B22),"""",SPARKLINE(GOOGLEFINANCE(B22,""price"",today()-90,today())))"),"")</f>
        <v/>
      </c>
      <c r="I22" s="8" t="str">
        <f ca="1">IFERROR(__xludf.DUMMYFUNCTION("IF(ISBLANK(B22),"""",SPARKLINE(GOOGLEFINANCE(B22,""price"",today()-180,today())))"),"")</f>
        <v/>
      </c>
      <c r="J22" s="8" t="str">
        <f ca="1">IFERROR(__xludf.DUMMYFUNCTION("IF(ISBLANK(B22),"""",SPARKLINE(GOOGLEFINANCE(B22,""price"",today()-365,today())))"),"")</f>
        <v/>
      </c>
      <c r="K22" s="8" t="str">
        <f ca="1">IFERROR(__xludf.DUMMYFUNCTION("IF(ISBLANK(B22),"""",SPARKLINE(GOOGLEFINANCE(B22,""price"",today()-1825,today())))"),"")</f>
        <v/>
      </c>
      <c r="L22" s="9" t="str">
        <f ca="1">IFERROR(__xludf.DUMMYFUNCTION("IF(ISBLANK(B22),"""",ROUND((GOOGLEFINANCE(B22,""price"")/index(GOOGLEFINANCE(B22,""price"",datevalue(today()-9)),2,2)-1)*100,2))"),"")</f>
        <v/>
      </c>
      <c r="M22" s="9" t="str">
        <f ca="1">IFERROR(__xludf.DUMMYFUNCTION("IF(ISBLANK(B22),"""",ROUND((GOOGLEFINANCE(B22,""price"")/index(GOOGLEFINANCE(B22,""price"",datevalue(today()-18)),2,2)-1)*100,2))"),"")</f>
        <v/>
      </c>
      <c r="N22" s="9" t="str">
        <f ca="1">IFERROR(__xludf.DUMMYFUNCTION("IF(ISBLANK(B22),"""",ROUND((GOOGLEFINANCE(B22,""price"")/index(GOOGLEFINANCE(B22,""price"",datevalue(today()-30)),2,2)-1)*100,2))"),"")</f>
        <v/>
      </c>
      <c r="O22" s="9" t="str">
        <f ca="1">IFERROR(__xludf.DUMMYFUNCTION("IF(ISBLANK(B22),"""",ROUND((GOOGLEFINANCE(B22,""price"")/index(GOOGLEFINANCE(B22,""price"",datevalue(today()-90)),2,2)-1)*100,2))"),"")</f>
        <v/>
      </c>
      <c r="P22" s="9" t="str">
        <f ca="1">IFERROR(__xludf.DUMMYFUNCTION("IF(ISBLANK(B22),"""",ROUND((GOOGLEFINANCE(B22,""price"")/index(GOOGLEFINANCE(B22,""price"",datevalue(today()-180)),2,2)-1)*100,2))"),"")</f>
        <v/>
      </c>
      <c r="Q22" s="9" t="str">
        <f ca="1">IFERROR(__xludf.DUMMYFUNCTION("IF(ISBLANK(B22),"""",ROUND((GOOGLEFINANCE(B22,""price"")/index(GOOGLEFINANCE(B22,""price"",datevalue(today()-365)),2,2)-1)*100,2))"),"")</f>
        <v/>
      </c>
      <c r="R22" s="9" t="str">
        <f ca="1">IFERROR(__xludf.DUMMYFUNCTION("IF(ISBLANK(B22),"""",ROUND((GOOGLEFINANCE(B22,""price"")/index(GOOGLEFINANCE(B22,""price"",datevalue(today()-1825)),2,2)-1)*100,2))"),"")</f>
        <v/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37.5" customHeight="1" x14ac:dyDescent="0.25">
      <c r="A23" s="5"/>
      <c r="B23" s="5"/>
      <c r="C23" s="6" t="str">
        <f ca="1">IFERROR(__xludf.DUMMYFUNCTION("If(ISBLANK(B23),"""",GOOGLEFINANCE(B23,""marketcap"")/10000000)"),"")</f>
        <v/>
      </c>
      <c r="D23" s="7" t="str">
        <f ca="1">IFERROR(__xludf.DUMMYFUNCTION("If(ISBLANK(B23),"""",GOOGLEFINANCE(B23,""pe""))"),"")</f>
        <v/>
      </c>
      <c r="E23" s="8" t="str">
        <f ca="1">IFERROR(__xludf.DUMMYFUNCTION("IF(ISBLANK(B23),"""",SPARKLINE(GOOGLEFINANCE(B23,""price"",today()-9,today())))"),"")</f>
        <v/>
      </c>
      <c r="F23" s="8" t="str">
        <f ca="1">IFERROR(__xludf.DUMMYFUNCTION("IF(ISBLANK(B23),"""",SPARKLINE(GOOGLEFINANCE(B23,""price"",today()-18,today())))"),"")</f>
        <v/>
      </c>
      <c r="G23" s="8" t="str">
        <f ca="1">IFERROR(__xludf.DUMMYFUNCTION("IF(ISBLANK(B23),"""",SPARKLINE(GOOGLEFINANCE(B23,""price"",today()-30,today())))"),"")</f>
        <v/>
      </c>
      <c r="H23" s="8" t="str">
        <f ca="1">IFERROR(__xludf.DUMMYFUNCTION("IF(ISBLANK(B23),"""",SPARKLINE(GOOGLEFINANCE(B23,""price"",today()-90,today())))"),"")</f>
        <v/>
      </c>
      <c r="I23" s="8" t="str">
        <f ca="1">IFERROR(__xludf.DUMMYFUNCTION("IF(ISBLANK(B23),"""",SPARKLINE(GOOGLEFINANCE(B23,""price"",today()-180,today())))"),"")</f>
        <v/>
      </c>
      <c r="J23" s="8" t="str">
        <f ca="1">IFERROR(__xludf.DUMMYFUNCTION("IF(ISBLANK(B23),"""",SPARKLINE(GOOGLEFINANCE(B23,""price"",today()-365,today())))"),"")</f>
        <v/>
      </c>
      <c r="K23" s="8" t="str">
        <f ca="1">IFERROR(__xludf.DUMMYFUNCTION("IF(ISBLANK(B23),"""",SPARKLINE(GOOGLEFINANCE(B23,""price"",today()-1825,today())))"),"")</f>
        <v/>
      </c>
      <c r="L23" s="9" t="str">
        <f ca="1">IFERROR(__xludf.DUMMYFUNCTION("IF(ISBLANK(B23),"""",ROUND((GOOGLEFINANCE(B23,""price"")/index(GOOGLEFINANCE(B23,""price"",datevalue(today()-9)),2,2)-1)*100,2))"),"")</f>
        <v/>
      </c>
      <c r="M23" s="9" t="str">
        <f ca="1">IFERROR(__xludf.DUMMYFUNCTION("IF(ISBLANK(B23),"""",ROUND((GOOGLEFINANCE(B23,""price"")/index(GOOGLEFINANCE(B23,""price"",datevalue(today()-18)),2,2)-1)*100,2))"),"")</f>
        <v/>
      </c>
      <c r="N23" s="9" t="str">
        <f ca="1">IFERROR(__xludf.DUMMYFUNCTION("IF(ISBLANK(B23),"""",ROUND((GOOGLEFINANCE(B23,""price"")/index(GOOGLEFINANCE(B23,""price"",datevalue(today()-30)),2,2)-1)*100,2))"),"")</f>
        <v/>
      </c>
      <c r="O23" s="9" t="str">
        <f ca="1">IFERROR(__xludf.DUMMYFUNCTION("IF(ISBLANK(B23),"""",ROUND((GOOGLEFINANCE(B23,""price"")/index(GOOGLEFINANCE(B23,""price"",datevalue(today()-90)),2,2)-1)*100,2))"),"")</f>
        <v/>
      </c>
      <c r="P23" s="9" t="str">
        <f ca="1">IFERROR(__xludf.DUMMYFUNCTION("IF(ISBLANK(B23),"""",ROUND((GOOGLEFINANCE(B23,""price"")/index(GOOGLEFINANCE(B23,""price"",datevalue(today()-180)),2,2)-1)*100,2))"),"")</f>
        <v/>
      </c>
      <c r="Q23" s="9" t="str">
        <f ca="1">IFERROR(__xludf.DUMMYFUNCTION("IF(ISBLANK(B23),"""",ROUND((GOOGLEFINANCE(B23,""price"")/index(GOOGLEFINANCE(B23,""price"",datevalue(today()-365)),2,2)-1)*100,2))"),"")</f>
        <v/>
      </c>
      <c r="R23" s="9" t="str">
        <f ca="1">IFERROR(__xludf.DUMMYFUNCTION("IF(ISBLANK(B23),"""",ROUND((GOOGLEFINANCE(B23,""price"")/index(GOOGLEFINANCE(B23,""price"",datevalue(today()-1825)),2,2)-1)*100,2))"),"")</f>
        <v/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37.5" customHeight="1" x14ac:dyDescent="0.25">
      <c r="A24" s="5"/>
      <c r="B24" s="5"/>
      <c r="C24" s="6" t="str">
        <f ca="1">IFERROR(__xludf.DUMMYFUNCTION("If(ISBLANK(B24),"""",GOOGLEFINANCE(B24,""marketcap"")/10000000)"),"")</f>
        <v/>
      </c>
      <c r="D24" s="7" t="str">
        <f ca="1">IFERROR(__xludf.DUMMYFUNCTION("If(ISBLANK(B24),"""",GOOGLEFINANCE(B24,""pe""))"),"")</f>
        <v/>
      </c>
      <c r="E24" s="8" t="str">
        <f ca="1">IFERROR(__xludf.DUMMYFUNCTION("IF(ISBLANK(B24),"""",SPARKLINE(GOOGLEFINANCE(B24,""price"",today()-9,today())))"),"")</f>
        <v/>
      </c>
      <c r="F24" s="8" t="str">
        <f ca="1">IFERROR(__xludf.DUMMYFUNCTION("IF(ISBLANK(B24),"""",SPARKLINE(GOOGLEFINANCE(B24,""price"",today()-18,today())))"),"")</f>
        <v/>
      </c>
      <c r="G24" s="8" t="str">
        <f ca="1">IFERROR(__xludf.DUMMYFUNCTION("IF(ISBLANK(B24),"""",SPARKLINE(GOOGLEFINANCE(B24,""price"",today()-30,today())))"),"")</f>
        <v/>
      </c>
      <c r="H24" s="8" t="str">
        <f ca="1">IFERROR(__xludf.DUMMYFUNCTION("IF(ISBLANK(B24),"""",SPARKLINE(GOOGLEFINANCE(B24,""price"",today()-90,today())))"),"")</f>
        <v/>
      </c>
      <c r="I24" s="8" t="str">
        <f ca="1">IFERROR(__xludf.DUMMYFUNCTION("IF(ISBLANK(B24),"""",SPARKLINE(GOOGLEFINANCE(B24,""price"",today()-180,today())))"),"")</f>
        <v/>
      </c>
      <c r="J24" s="8" t="str">
        <f ca="1">IFERROR(__xludf.DUMMYFUNCTION("IF(ISBLANK(B24),"""",SPARKLINE(GOOGLEFINANCE(B24,""price"",today()-365,today())))"),"")</f>
        <v/>
      </c>
      <c r="K24" s="8" t="str">
        <f ca="1">IFERROR(__xludf.DUMMYFUNCTION("IF(ISBLANK(B24),"""",SPARKLINE(GOOGLEFINANCE(B24,""price"",today()-1825,today())))"),"")</f>
        <v/>
      </c>
      <c r="L24" s="9" t="str">
        <f ca="1">IFERROR(__xludf.DUMMYFUNCTION("IF(ISBLANK(B24),"""",ROUND((GOOGLEFINANCE(B24,""price"")/index(GOOGLEFINANCE(B24,""price"",datevalue(today()-9)),2,2)-1)*100,2))"),"")</f>
        <v/>
      </c>
      <c r="M24" s="9" t="str">
        <f ca="1">IFERROR(__xludf.DUMMYFUNCTION("IF(ISBLANK(B24),"""",ROUND((GOOGLEFINANCE(B24,""price"")/index(GOOGLEFINANCE(B24,""price"",datevalue(today()-18)),2,2)-1)*100,2))"),"")</f>
        <v/>
      </c>
      <c r="N24" s="9" t="str">
        <f ca="1">IFERROR(__xludf.DUMMYFUNCTION("IF(ISBLANK(B24),"""",ROUND((GOOGLEFINANCE(B24,""price"")/index(GOOGLEFINANCE(B24,""price"",datevalue(today()-30)),2,2)-1)*100,2))"),"")</f>
        <v/>
      </c>
      <c r="O24" s="9" t="str">
        <f ca="1">IFERROR(__xludf.DUMMYFUNCTION("IF(ISBLANK(B24),"""",ROUND((GOOGLEFINANCE(B24,""price"")/index(GOOGLEFINANCE(B24,""price"",datevalue(today()-90)),2,2)-1)*100,2))"),"")</f>
        <v/>
      </c>
      <c r="P24" s="9" t="str">
        <f ca="1">IFERROR(__xludf.DUMMYFUNCTION("IF(ISBLANK(B24),"""",ROUND((GOOGLEFINANCE(B24,""price"")/index(GOOGLEFINANCE(B24,""price"",datevalue(today()-180)),2,2)-1)*100,2))"),"")</f>
        <v/>
      </c>
      <c r="Q24" s="9" t="str">
        <f ca="1">IFERROR(__xludf.DUMMYFUNCTION("IF(ISBLANK(B24),"""",ROUND((GOOGLEFINANCE(B24,""price"")/index(GOOGLEFINANCE(B24,""price"",datevalue(today()-365)),2,2)-1)*100,2))"),"")</f>
        <v/>
      </c>
      <c r="R24" s="9" t="str">
        <f ca="1">IFERROR(__xludf.DUMMYFUNCTION("IF(ISBLANK(B24),"""",ROUND((GOOGLEFINANCE(B24,""price"")/index(GOOGLEFINANCE(B24,""price"",datevalue(today()-1825)),2,2)-1)*100,2))"),"")</f>
        <v/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37.5" customHeight="1" x14ac:dyDescent="0.25">
      <c r="A25" s="5"/>
      <c r="B25" s="5"/>
      <c r="C25" s="6" t="str">
        <f ca="1">IFERROR(__xludf.DUMMYFUNCTION("If(ISBLANK(B25),"""",GOOGLEFINANCE(B25,""marketcap"")/10000000)"),"")</f>
        <v/>
      </c>
      <c r="D25" s="7" t="str">
        <f ca="1">IFERROR(__xludf.DUMMYFUNCTION("If(ISBLANK(B25),"""",GOOGLEFINANCE(B25,""pe""))"),"")</f>
        <v/>
      </c>
      <c r="E25" s="8" t="str">
        <f ca="1">IFERROR(__xludf.DUMMYFUNCTION("IF(ISBLANK(B25),"""",SPARKLINE(GOOGLEFINANCE(B25,""price"",today()-9,today())))"),"")</f>
        <v/>
      </c>
      <c r="F25" s="8" t="str">
        <f ca="1">IFERROR(__xludf.DUMMYFUNCTION("IF(ISBLANK(B25),"""",SPARKLINE(GOOGLEFINANCE(B25,""price"",today()-18,today())))"),"")</f>
        <v/>
      </c>
      <c r="G25" s="8" t="str">
        <f ca="1">IFERROR(__xludf.DUMMYFUNCTION("IF(ISBLANK(B25),"""",SPARKLINE(GOOGLEFINANCE(B25,""price"",today()-30,today())))"),"")</f>
        <v/>
      </c>
      <c r="H25" s="8" t="str">
        <f ca="1">IFERROR(__xludf.DUMMYFUNCTION("IF(ISBLANK(B25),"""",SPARKLINE(GOOGLEFINANCE(B25,""price"",today()-90,today())))"),"")</f>
        <v/>
      </c>
      <c r="I25" s="8" t="str">
        <f ca="1">IFERROR(__xludf.DUMMYFUNCTION("IF(ISBLANK(B25),"""",SPARKLINE(GOOGLEFINANCE(B25,""price"",today()-180,today())))"),"")</f>
        <v/>
      </c>
      <c r="J25" s="8" t="str">
        <f ca="1">IFERROR(__xludf.DUMMYFUNCTION("IF(ISBLANK(B25),"""",SPARKLINE(GOOGLEFINANCE(B25,""price"",today()-365,today())))"),"")</f>
        <v/>
      </c>
      <c r="K25" s="8" t="str">
        <f ca="1">IFERROR(__xludf.DUMMYFUNCTION("IF(ISBLANK(B25),"""",SPARKLINE(GOOGLEFINANCE(B25,""price"",today()-1825,today())))"),"")</f>
        <v/>
      </c>
      <c r="L25" s="9" t="str">
        <f ca="1">IFERROR(__xludf.DUMMYFUNCTION("IF(ISBLANK(B25),"""",ROUND((GOOGLEFINANCE(B25,""price"")/index(GOOGLEFINANCE(B25,""price"",datevalue(today()-9)),2,2)-1)*100,2))"),"")</f>
        <v/>
      </c>
      <c r="M25" s="9" t="str">
        <f ca="1">IFERROR(__xludf.DUMMYFUNCTION("IF(ISBLANK(B25),"""",ROUND((GOOGLEFINANCE(B25,""price"")/index(GOOGLEFINANCE(B25,""price"",datevalue(today()-18)),2,2)-1)*100,2))"),"")</f>
        <v/>
      </c>
      <c r="N25" s="9" t="str">
        <f ca="1">IFERROR(__xludf.DUMMYFUNCTION("IF(ISBLANK(B25),"""",ROUND((GOOGLEFINANCE(B25,""price"")/index(GOOGLEFINANCE(B25,""price"",datevalue(today()-30)),2,2)-1)*100,2))"),"")</f>
        <v/>
      </c>
      <c r="O25" s="9" t="str">
        <f ca="1">IFERROR(__xludf.DUMMYFUNCTION("IF(ISBLANK(B25),"""",ROUND((GOOGLEFINANCE(B25,""price"")/index(GOOGLEFINANCE(B25,""price"",datevalue(today()-90)),2,2)-1)*100,2))"),"")</f>
        <v/>
      </c>
      <c r="P25" s="9" t="str">
        <f ca="1">IFERROR(__xludf.DUMMYFUNCTION("IF(ISBLANK(B25),"""",ROUND((GOOGLEFINANCE(B25,""price"")/index(GOOGLEFINANCE(B25,""price"",datevalue(today()-180)),2,2)-1)*100,2))"),"")</f>
        <v/>
      </c>
      <c r="Q25" s="9" t="str">
        <f ca="1">IFERROR(__xludf.DUMMYFUNCTION("IF(ISBLANK(B25),"""",ROUND((GOOGLEFINANCE(B25,""price"")/index(GOOGLEFINANCE(B25,""price"",datevalue(today()-365)),2,2)-1)*100,2))"),"")</f>
        <v/>
      </c>
      <c r="R25" s="9" t="str">
        <f ca="1">IFERROR(__xludf.DUMMYFUNCTION("IF(ISBLANK(B25),"""",ROUND((GOOGLEFINANCE(B25,""price"")/index(GOOGLEFINANCE(B25,""price"",datevalue(today()-1825)),2,2)-1)*100,2))"),"")</f>
        <v/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37.5" customHeight="1" x14ac:dyDescent="0.25">
      <c r="A26" s="5"/>
      <c r="B26" s="5"/>
      <c r="C26" s="6" t="str">
        <f ca="1">IFERROR(__xludf.DUMMYFUNCTION("If(ISBLANK(B26),"""",GOOGLEFINANCE(B26,""marketcap"")/10000000)"),"")</f>
        <v/>
      </c>
      <c r="D26" s="7" t="str">
        <f ca="1">IFERROR(__xludf.DUMMYFUNCTION("If(ISBLANK(B26),"""",GOOGLEFINANCE(B26,""pe""))"),"")</f>
        <v/>
      </c>
      <c r="E26" s="8" t="str">
        <f ca="1">IFERROR(__xludf.DUMMYFUNCTION("IF(ISBLANK(B26),"""",SPARKLINE(GOOGLEFINANCE(B26,""price"",today()-9,today())))"),"")</f>
        <v/>
      </c>
      <c r="F26" s="8" t="str">
        <f ca="1">IFERROR(__xludf.DUMMYFUNCTION("IF(ISBLANK(B26),"""",SPARKLINE(GOOGLEFINANCE(B26,""price"",today()-18,today())))"),"")</f>
        <v/>
      </c>
      <c r="G26" s="8" t="str">
        <f ca="1">IFERROR(__xludf.DUMMYFUNCTION("IF(ISBLANK(B26),"""",SPARKLINE(GOOGLEFINANCE(B26,""price"",today()-30,today())))"),"")</f>
        <v/>
      </c>
      <c r="H26" s="8" t="str">
        <f ca="1">IFERROR(__xludf.DUMMYFUNCTION("IF(ISBLANK(B26),"""",SPARKLINE(GOOGLEFINANCE(B26,""price"",today()-90,today())))"),"")</f>
        <v/>
      </c>
      <c r="I26" s="8" t="str">
        <f ca="1">IFERROR(__xludf.DUMMYFUNCTION("IF(ISBLANK(B26),"""",SPARKLINE(GOOGLEFINANCE(B26,""price"",today()-180,today())))"),"")</f>
        <v/>
      </c>
      <c r="J26" s="8" t="str">
        <f ca="1">IFERROR(__xludf.DUMMYFUNCTION("IF(ISBLANK(B26),"""",SPARKLINE(GOOGLEFINANCE(B26,""price"",today()-365,today())))"),"")</f>
        <v/>
      </c>
      <c r="K26" s="8" t="str">
        <f ca="1">IFERROR(__xludf.DUMMYFUNCTION("IF(ISBLANK(B26),"""",SPARKLINE(GOOGLEFINANCE(B26,""price"",today()-1825,today())))"),"")</f>
        <v/>
      </c>
      <c r="L26" s="9" t="str">
        <f ca="1">IFERROR(__xludf.DUMMYFUNCTION("IF(ISBLANK(B26),"""",ROUND((GOOGLEFINANCE(B26,""price"")/index(GOOGLEFINANCE(B26,""price"",datevalue(today()-9)),2,2)-1)*100,2))"),"")</f>
        <v/>
      </c>
      <c r="M26" s="9" t="str">
        <f ca="1">IFERROR(__xludf.DUMMYFUNCTION("IF(ISBLANK(B26),"""",ROUND((GOOGLEFINANCE(B26,""price"")/index(GOOGLEFINANCE(B26,""price"",datevalue(today()-18)),2,2)-1)*100,2))"),"")</f>
        <v/>
      </c>
      <c r="N26" s="9" t="str">
        <f ca="1">IFERROR(__xludf.DUMMYFUNCTION("IF(ISBLANK(B26),"""",ROUND((GOOGLEFINANCE(B26,""price"")/index(GOOGLEFINANCE(B26,""price"",datevalue(today()-30)),2,2)-1)*100,2))"),"")</f>
        <v/>
      </c>
      <c r="O26" s="9" t="str">
        <f ca="1">IFERROR(__xludf.DUMMYFUNCTION("IF(ISBLANK(B26),"""",ROUND((GOOGLEFINANCE(B26,""price"")/index(GOOGLEFINANCE(B26,""price"",datevalue(today()-90)),2,2)-1)*100,2))"),"")</f>
        <v/>
      </c>
      <c r="P26" s="9" t="str">
        <f ca="1">IFERROR(__xludf.DUMMYFUNCTION("IF(ISBLANK(B26),"""",ROUND((GOOGLEFINANCE(B26,""price"")/index(GOOGLEFINANCE(B26,""price"",datevalue(today()-180)),2,2)-1)*100,2))"),"")</f>
        <v/>
      </c>
      <c r="Q26" s="9" t="str">
        <f ca="1">IFERROR(__xludf.DUMMYFUNCTION("IF(ISBLANK(B26),"""",ROUND((GOOGLEFINANCE(B26,""price"")/index(GOOGLEFINANCE(B26,""price"",datevalue(today()-365)),2,2)-1)*100,2))"),"")</f>
        <v/>
      </c>
      <c r="R26" s="9" t="str">
        <f ca="1">IFERROR(__xludf.DUMMYFUNCTION("IF(ISBLANK(B26),"""",ROUND((GOOGLEFINANCE(B26,""price"")/index(GOOGLEFINANCE(B26,""price"",datevalue(today()-1825)),2,2)-1)*100,2))"),"")</f>
        <v/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37.5" customHeight="1" x14ac:dyDescent="0.25">
      <c r="A27" s="5"/>
      <c r="B27" s="5"/>
      <c r="C27" s="6" t="str">
        <f ca="1">IFERROR(__xludf.DUMMYFUNCTION("If(ISBLANK(B27),"""",GOOGLEFINANCE(B27,""marketcap"")/10000000)"),"")</f>
        <v/>
      </c>
      <c r="D27" s="7" t="str">
        <f ca="1">IFERROR(__xludf.DUMMYFUNCTION("If(ISBLANK(B27),"""",GOOGLEFINANCE(B27,""pe""))"),"")</f>
        <v/>
      </c>
      <c r="E27" s="8" t="str">
        <f ca="1">IFERROR(__xludf.DUMMYFUNCTION("IF(ISBLANK(B27),"""",SPARKLINE(GOOGLEFINANCE(B27,""price"",today()-9,today())))"),"")</f>
        <v/>
      </c>
      <c r="F27" s="8" t="str">
        <f ca="1">IFERROR(__xludf.DUMMYFUNCTION("IF(ISBLANK(B27),"""",SPARKLINE(GOOGLEFINANCE(B27,""price"",today()-18,today())))"),"")</f>
        <v/>
      </c>
      <c r="G27" s="8" t="str">
        <f ca="1">IFERROR(__xludf.DUMMYFUNCTION("IF(ISBLANK(B27),"""",SPARKLINE(GOOGLEFINANCE(B27,""price"",today()-30,today())))"),"")</f>
        <v/>
      </c>
      <c r="H27" s="8" t="str">
        <f ca="1">IFERROR(__xludf.DUMMYFUNCTION("IF(ISBLANK(B27),"""",SPARKLINE(GOOGLEFINANCE(B27,""price"",today()-90,today())))"),"")</f>
        <v/>
      </c>
      <c r="I27" s="8" t="str">
        <f ca="1">IFERROR(__xludf.DUMMYFUNCTION("IF(ISBLANK(B27),"""",SPARKLINE(GOOGLEFINANCE(B27,""price"",today()-180,today())))"),"")</f>
        <v/>
      </c>
      <c r="J27" s="8" t="str">
        <f ca="1">IFERROR(__xludf.DUMMYFUNCTION("IF(ISBLANK(B27),"""",SPARKLINE(GOOGLEFINANCE(B27,""price"",today()-365,today())))"),"")</f>
        <v/>
      </c>
      <c r="K27" s="8" t="str">
        <f ca="1">IFERROR(__xludf.DUMMYFUNCTION("IF(ISBLANK(B27),"""",SPARKLINE(GOOGLEFINANCE(B27,""price"",today()-1825,today())))"),"")</f>
        <v/>
      </c>
      <c r="L27" s="9" t="str">
        <f ca="1">IFERROR(__xludf.DUMMYFUNCTION("IF(ISBLANK(B27),"""",ROUND((GOOGLEFINANCE(B27,""price"")/index(GOOGLEFINANCE(B27,""price"",datevalue(today()-9)),2,2)-1)*100,2))"),"")</f>
        <v/>
      </c>
      <c r="M27" s="9" t="str">
        <f ca="1">IFERROR(__xludf.DUMMYFUNCTION("IF(ISBLANK(B27),"""",ROUND((GOOGLEFINANCE(B27,""price"")/index(GOOGLEFINANCE(B27,""price"",datevalue(today()-18)),2,2)-1)*100,2))"),"")</f>
        <v/>
      </c>
      <c r="N27" s="9" t="str">
        <f ca="1">IFERROR(__xludf.DUMMYFUNCTION("IF(ISBLANK(B27),"""",ROUND((GOOGLEFINANCE(B27,""price"")/index(GOOGLEFINANCE(B27,""price"",datevalue(today()-30)),2,2)-1)*100,2))"),"")</f>
        <v/>
      </c>
      <c r="O27" s="9" t="str">
        <f ca="1">IFERROR(__xludf.DUMMYFUNCTION("IF(ISBLANK(B27),"""",ROUND((GOOGLEFINANCE(B27,""price"")/index(GOOGLEFINANCE(B27,""price"",datevalue(today()-90)),2,2)-1)*100,2))"),"")</f>
        <v/>
      </c>
      <c r="P27" s="9" t="str">
        <f ca="1">IFERROR(__xludf.DUMMYFUNCTION("IF(ISBLANK(B27),"""",ROUND((GOOGLEFINANCE(B27,""price"")/index(GOOGLEFINANCE(B27,""price"",datevalue(today()-180)),2,2)-1)*100,2))"),"")</f>
        <v/>
      </c>
      <c r="Q27" s="9" t="str">
        <f ca="1">IFERROR(__xludf.DUMMYFUNCTION("IF(ISBLANK(B27),"""",ROUND((GOOGLEFINANCE(B27,""price"")/index(GOOGLEFINANCE(B27,""price"",datevalue(today()-365)),2,2)-1)*100,2))"),"")</f>
        <v/>
      </c>
      <c r="R27" s="9" t="str">
        <f ca="1">IFERROR(__xludf.DUMMYFUNCTION("IF(ISBLANK(B27),"""",ROUND((GOOGLEFINANCE(B27,""price"")/index(GOOGLEFINANCE(B27,""price"",datevalue(today()-1825)),2,2)-1)*100,2))"),"")</f>
        <v/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37.5" customHeight="1" x14ac:dyDescent="0.25">
      <c r="A28" s="5"/>
      <c r="B28" s="5"/>
      <c r="C28" s="6" t="str">
        <f ca="1">IFERROR(__xludf.DUMMYFUNCTION("If(ISBLANK(B28),"""",GOOGLEFINANCE(B28,""marketcap"")/10000000)"),"")</f>
        <v/>
      </c>
      <c r="D28" s="7" t="str">
        <f ca="1">IFERROR(__xludf.DUMMYFUNCTION("If(ISBLANK(B28),"""",GOOGLEFINANCE(B28,""pe""))"),"")</f>
        <v/>
      </c>
      <c r="E28" s="8" t="str">
        <f ca="1">IFERROR(__xludf.DUMMYFUNCTION("IF(ISBLANK(B28),"""",SPARKLINE(GOOGLEFINANCE(B28,""price"",today()-9,today())))"),"")</f>
        <v/>
      </c>
      <c r="F28" s="8" t="str">
        <f ca="1">IFERROR(__xludf.DUMMYFUNCTION("IF(ISBLANK(B28),"""",SPARKLINE(GOOGLEFINANCE(B28,""price"",today()-18,today())))"),"")</f>
        <v/>
      </c>
      <c r="G28" s="8" t="str">
        <f ca="1">IFERROR(__xludf.DUMMYFUNCTION("IF(ISBLANK(B28),"""",SPARKLINE(GOOGLEFINANCE(B28,""price"",today()-30,today())))"),"")</f>
        <v/>
      </c>
      <c r="H28" s="8" t="str">
        <f ca="1">IFERROR(__xludf.DUMMYFUNCTION("IF(ISBLANK(B28),"""",SPARKLINE(GOOGLEFINANCE(B28,""price"",today()-90,today())))"),"")</f>
        <v/>
      </c>
      <c r="I28" s="8" t="str">
        <f ca="1">IFERROR(__xludf.DUMMYFUNCTION("IF(ISBLANK(B28),"""",SPARKLINE(GOOGLEFINANCE(B28,""price"",today()-180,today())))"),"")</f>
        <v/>
      </c>
      <c r="J28" s="8" t="str">
        <f ca="1">IFERROR(__xludf.DUMMYFUNCTION("IF(ISBLANK(B28),"""",SPARKLINE(GOOGLEFINANCE(B28,""price"",today()-365,today())))"),"")</f>
        <v/>
      </c>
      <c r="K28" s="8" t="str">
        <f ca="1">IFERROR(__xludf.DUMMYFUNCTION("IF(ISBLANK(B28),"""",SPARKLINE(GOOGLEFINANCE(B28,""price"",today()-1825,today())))"),"")</f>
        <v/>
      </c>
      <c r="L28" s="9" t="str">
        <f ca="1">IFERROR(__xludf.DUMMYFUNCTION("IF(ISBLANK(B28),"""",ROUND((GOOGLEFINANCE(B28,""price"")/index(GOOGLEFINANCE(B28,""price"",datevalue(today()-9)),2,2)-1)*100,2))"),"")</f>
        <v/>
      </c>
      <c r="M28" s="9" t="str">
        <f ca="1">IFERROR(__xludf.DUMMYFUNCTION("IF(ISBLANK(B28),"""",ROUND((GOOGLEFINANCE(B28,""price"")/index(GOOGLEFINANCE(B28,""price"",datevalue(today()-18)),2,2)-1)*100,2))"),"")</f>
        <v/>
      </c>
      <c r="N28" s="9" t="str">
        <f ca="1">IFERROR(__xludf.DUMMYFUNCTION("IF(ISBLANK(B28),"""",ROUND((GOOGLEFINANCE(B28,""price"")/index(GOOGLEFINANCE(B28,""price"",datevalue(today()-30)),2,2)-1)*100,2))"),"")</f>
        <v/>
      </c>
      <c r="O28" s="9" t="str">
        <f ca="1">IFERROR(__xludf.DUMMYFUNCTION("IF(ISBLANK(B28),"""",ROUND((GOOGLEFINANCE(B28,""price"")/index(GOOGLEFINANCE(B28,""price"",datevalue(today()-90)),2,2)-1)*100,2))"),"")</f>
        <v/>
      </c>
      <c r="P28" s="9" t="str">
        <f ca="1">IFERROR(__xludf.DUMMYFUNCTION("IF(ISBLANK(B28),"""",ROUND((GOOGLEFINANCE(B28,""price"")/index(GOOGLEFINANCE(B28,""price"",datevalue(today()-180)),2,2)-1)*100,2))"),"")</f>
        <v/>
      </c>
      <c r="Q28" s="9" t="str">
        <f ca="1">IFERROR(__xludf.DUMMYFUNCTION("IF(ISBLANK(B28),"""",ROUND((GOOGLEFINANCE(B28,""price"")/index(GOOGLEFINANCE(B28,""price"",datevalue(today()-365)),2,2)-1)*100,2))"),"")</f>
        <v/>
      </c>
      <c r="R28" s="9" t="str">
        <f ca="1">IFERROR(__xludf.DUMMYFUNCTION("IF(ISBLANK(B28),"""",ROUND((GOOGLEFINANCE(B28,""price"")/index(GOOGLEFINANCE(B28,""price"",datevalue(today()-1825)),2,2)-1)*100,2))"),"")</f>
        <v/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37.5" customHeight="1" x14ac:dyDescent="0.25">
      <c r="A29" s="5"/>
      <c r="B29" s="5"/>
      <c r="C29" s="6" t="str">
        <f ca="1">IFERROR(__xludf.DUMMYFUNCTION("If(ISBLANK(B29),"""",GOOGLEFINANCE(B29,""marketcap"")/10000000)"),"")</f>
        <v/>
      </c>
      <c r="D29" s="7" t="str">
        <f ca="1">IFERROR(__xludf.DUMMYFUNCTION("If(ISBLANK(B29),"""",GOOGLEFINANCE(B29,""pe""))"),"")</f>
        <v/>
      </c>
      <c r="E29" s="8" t="str">
        <f ca="1">IFERROR(__xludf.DUMMYFUNCTION("IF(ISBLANK(B29),"""",SPARKLINE(GOOGLEFINANCE(B29,""price"",today()-9,today())))"),"")</f>
        <v/>
      </c>
      <c r="F29" s="8" t="str">
        <f ca="1">IFERROR(__xludf.DUMMYFUNCTION("IF(ISBLANK(B29),"""",SPARKLINE(GOOGLEFINANCE(B29,""price"",today()-18,today())))"),"")</f>
        <v/>
      </c>
      <c r="G29" s="8" t="str">
        <f ca="1">IFERROR(__xludf.DUMMYFUNCTION("IF(ISBLANK(B29),"""",SPARKLINE(GOOGLEFINANCE(B29,""price"",today()-30,today())))"),"")</f>
        <v/>
      </c>
      <c r="H29" s="8" t="str">
        <f ca="1">IFERROR(__xludf.DUMMYFUNCTION("IF(ISBLANK(B29),"""",SPARKLINE(GOOGLEFINANCE(B29,""price"",today()-90,today())))"),"")</f>
        <v/>
      </c>
      <c r="I29" s="8" t="str">
        <f ca="1">IFERROR(__xludf.DUMMYFUNCTION("IF(ISBLANK(B29),"""",SPARKLINE(GOOGLEFINANCE(B29,""price"",today()-180,today())))"),"")</f>
        <v/>
      </c>
      <c r="J29" s="8" t="str">
        <f ca="1">IFERROR(__xludf.DUMMYFUNCTION("IF(ISBLANK(B29),"""",SPARKLINE(GOOGLEFINANCE(B29,""price"",today()-365,today())))"),"")</f>
        <v/>
      </c>
      <c r="K29" s="8" t="str">
        <f ca="1">IFERROR(__xludf.DUMMYFUNCTION("IF(ISBLANK(B29),"""",SPARKLINE(GOOGLEFINANCE(B29,""price"",today()-1825,today())))"),"")</f>
        <v/>
      </c>
      <c r="L29" s="9" t="str">
        <f ca="1">IFERROR(__xludf.DUMMYFUNCTION("IF(ISBLANK(B29),"""",ROUND((GOOGLEFINANCE(B29,""price"")/index(GOOGLEFINANCE(B29,""price"",datevalue(today()-9)),2,2)-1)*100,2))"),"")</f>
        <v/>
      </c>
      <c r="M29" s="9" t="str">
        <f ca="1">IFERROR(__xludf.DUMMYFUNCTION("IF(ISBLANK(B29),"""",ROUND((GOOGLEFINANCE(B29,""price"")/index(GOOGLEFINANCE(B29,""price"",datevalue(today()-18)),2,2)-1)*100,2))"),"")</f>
        <v/>
      </c>
      <c r="N29" s="9" t="str">
        <f ca="1">IFERROR(__xludf.DUMMYFUNCTION("IF(ISBLANK(B29),"""",ROUND((GOOGLEFINANCE(B29,""price"")/index(GOOGLEFINANCE(B29,""price"",datevalue(today()-30)),2,2)-1)*100,2))"),"")</f>
        <v/>
      </c>
      <c r="O29" s="9" t="str">
        <f ca="1">IFERROR(__xludf.DUMMYFUNCTION("IF(ISBLANK(B29),"""",ROUND((GOOGLEFINANCE(B29,""price"")/index(GOOGLEFINANCE(B29,""price"",datevalue(today()-90)),2,2)-1)*100,2))"),"")</f>
        <v/>
      </c>
      <c r="P29" s="9" t="str">
        <f ca="1">IFERROR(__xludf.DUMMYFUNCTION("IF(ISBLANK(B29),"""",ROUND((GOOGLEFINANCE(B29,""price"")/index(GOOGLEFINANCE(B29,""price"",datevalue(today()-180)),2,2)-1)*100,2))"),"")</f>
        <v/>
      </c>
      <c r="Q29" s="9" t="str">
        <f ca="1">IFERROR(__xludf.DUMMYFUNCTION("IF(ISBLANK(B29),"""",ROUND((GOOGLEFINANCE(B29,""price"")/index(GOOGLEFINANCE(B29,""price"",datevalue(today()-365)),2,2)-1)*100,2))"),"")</f>
        <v/>
      </c>
      <c r="R29" s="9" t="str">
        <f ca="1">IFERROR(__xludf.DUMMYFUNCTION("IF(ISBLANK(B29),"""",ROUND((GOOGLEFINANCE(B29,""price"")/index(GOOGLEFINANCE(B29,""price"",datevalue(today()-1825)),2,2)-1)*100,2))"),"")</f>
        <v/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37.5" customHeight="1" x14ac:dyDescent="0.25">
      <c r="A30" s="5"/>
      <c r="B30" s="5"/>
      <c r="C30" s="6" t="str">
        <f ca="1">IFERROR(__xludf.DUMMYFUNCTION("If(ISBLANK(B30),"""",GOOGLEFINANCE(B30,""marketcap"")/10000000)"),"")</f>
        <v/>
      </c>
      <c r="D30" s="7" t="str">
        <f ca="1">IFERROR(__xludf.DUMMYFUNCTION("If(ISBLANK(B30),"""",GOOGLEFINANCE(B30,""pe""))"),"")</f>
        <v/>
      </c>
      <c r="E30" s="8" t="str">
        <f ca="1">IFERROR(__xludf.DUMMYFUNCTION("IF(ISBLANK(B30),"""",SPARKLINE(GOOGLEFINANCE(B30,""price"",today()-9,today())))"),"")</f>
        <v/>
      </c>
      <c r="F30" s="8" t="str">
        <f ca="1">IFERROR(__xludf.DUMMYFUNCTION("IF(ISBLANK(B30),"""",SPARKLINE(GOOGLEFINANCE(B30,""price"",today()-18,today())))"),"")</f>
        <v/>
      </c>
      <c r="G30" s="8" t="str">
        <f ca="1">IFERROR(__xludf.DUMMYFUNCTION("IF(ISBLANK(B30),"""",SPARKLINE(GOOGLEFINANCE(B30,""price"",today()-30,today())))"),"")</f>
        <v/>
      </c>
      <c r="H30" s="8" t="str">
        <f ca="1">IFERROR(__xludf.DUMMYFUNCTION("IF(ISBLANK(B30),"""",SPARKLINE(GOOGLEFINANCE(B30,""price"",today()-90,today())))"),"")</f>
        <v/>
      </c>
      <c r="I30" s="8" t="str">
        <f ca="1">IFERROR(__xludf.DUMMYFUNCTION("IF(ISBLANK(B30),"""",SPARKLINE(GOOGLEFINANCE(B30,""price"",today()-180,today())))"),"")</f>
        <v/>
      </c>
      <c r="J30" s="8" t="str">
        <f ca="1">IFERROR(__xludf.DUMMYFUNCTION("IF(ISBLANK(B30),"""",SPARKLINE(GOOGLEFINANCE(B30,""price"",today()-365,today())))"),"")</f>
        <v/>
      </c>
      <c r="K30" s="8" t="str">
        <f ca="1">IFERROR(__xludf.DUMMYFUNCTION("IF(ISBLANK(B30),"""",SPARKLINE(GOOGLEFINANCE(B30,""price"",today()-1825,today())))"),"")</f>
        <v/>
      </c>
      <c r="L30" s="9" t="str">
        <f ca="1">IFERROR(__xludf.DUMMYFUNCTION("IF(ISBLANK(B30),"""",ROUND((GOOGLEFINANCE(B30,""price"")/index(GOOGLEFINANCE(B30,""price"",datevalue(today()-9)),2,2)-1)*100,2))"),"")</f>
        <v/>
      </c>
      <c r="M30" s="9" t="str">
        <f ca="1">IFERROR(__xludf.DUMMYFUNCTION("IF(ISBLANK(B30),"""",ROUND((GOOGLEFINANCE(B30,""price"")/index(GOOGLEFINANCE(B30,""price"",datevalue(today()-18)),2,2)-1)*100,2))"),"")</f>
        <v/>
      </c>
      <c r="N30" s="9" t="str">
        <f ca="1">IFERROR(__xludf.DUMMYFUNCTION("IF(ISBLANK(B30),"""",ROUND((GOOGLEFINANCE(B30,""price"")/index(GOOGLEFINANCE(B30,""price"",datevalue(today()-30)),2,2)-1)*100,2))"),"")</f>
        <v/>
      </c>
      <c r="O30" s="9" t="str">
        <f ca="1">IFERROR(__xludf.DUMMYFUNCTION("IF(ISBLANK(B30),"""",ROUND((GOOGLEFINANCE(B30,""price"")/index(GOOGLEFINANCE(B30,""price"",datevalue(today()-90)),2,2)-1)*100,2))"),"")</f>
        <v/>
      </c>
      <c r="P30" s="9" t="str">
        <f ca="1">IFERROR(__xludf.DUMMYFUNCTION("IF(ISBLANK(B30),"""",ROUND((GOOGLEFINANCE(B30,""price"")/index(GOOGLEFINANCE(B30,""price"",datevalue(today()-180)),2,2)-1)*100,2))"),"")</f>
        <v/>
      </c>
      <c r="Q30" s="9" t="str">
        <f ca="1">IFERROR(__xludf.DUMMYFUNCTION("IF(ISBLANK(B30),"""",ROUND((GOOGLEFINANCE(B30,""price"")/index(GOOGLEFINANCE(B30,""price"",datevalue(today()-365)),2,2)-1)*100,2))"),"")</f>
        <v/>
      </c>
      <c r="R30" s="9" t="str">
        <f ca="1">IFERROR(__xludf.DUMMYFUNCTION("IF(ISBLANK(B30),"""",ROUND((GOOGLEFINANCE(B30,""price"")/index(GOOGLEFINANCE(B30,""price"",datevalue(today()-1825)),2,2)-1)*100,2))"),"")</f>
        <v/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37.5" customHeight="1" x14ac:dyDescent="0.25">
      <c r="A31" s="5"/>
      <c r="B31" s="5"/>
      <c r="C31" s="6" t="str">
        <f ca="1">IFERROR(__xludf.DUMMYFUNCTION("If(ISBLANK(B31),"""",GOOGLEFINANCE(B31,""marketcap"")/10000000)"),"")</f>
        <v/>
      </c>
      <c r="D31" s="7" t="str">
        <f ca="1">IFERROR(__xludf.DUMMYFUNCTION("If(ISBLANK(B31),"""",GOOGLEFINANCE(B31,""pe""))"),"")</f>
        <v/>
      </c>
      <c r="E31" s="8" t="str">
        <f ca="1">IFERROR(__xludf.DUMMYFUNCTION("IF(ISBLANK(B31),"""",SPARKLINE(GOOGLEFINANCE(B31,""price"",today()-9,today())))"),"")</f>
        <v/>
      </c>
      <c r="F31" s="8" t="str">
        <f ca="1">IFERROR(__xludf.DUMMYFUNCTION("IF(ISBLANK(B31),"""",SPARKLINE(GOOGLEFINANCE(B31,""price"",today()-18,today())))"),"")</f>
        <v/>
      </c>
      <c r="G31" s="8" t="str">
        <f ca="1">IFERROR(__xludf.DUMMYFUNCTION("IF(ISBLANK(B31),"""",SPARKLINE(GOOGLEFINANCE(B31,""price"",today()-30,today())))"),"")</f>
        <v/>
      </c>
      <c r="H31" s="8" t="str">
        <f ca="1">IFERROR(__xludf.DUMMYFUNCTION("IF(ISBLANK(B31),"""",SPARKLINE(GOOGLEFINANCE(B31,""price"",today()-90,today())))"),"")</f>
        <v/>
      </c>
      <c r="I31" s="8" t="str">
        <f ca="1">IFERROR(__xludf.DUMMYFUNCTION("IF(ISBLANK(B31),"""",SPARKLINE(GOOGLEFINANCE(B31,""price"",today()-180,today())))"),"")</f>
        <v/>
      </c>
      <c r="J31" s="8" t="str">
        <f ca="1">IFERROR(__xludf.DUMMYFUNCTION("IF(ISBLANK(B31),"""",SPARKLINE(GOOGLEFINANCE(B31,""price"",today()-365,today())))"),"")</f>
        <v/>
      </c>
      <c r="K31" s="8" t="str">
        <f ca="1">IFERROR(__xludf.DUMMYFUNCTION("IF(ISBLANK(B31),"""",SPARKLINE(GOOGLEFINANCE(B31,""price"",today()-1825,today())))"),"")</f>
        <v/>
      </c>
      <c r="L31" s="9" t="str">
        <f ca="1">IFERROR(__xludf.DUMMYFUNCTION("IF(ISBLANK(B31),"""",ROUND((GOOGLEFINANCE(B31,""price"")/index(GOOGLEFINANCE(B31,""price"",datevalue(today()-9)),2,2)-1)*100,2))"),"")</f>
        <v/>
      </c>
      <c r="M31" s="9" t="str">
        <f ca="1">IFERROR(__xludf.DUMMYFUNCTION("IF(ISBLANK(B31),"""",ROUND((GOOGLEFINANCE(B31,""price"")/index(GOOGLEFINANCE(B31,""price"",datevalue(today()-18)),2,2)-1)*100,2))"),"")</f>
        <v/>
      </c>
      <c r="N31" s="9" t="str">
        <f ca="1">IFERROR(__xludf.DUMMYFUNCTION("IF(ISBLANK(B31),"""",ROUND((GOOGLEFINANCE(B31,""price"")/index(GOOGLEFINANCE(B31,""price"",datevalue(today()-30)),2,2)-1)*100,2))"),"")</f>
        <v/>
      </c>
      <c r="O31" s="9" t="str">
        <f ca="1">IFERROR(__xludf.DUMMYFUNCTION("IF(ISBLANK(B31),"""",ROUND((GOOGLEFINANCE(B31,""price"")/index(GOOGLEFINANCE(B31,""price"",datevalue(today()-90)),2,2)-1)*100,2))"),"")</f>
        <v/>
      </c>
      <c r="P31" s="9" t="str">
        <f ca="1">IFERROR(__xludf.DUMMYFUNCTION("IF(ISBLANK(B31),"""",ROUND((GOOGLEFINANCE(B31,""price"")/index(GOOGLEFINANCE(B31,""price"",datevalue(today()-180)),2,2)-1)*100,2))"),"")</f>
        <v/>
      </c>
      <c r="Q31" s="9" t="str">
        <f ca="1">IFERROR(__xludf.DUMMYFUNCTION("IF(ISBLANK(B31),"""",ROUND((GOOGLEFINANCE(B31,""price"")/index(GOOGLEFINANCE(B31,""price"",datevalue(today()-365)),2,2)-1)*100,2))"),"")</f>
        <v/>
      </c>
      <c r="R31" s="9" t="str">
        <f ca="1">IFERROR(__xludf.DUMMYFUNCTION("IF(ISBLANK(B31),"""",ROUND((GOOGLEFINANCE(B31,""price"")/index(GOOGLEFINANCE(B31,""price"",datevalue(today()-1825)),2,2)-1)*100,2))"),"")</f>
        <v/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37.5" customHeight="1" x14ac:dyDescent="0.25">
      <c r="A32" s="5"/>
      <c r="B32" s="5"/>
      <c r="C32" s="6" t="str">
        <f ca="1">IFERROR(__xludf.DUMMYFUNCTION("If(ISBLANK(B32),"""",GOOGLEFINANCE(B32,""marketcap"")/10000000)"),"")</f>
        <v/>
      </c>
      <c r="D32" s="7" t="str">
        <f ca="1">IFERROR(__xludf.DUMMYFUNCTION("If(ISBLANK(B32),"""",GOOGLEFINANCE(B32,""pe""))"),"")</f>
        <v/>
      </c>
      <c r="E32" s="8" t="str">
        <f ca="1">IFERROR(__xludf.DUMMYFUNCTION("IF(ISBLANK(B32),"""",SPARKLINE(GOOGLEFINANCE(B32,""price"",today()-9,today())))"),"")</f>
        <v/>
      </c>
      <c r="F32" s="8" t="str">
        <f ca="1">IFERROR(__xludf.DUMMYFUNCTION("IF(ISBLANK(B32),"""",SPARKLINE(GOOGLEFINANCE(B32,""price"",today()-18,today())))"),"")</f>
        <v/>
      </c>
      <c r="G32" s="8" t="str">
        <f ca="1">IFERROR(__xludf.DUMMYFUNCTION("IF(ISBLANK(B32),"""",SPARKLINE(GOOGLEFINANCE(B32,""price"",today()-30,today())))"),"")</f>
        <v/>
      </c>
      <c r="H32" s="8" t="str">
        <f ca="1">IFERROR(__xludf.DUMMYFUNCTION("IF(ISBLANK(B32),"""",SPARKLINE(GOOGLEFINANCE(B32,""price"",today()-90,today())))"),"")</f>
        <v/>
      </c>
      <c r="I32" s="8" t="str">
        <f ca="1">IFERROR(__xludf.DUMMYFUNCTION("IF(ISBLANK(B32),"""",SPARKLINE(GOOGLEFINANCE(B32,""price"",today()-180,today())))"),"")</f>
        <v/>
      </c>
      <c r="J32" s="8" t="str">
        <f ca="1">IFERROR(__xludf.DUMMYFUNCTION("IF(ISBLANK(B32),"""",SPARKLINE(GOOGLEFINANCE(B32,""price"",today()-365,today())))"),"")</f>
        <v/>
      </c>
      <c r="K32" s="8" t="str">
        <f ca="1">IFERROR(__xludf.DUMMYFUNCTION("IF(ISBLANK(B32),"""",SPARKLINE(GOOGLEFINANCE(B32,""price"",today()-1825,today())))"),"")</f>
        <v/>
      </c>
      <c r="L32" s="9" t="str">
        <f ca="1">IFERROR(__xludf.DUMMYFUNCTION("IF(ISBLANK(B32),"""",ROUND((GOOGLEFINANCE(B32,""price"")/index(GOOGLEFINANCE(B32,""price"",datevalue(today()-9)),2,2)-1)*100,2))"),"")</f>
        <v/>
      </c>
      <c r="M32" s="9" t="str">
        <f ca="1">IFERROR(__xludf.DUMMYFUNCTION("IF(ISBLANK(B32),"""",ROUND((GOOGLEFINANCE(B32,""price"")/index(GOOGLEFINANCE(B32,""price"",datevalue(today()-18)),2,2)-1)*100,2))"),"")</f>
        <v/>
      </c>
      <c r="N32" s="9" t="str">
        <f ca="1">IFERROR(__xludf.DUMMYFUNCTION("IF(ISBLANK(B32),"""",ROUND((GOOGLEFINANCE(B32,""price"")/index(GOOGLEFINANCE(B32,""price"",datevalue(today()-30)),2,2)-1)*100,2))"),"")</f>
        <v/>
      </c>
      <c r="O32" s="9" t="str">
        <f ca="1">IFERROR(__xludf.DUMMYFUNCTION("IF(ISBLANK(B32),"""",ROUND((GOOGLEFINANCE(B32,""price"")/index(GOOGLEFINANCE(B32,""price"",datevalue(today()-90)),2,2)-1)*100,2))"),"")</f>
        <v/>
      </c>
      <c r="P32" s="9" t="str">
        <f ca="1">IFERROR(__xludf.DUMMYFUNCTION("IF(ISBLANK(B32),"""",ROUND((GOOGLEFINANCE(B32,""price"")/index(GOOGLEFINANCE(B32,""price"",datevalue(today()-180)),2,2)-1)*100,2))"),"")</f>
        <v/>
      </c>
      <c r="Q32" s="9" t="str">
        <f ca="1">IFERROR(__xludf.DUMMYFUNCTION("IF(ISBLANK(B32),"""",ROUND((GOOGLEFINANCE(B32,""price"")/index(GOOGLEFINANCE(B32,""price"",datevalue(today()-365)),2,2)-1)*100,2))"),"")</f>
        <v/>
      </c>
      <c r="R32" s="9" t="str">
        <f ca="1">IFERROR(__xludf.DUMMYFUNCTION("IF(ISBLANK(B32),"""",ROUND((GOOGLEFINANCE(B32,""price"")/index(GOOGLEFINANCE(B32,""price"",datevalue(today()-1825)),2,2)-1)*100,2))"),"")</f>
        <v/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37.5" customHeight="1" x14ac:dyDescent="0.25">
      <c r="A33" s="5"/>
      <c r="B33" s="5"/>
      <c r="C33" s="6" t="str">
        <f ca="1">IFERROR(__xludf.DUMMYFUNCTION("If(ISBLANK(B33),"""",GOOGLEFINANCE(B33,""marketcap"")/10000000)"),"")</f>
        <v/>
      </c>
      <c r="D33" s="7" t="str">
        <f ca="1">IFERROR(__xludf.DUMMYFUNCTION("If(ISBLANK(B33),"""",GOOGLEFINANCE(B33,""pe""))"),"")</f>
        <v/>
      </c>
      <c r="E33" s="8" t="str">
        <f ca="1">IFERROR(__xludf.DUMMYFUNCTION("IF(ISBLANK(B33),"""",SPARKLINE(GOOGLEFINANCE(B33,""price"",today()-9,today())))"),"")</f>
        <v/>
      </c>
      <c r="F33" s="8" t="str">
        <f ca="1">IFERROR(__xludf.DUMMYFUNCTION("IF(ISBLANK(B33),"""",SPARKLINE(GOOGLEFINANCE(B33,""price"",today()-18,today())))"),"")</f>
        <v/>
      </c>
      <c r="G33" s="8" t="str">
        <f ca="1">IFERROR(__xludf.DUMMYFUNCTION("IF(ISBLANK(B33),"""",SPARKLINE(GOOGLEFINANCE(B33,""price"",today()-30,today())))"),"")</f>
        <v/>
      </c>
      <c r="H33" s="8" t="str">
        <f ca="1">IFERROR(__xludf.DUMMYFUNCTION("IF(ISBLANK(B33),"""",SPARKLINE(GOOGLEFINANCE(B33,""price"",today()-90,today())))"),"")</f>
        <v/>
      </c>
      <c r="I33" s="8" t="str">
        <f ca="1">IFERROR(__xludf.DUMMYFUNCTION("IF(ISBLANK(B33),"""",SPARKLINE(GOOGLEFINANCE(B33,""price"",today()-180,today())))"),"")</f>
        <v/>
      </c>
      <c r="J33" s="8" t="str">
        <f ca="1">IFERROR(__xludf.DUMMYFUNCTION("IF(ISBLANK(B33),"""",SPARKLINE(GOOGLEFINANCE(B33,""price"",today()-365,today())))"),"")</f>
        <v/>
      </c>
      <c r="K33" s="8" t="str">
        <f ca="1">IFERROR(__xludf.DUMMYFUNCTION("IF(ISBLANK(B33),"""",SPARKLINE(GOOGLEFINANCE(B33,""price"",today()-1825,today())))"),"")</f>
        <v/>
      </c>
      <c r="L33" s="9" t="str">
        <f ca="1">IFERROR(__xludf.DUMMYFUNCTION("IF(ISBLANK(B33),"""",ROUND((GOOGLEFINANCE(B33,""price"")/index(GOOGLEFINANCE(B33,""price"",datevalue(today()-9)),2,2)-1)*100,2))"),"")</f>
        <v/>
      </c>
      <c r="M33" s="9" t="str">
        <f ca="1">IFERROR(__xludf.DUMMYFUNCTION("IF(ISBLANK(B33),"""",ROUND((GOOGLEFINANCE(B33,""price"")/index(GOOGLEFINANCE(B33,""price"",datevalue(today()-18)),2,2)-1)*100,2))"),"")</f>
        <v/>
      </c>
      <c r="N33" s="9" t="str">
        <f ca="1">IFERROR(__xludf.DUMMYFUNCTION("IF(ISBLANK(B33),"""",ROUND((GOOGLEFINANCE(B33,""price"")/index(GOOGLEFINANCE(B33,""price"",datevalue(today()-30)),2,2)-1)*100,2))"),"")</f>
        <v/>
      </c>
      <c r="O33" s="9" t="str">
        <f ca="1">IFERROR(__xludf.DUMMYFUNCTION("IF(ISBLANK(B33),"""",ROUND((GOOGLEFINANCE(B33,""price"")/index(GOOGLEFINANCE(B33,""price"",datevalue(today()-90)),2,2)-1)*100,2))"),"")</f>
        <v/>
      </c>
      <c r="P33" s="9" t="str">
        <f ca="1">IFERROR(__xludf.DUMMYFUNCTION("IF(ISBLANK(B33),"""",ROUND((GOOGLEFINANCE(B33,""price"")/index(GOOGLEFINANCE(B33,""price"",datevalue(today()-180)),2,2)-1)*100,2))"),"")</f>
        <v/>
      </c>
      <c r="Q33" s="9" t="str">
        <f ca="1">IFERROR(__xludf.DUMMYFUNCTION("IF(ISBLANK(B33),"""",ROUND((GOOGLEFINANCE(B33,""price"")/index(GOOGLEFINANCE(B33,""price"",datevalue(today()-365)),2,2)-1)*100,2))"),"")</f>
        <v/>
      </c>
      <c r="R33" s="9" t="str">
        <f ca="1">IFERROR(__xludf.DUMMYFUNCTION("IF(ISBLANK(B33),"""",ROUND((GOOGLEFINANCE(B33,""price"")/index(GOOGLEFINANCE(B33,""price"",datevalue(today()-1825)),2,2)-1)*100,2))"),"")</f>
        <v/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37.5" customHeight="1" x14ac:dyDescent="0.25">
      <c r="A34" s="5"/>
      <c r="B34" s="5"/>
      <c r="C34" s="6" t="str">
        <f ca="1">IFERROR(__xludf.DUMMYFUNCTION("If(ISBLANK(B34),"""",GOOGLEFINANCE(B34,""marketcap"")/10000000)"),"")</f>
        <v/>
      </c>
      <c r="D34" s="7" t="str">
        <f ca="1">IFERROR(__xludf.DUMMYFUNCTION("If(ISBLANK(B34),"""",GOOGLEFINANCE(B34,""pe""))"),"")</f>
        <v/>
      </c>
      <c r="E34" s="8" t="str">
        <f ca="1">IFERROR(__xludf.DUMMYFUNCTION("IF(ISBLANK(B34),"""",SPARKLINE(GOOGLEFINANCE(B34,""price"",today()-9,today())))"),"")</f>
        <v/>
      </c>
      <c r="F34" s="8" t="str">
        <f ca="1">IFERROR(__xludf.DUMMYFUNCTION("IF(ISBLANK(B34),"""",SPARKLINE(GOOGLEFINANCE(B34,""price"",today()-18,today())))"),"")</f>
        <v/>
      </c>
      <c r="G34" s="8" t="str">
        <f ca="1">IFERROR(__xludf.DUMMYFUNCTION("IF(ISBLANK(B34),"""",SPARKLINE(GOOGLEFINANCE(B34,""price"",today()-30,today())))"),"")</f>
        <v/>
      </c>
      <c r="H34" s="8" t="str">
        <f ca="1">IFERROR(__xludf.DUMMYFUNCTION("IF(ISBLANK(B34),"""",SPARKLINE(GOOGLEFINANCE(B34,""price"",today()-90,today())))"),"")</f>
        <v/>
      </c>
      <c r="I34" s="8" t="str">
        <f ca="1">IFERROR(__xludf.DUMMYFUNCTION("IF(ISBLANK(B34),"""",SPARKLINE(GOOGLEFINANCE(B34,""price"",today()-180,today())))"),"")</f>
        <v/>
      </c>
      <c r="J34" s="8" t="str">
        <f ca="1">IFERROR(__xludf.DUMMYFUNCTION("IF(ISBLANK(B34),"""",SPARKLINE(GOOGLEFINANCE(B34,""price"",today()-365,today())))"),"")</f>
        <v/>
      </c>
      <c r="K34" s="8" t="str">
        <f ca="1">IFERROR(__xludf.DUMMYFUNCTION("IF(ISBLANK(B34),"""",SPARKLINE(GOOGLEFINANCE(B34,""price"",today()-1825,today())))"),"")</f>
        <v/>
      </c>
      <c r="L34" s="9" t="str">
        <f ca="1">IFERROR(__xludf.DUMMYFUNCTION("IF(ISBLANK(B34),"""",ROUND((GOOGLEFINANCE(B34,""price"")/index(GOOGLEFINANCE(B34,""price"",datevalue(today()-9)),2,2)-1)*100,2))"),"")</f>
        <v/>
      </c>
      <c r="M34" s="9" t="str">
        <f ca="1">IFERROR(__xludf.DUMMYFUNCTION("IF(ISBLANK(B34),"""",ROUND((GOOGLEFINANCE(B34,""price"")/index(GOOGLEFINANCE(B34,""price"",datevalue(today()-18)),2,2)-1)*100,2))"),"")</f>
        <v/>
      </c>
      <c r="N34" s="9" t="str">
        <f ca="1">IFERROR(__xludf.DUMMYFUNCTION("IF(ISBLANK(B34),"""",ROUND((GOOGLEFINANCE(B34,""price"")/index(GOOGLEFINANCE(B34,""price"",datevalue(today()-30)),2,2)-1)*100,2))"),"")</f>
        <v/>
      </c>
      <c r="O34" s="9" t="str">
        <f ca="1">IFERROR(__xludf.DUMMYFUNCTION("IF(ISBLANK(B34),"""",ROUND((GOOGLEFINANCE(B34,""price"")/index(GOOGLEFINANCE(B34,""price"",datevalue(today()-90)),2,2)-1)*100,2))"),"")</f>
        <v/>
      </c>
      <c r="P34" s="9" t="str">
        <f ca="1">IFERROR(__xludf.DUMMYFUNCTION("IF(ISBLANK(B34),"""",ROUND((GOOGLEFINANCE(B34,""price"")/index(GOOGLEFINANCE(B34,""price"",datevalue(today()-180)),2,2)-1)*100,2))"),"")</f>
        <v/>
      </c>
      <c r="Q34" s="9" t="str">
        <f ca="1">IFERROR(__xludf.DUMMYFUNCTION("IF(ISBLANK(B34),"""",ROUND((GOOGLEFINANCE(B34,""price"")/index(GOOGLEFINANCE(B34,""price"",datevalue(today()-365)),2,2)-1)*100,2))"),"")</f>
        <v/>
      </c>
      <c r="R34" s="9" t="str">
        <f ca="1">IFERROR(__xludf.DUMMYFUNCTION("IF(ISBLANK(B34),"""",ROUND((GOOGLEFINANCE(B34,""price"")/index(GOOGLEFINANCE(B34,""price"",datevalue(today()-1825)),2,2)-1)*100,2))"),"")</f>
        <v/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37.5" customHeight="1" x14ac:dyDescent="0.25">
      <c r="A35" s="5"/>
      <c r="B35" s="5"/>
      <c r="C35" s="6" t="str">
        <f ca="1">IFERROR(__xludf.DUMMYFUNCTION("If(ISBLANK(B35),"""",GOOGLEFINANCE(B35,""marketcap"")/10000000)"),"")</f>
        <v/>
      </c>
      <c r="D35" s="7" t="str">
        <f ca="1">IFERROR(__xludf.DUMMYFUNCTION("If(ISBLANK(B35),"""",GOOGLEFINANCE(B35,""pe""))"),"")</f>
        <v/>
      </c>
      <c r="E35" s="8" t="str">
        <f ca="1">IFERROR(__xludf.DUMMYFUNCTION("IF(ISBLANK(B35),"""",SPARKLINE(GOOGLEFINANCE(B35,""price"",today()-9,today())))"),"")</f>
        <v/>
      </c>
      <c r="F35" s="8" t="str">
        <f ca="1">IFERROR(__xludf.DUMMYFUNCTION("IF(ISBLANK(B35),"""",SPARKLINE(GOOGLEFINANCE(B35,""price"",today()-18,today())))"),"")</f>
        <v/>
      </c>
      <c r="G35" s="8" t="str">
        <f ca="1">IFERROR(__xludf.DUMMYFUNCTION("IF(ISBLANK(B35),"""",SPARKLINE(GOOGLEFINANCE(B35,""price"",today()-30,today())))"),"")</f>
        <v/>
      </c>
      <c r="H35" s="8" t="str">
        <f ca="1">IFERROR(__xludf.DUMMYFUNCTION("IF(ISBLANK(B35),"""",SPARKLINE(GOOGLEFINANCE(B35,""price"",today()-90,today())))"),"")</f>
        <v/>
      </c>
      <c r="I35" s="8" t="str">
        <f ca="1">IFERROR(__xludf.DUMMYFUNCTION("IF(ISBLANK(B35),"""",SPARKLINE(GOOGLEFINANCE(B35,""price"",today()-180,today())))"),"")</f>
        <v/>
      </c>
      <c r="J35" s="8" t="str">
        <f ca="1">IFERROR(__xludf.DUMMYFUNCTION("IF(ISBLANK(B35),"""",SPARKLINE(GOOGLEFINANCE(B35,""price"",today()-365,today())))"),"")</f>
        <v/>
      </c>
      <c r="K35" s="8" t="str">
        <f ca="1">IFERROR(__xludf.DUMMYFUNCTION("IF(ISBLANK(B35),"""",SPARKLINE(GOOGLEFINANCE(B35,""price"",today()-1825,today())))"),"")</f>
        <v/>
      </c>
      <c r="L35" s="9" t="str">
        <f ca="1">IFERROR(__xludf.DUMMYFUNCTION("IF(ISBLANK(B35),"""",ROUND((GOOGLEFINANCE(B35,""price"")/index(GOOGLEFINANCE(B35,""price"",datevalue(today()-9)),2,2)-1)*100,2))"),"")</f>
        <v/>
      </c>
      <c r="M35" s="9" t="str">
        <f ca="1">IFERROR(__xludf.DUMMYFUNCTION("IF(ISBLANK(B35),"""",ROUND((GOOGLEFINANCE(B35,""price"")/index(GOOGLEFINANCE(B35,""price"",datevalue(today()-18)),2,2)-1)*100,2))"),"")</f>
        <v/>
      </c>
      <c r="N35" s="9" t="str">
        <f ca="1">IFERROR(__xludf.DUMMYFUNCTION("IF(ISBLANK(B35),"""",ROUND((GOOGLEFINANCE(B35,""price"")/index(GOOGLEFINANCE(B35,""price"",datevalue(today()-30)),2,2)-1)*100,2))"),"")</f>
        <v/>
      </c>
      <c r="O35" s="9" t="str">
        <f ca="1">IFERROR(__xludf.DUMMYFUNCTION("IF(ISBLANK(B35),"""",ROUND((GOOGLEFINANCE(B35,""price"")/index(GOOGLEFINANCE(B35,""price"",datevalue(today()-90)),2,2)-1)*100,2))"),"")</f>
        <v/>
      </c>
      <c r="P35" s="9" t="str">
        <f ca="1">IFERROR(__xludf.DUMMYFUNCTION("IF(ISBLANK(B35),"""",ROUND((GOOGLEFINANCE(B35,""price"")/index(GOOGLEFINANCE(B35,""price"",datevalue(today()-180)),2,2)-1)*100,2))"),"")</f>
        <v/>
      </c>
      <c r="Q35" s="9" t="str">
        <f ca="1">IFERROR(__xludf.DUMMYFUNCTION("IF(ISBLANK(B35),"""",ROUND((GOOGLEFINANCE(B35,""price"")/index(GOOGLEFINANCE(B35,""price"",datevalue(today()-365)),2,2)-1)*100,2))"),"")</f>
        <v/>
      </c>
      <c r="R35" s="9" t="str">
        <f ca="1">IFERROR(__xludf.DUMMYFUNCTION("IF(ISBLANK(B35),"""",ROUND((GOOGLEFINANCE(B35,""price"")/index(GOOGLEFINANCE(B35,""price"",datevalue(today()-1825)),2,2)-1)*100,2))"),"")</f>
        <v/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37.5" customHeight="1" x14ac:dyDescent="0.25">
      <c r="A36" s="5"/>
      <c r="B36" s="5"/>
      <c r="C36" s="6" t="str">
        <f ca="1">IFERROR(__xludf.DUMMYFUNCTION("If(ISBLANK(B36),"""",GOOGLEFINANCE(B36,""marketcap"")/10000000)"),"")</f>
        <v/>
      </c>
      <c r="D36" s="7" t="str">
        <f ca="1">IFERROR(__xludf.DUMMYFUNCTION("If(ISBLANK(B36),"""",GOOGLEFINANCE(B36,""pe""))"),"")</f>
        <v/>
      </c>
      <c r="E36" s="8" t="str">
        <f ca="1">IFERROR(__xludf.DUMMYFUNCTION("IF(ISBLANK(B36),"""",SPARKLINE(GOOGLEFINANCE(B36,""price"",today()-9,today())))"),"")</f>
        <v/>
      </c>
      <c r="F36" s="8" t="str">
        <f ca="1">IFERROR(__xludf.DUMMYFUNCTION("IF(ISBLANK(B36),"""",SPARKLINE(GOOGLEFINANCE(B36,""price"",today()-18,today())))"),"")</f>
        <v/>
      </c>
      <c r="G36" s="8" t="str">
        <f ca="1">IFERROR(__xludf.DUMMYFUNCTION("IF(ISBLANK(B36),"""",SPARKLINE(GOOGLEFINANCE(B36,""price"",today()-30,today())))"),"")</f>
        <v/>
      </c>
      <c r="H36" s="8" t="str">
        <f ca="1">IFERROR(__xludf.DUMMYFUNCTION("IF(ISBLANK(B36),"""",SPARKLINE(GOOGLEFINANCE(B36,""price"",today()-90,today())))"),"")</f>
        <v/>
      </c>
      <c r="I36" s="8" t="str">
        <f ca="1">IFERROR(__xludf.DUMMYFUNCTION("IF(ISBLANK(B36),"""",SPARKLINE(GOOGLEFINANCE(B36,""price"",today()-180,today())))"),"")</f>
        <v/>
      </c>
      <c r="J36" s="8" t="str">
        <f ca="1">IFERROR(__xludf.DUMMYFUNCTION("IF(ISBLANK(B36),"""",SPARKLINE(GOOGLEFINANCE(B36,""price"",today()-365,today())))"),"")</f>
        <v/>
      </c>
      <c r="K36" s="8" t="str">
        <f ca="1">IFERROR(__xludf.DUMMYFUNCTION("IF(ISBLANK(B36),"""",SPARKLINE(GOOGLEFINANCE(B36,""price"",today()-1825,today())))"),"")</f>
        <v/>
      </c>
      <c r="L36" s="9" t="str">
        <f ca="1">IFERROR(__xludf.DUMMYFUNCTION("IF(ISBLANK(B36),"""",ROUND((GOOGLEFINANCE(B36,""price"")/index(GOOGLEFINANCE(B36,""price"",datevalue(today()-9)),2,2)-1)*100,2))"),"")</f>
        <v/>
      </c>
      <c r="M36" s="9" t="str">
        <f ca="1">IFERROR(__xludf.DUMMYFUNCTION("IF(ISBLANK(B36),"""",ROUND((GOOGLEFINANCE(B36,""price"")/index(GOOGLEFINANCE(B36,""price"",datevalue(today()-18)),2,2)-1)*100,2))"),"")</f>
        <v/>
      </c>
      <c r="N36" s="9" t="str">
        <f ca="1">IFERROR(__xludf.DUMMYFUNCTION("IF(ISBLANK(B36),"""",ROUND((GOOGLEFINANCE(B36,""price"")/index(GOOGLEFINANCE(B36,""price"",datevalue(today()-30)),2,2)-1)*100,2))"),"")</f>
        <v/>
      </c>
      <c r="O36" s="9" t="str">
        <f ca="1">IFERROR(__xludf.DUMMYFUNCTION("IF(ISBLANK(B36),"""",ROUND((GOOGLEFINANCE(B36,""price"")/index(GOOGLEFINANCE(B36,""price"",datevalue(today()-90)),2,2)-1)*100,2))"),"")</f>
        <v/>
      </c>
      <c r="P36" s="9" t="str">
        <f ca="1">IFERROR(__xludf.DUMMYFUNCTION("IF(ISBLANK(B36),"""",ROUND((GOOGLEFINANCE(B36,""price"")/index(GOOGLEFINANCE(B36,""price"",datevalue(today()-180)),2,2)-1)*100,2))"),"")</f>
        <v/>
      </c>
      <c r="Q36" s="9" t="str">
        <f ca="1">IFERROR(__xludf.DUMMYFUNCTION("IF(ISBLANK(B36),"""",ROUND((GOOGLEFINANCE(B36,""price"")/index(GOOGLEFINANCE(B36,""price"",datevalue(today()-365)),2,2)-1)*100,2))"),"")</f>
        <v/>
      </c>
      <c r="R36" s="9" t="str">
        <f ca="1">IFERROR(__xludf.DUMMYFUNCTION("IF(ISBLANK(B36),"""",ROUND((GOOGLEFINANCE(B36,""price"")/index(GOOGLEFINANCE(B36,""price"",datevalue(today()-1825)),2,2)-1)*100,2))"),"")</f>
        <v/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37.5" customHeight="1" x14ac:dyDescent="0.25">
      <c r="A37" s="5"/>
      <c r="B37" s="5"/>
      <c r="C37" s="6" t="str">
        <f ca="1">IFERROR(__xludf.DUMMYFUNCTION("If(ISBLANK(B37),"""",GOOGLEFINANCE(B37,""marketcap"")/10000000)"),"")</f>
        <v/>
      </c>
      <c r="D37" s="7" t="str">
        <f ca="1">IFERROR(__xludf.DUMMYFUNCTION("If(ISBLANK(B37),"""",GOOGLEFINANCE(B37,""pe""))"),"")</f>
        <v/>
      </c>
      <c r="E37" s="8" t="str">
        <f ca="1">IFERROR(__xludf.DUMMYFUNCTION("IF(ISBLANK(B37),"""",SPARKLINE(GOOGLEFINANCE(B37,""price"",today()-9,today())))"),"")</f>
        <v/>
      </c>
      <c r="F37" s="8" t="str">
        <f ca="1">IFERROR(__xludf.DUMMYFUNCTION("IF(ISBLANK(B37),"""",SPARKLINE(GOOGLEFINANCE(B37,""price"",today()-18,today())))"),"")</f>
        <v/>
      </c>
      <c r="G37" s="8" t="str">
        <f ca="1">IFERROR(__xludf.DUMMYFUNCTION("IF(ISBLANK(B37),"""",SPARKLINE(GOOGLEFINANCE(B37,""price"",today()-30,today())))"),"")</f>
        <v/>
      </c>
      <c r="H37" s="8" t="str">
        <f ca="1">IFERROR(__xludf.DUMMYFUNCTION("IF(ISBLANK(B37),"""",SPARKLINE(GOOGLEFINANCE(B37,""price"",today()-90,today())))"),"")</f>
        <v/>
      </c>
      <c r="I37" s="8" t="str">
        <f ca="1">IFERROR(__xludf.DUMMYFUNCTION("IF(ISBLANK(B37),"""",SPARKLINE(GOOGLEFINANCE(B37,""price"",today()-180,today())))"),"")</f>
        <v/>
      </c>
      <c r="J37" s="8" t="str">
        <f ca="1">IFERROR(__xludf.DUMMYFUNCTION("IF(ISBLANK(B37),"""",SPARKLINE(GOOGLEFINANCE(B37,""price"",today()-365,today())))"),"")</f>
        <v/>
      </c>
      <c r="K37" s="8" t="str">
        <f ca="1">IFERROR(__xludf.DUMMYFUNCTION("IF(ISBLANK(B37),"""",SPARKLINE(GOOGLEFINANCE(B37,""price"",today()-1825,today())))"),"")</f>
        <v/>
      </c>
      <c r="L37" s="9" t="str">
        <f ca="1">IFERROR(__xludf.DUMMYFUNCTION("IF(ISBLANK(B37),"""",ROUND((GOOGLEFINANCE(B37,""price"")/index(GOOGLEFINANCE(B37,""price"",datevalue(today()-9)),2,2)-1)*100,2))"),"")</f>
        <v/>
      </c>
      <c r="M37" s="9" t="str">
        <f ca="1">IFERROR(__xludf.DUMMYFUNCTION("IF(ISBLANK(B37),"""",ROUND((GOOGLEFINANCE(B37,""price"")/index(GOOGLEFINANCE(B37,""price"",datevalue(today()-18)),2,2)-1)*100,2))"),"")</f>
        <v/>
      </c>
      <c r="N37" s="9" t="str">
        <f ca="1">IFERROR(__xludf.DUMMYFUNCTION("IF(ISBLANK(B37),"""",ROUND((GOOGLEFINANCE(B37,""price"")/index(GOOGLEFINANCE(B37,""price"",datevalue(today()-30)),2,2)-1)*100,2))"),"")</f>
        <v/>
      </c>
      <c r="O37" s="9" t="str">
        <f ca="1">IFERROR(__xludf.DUMMYFUNCTION("IF(ISBLANK(B37),"""",ROUND((GOOGLEFINANCE(B37,""price"")/index(GOOGLEFINANCE(B37,""price"",datevalue(today()-90)),2,2)-1)*100,2))"),"")</f>
        <v/>
      </c>
      <c r="P37" s="9" t="str">
        <f ca="1">IFERROR(__xludf.DUMMYFUNCTION("IF(ISBLANK(B37),"""",ROUND((GOOGLEFINANCE(B37,""price"")/index(GOOGLEFINANCE(B37,""price"",datevalue(today()-180)),2,2)-1)*100,2))"),"")</f>
        <v/>
      </c>
      <c r="Q37" s="9" t="str">
        <f ca="1">IFERROR(__xludf.DUMMYFUNCTION("IF(ISBLANK(B37),"""",ROUND((GOOGLEFINANCE(B37,""price"")/index(GOOGLEFINANCE(B37,""price"",datevalue(today()-365)),2,2)-1)*100,2))"),"")</f>
        <v/>
      </c>
      <c r="R37" s="9" t="str">
        <f ca="1">IFERROR(__xludf.DUMMYFUNCTION("IF(ISBLANK(B37),"""",ROUND((GOOGLEFINANCE(B37,""price"")/index(GOOGLEFINANCE(B37,""price"",datevalue(today()-1825)),2,2)-1)*100,2))"),"")</f>
        <v/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37.5" customHeight="1" x14ac:dyDescent="0.25">
      <c r="A38" s="5"/>
      <c r="B38" s="5"/>
      <c r="C38" s="6" t="str">
        <f ca="1">IFERROR(__xludf.DUMMYFUNCTION("If(ISBLANK(B38),"""",GOOGLEFINANCE(B38,""marketcap"")/10000000)"),"")</f>
        <v/>
      </c>
      <c r="D38" s="7" t="str">
        <f ca="1">IFERROR(__xludf.DUMMYFUNCTION("If(ISBLANK(B38),"""",GOOGLEFINANCE(B38,""pe""))"),"")</f>
        <v/>
      </c>
      <c r="E38" s="8" t="str">
        <f ca="1">IFERROR(__xludf.DUMMYFUNCTION("IF(ISBLANK(B38),"""",SPARKLINE(GOOGLEFINANCE(B38,""price"",today()-9,today())))"),"")</f>
        <v/>
      </c>
      <c r="F38" s="8" t="str">
        <f ca="1">IFERROR(__xludf.DUMMYFUNCTION("IF(ISBLANK(B38),"""",SPARKLINE(GOOGLEFINANCE(B38,""price"",today()-18,today())))"),"")</f>
        <v/>
      </c>
      <c r="G38" s="8" t="str">
        <f ca="1">IFERROR(__xludf.DUMMYFUNCTION("IF(ISBLANK(B38),"""",SPARKLINE(GOOGLEFINANCE(B38,""price"",today()-30,today())))"),"")</f>
        <v/>
      </c>
      <c r="H38" s="8" t="str">
        <f ca="1">IFERROR(__xludf.DUMMYFUNCTION("IF(ISBLANK(B38),"""",SPARKLINE(GOOGLEFINANCE(B38,""price"",today()-90,today())))"),"")</f>
        <v/>
      </c>
      <c r="I38" s="8" t="str">
        <f ca="1">IFERROR(__xludf.DUMMYFUNCTION("IF(ISBLANK(B38),"""",SPARKLINE(GOOGLEFINANCE(B38,""price"",today()-180,today())))"),"")</f>
        <v/>
      </c>
      <c r="J38" s="8" t="str">
        <f ca="1">IFERROR(__xludf.DUMMYFUNCTION("IF(ISBLANK(B38),"""",SPARKLINE(GOOGLEFINANCE(B38,""price"",today()-365,today())))"),"")</f>
        <v/>
      </c>
      <c r="K38" s="8" t="str">
        <f ca="1">IFERROR(__xludf.DUMMYFUNCTION("IF(ISBLANK(B38),"""",SPARKLINE(GOOGLEFINANCE(B38,""price"",today()-1825,today())))"),"")</f>
        <v/>
      </c>
      <c r="L38" s="9" t="str">
        <f ca="1">IFERROR(__xludf.DUMMYFUNCTION("IF(ISBLANK(B38),"""",ROUND((GOOGLEFINANCE(B38,""price"")/index(GOOGLEFINANCE(B38,""price"",datevalue(today()-9)),2,2)-1)*100,2))"),"")</f>
        <v/>
      </c>
      <c r="M38" s="9" t="str">
        <f ca="1">IFERROR(__xludf.DUMMYFUNCTION("IF(ISBLANK(B38),"""",ROUND((GOOGLEFINANCE(B38,""price"")/index(GOOGLEFINANCE(B38,""price"",datevalue(today()-18)),2,2)-1)*100,2))"),"")</f>
        <v/>
      </c>
      <c r="N38" s="9" t="str">
        <f ca="1">IFERROR(__xludf.DUMMYFUNCTION("IF(ISBLANK(B38),"""",ROUND((GOOGLEFINANCE(B38,""price"")/index(GOOGLEFINANCE(B38,""price"",datevalue(today()-30)),2,2)-1)*100,2))"),"")</f>
        <v/>
      </c>
      <c r="O38" s="9" t="str">
        <f ca="1">IFERROR(__xludf.DUMMYFUNCTION("IF(ISBLANK(B38),"""",ROUND((GOOGLEFINANCE(B38,""price"")/index(GOOGLEFINANCE(B38,""price"",datevalue(today()-90)),2,2)-1)*100,2))"),"")</f>
        <v/>
      </c>
      <c r="P38" s="9" t="str">
        <f ca="1">IFERROR(__xludf.DUMMYFUNCTION("IF(ISBLANK(B38),"""",ROUND((GOOGLEFINANCE(B38,""price"")/index(GOOGLEFINANCE(B38,""price"",datevalue(today()-180)),2,2)-1)*100,2))"),"")</f>
        <v/>
      </c>
      <c r="Q38" s="9" t="str">
        <f ca="1">IFERROR(__xludf.DUMMYFUNCTION("IF(ISBLANK(B38),"""",ROUND((GOOGLEFINANCE(B38,""price"")/index(GOOGLEFINANCE(B38,""price"",datevalue(today()-365)),2,2)-1)*100,2))"),"")</f>
        <v/>
      </c>
      <c r="R38" s="9" t="str">
        <f ca="1">IFERROR(__xludf.DUMMYFUNCTION("IF(ISBLANK(B38),"""",ROUND((GOOGLEFINANCE(B38,""price"")/index(GOOGLEFINANCE(B38,""price"",datevalue(today()-1825)),2,2)-1)*100,2))"),"")</f>
        <v/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37.5" customHeight="1" x14ac:dyDescent="0.25">
      <c r="A39" s="5"/>
      <c r="B39" s="5"/>
      <c r="C39" s="6" t="str">
        <f ca="1">IFERROR(__xludf.DUMMYFUNCTION("If(ISBLANK(B39),"""",GOOGLEFINANCE(B39,""marketcap"")/10000000)"),"")</f>
        <v/>
      </c>
      <c r="D39" s="7" t="str">
        <f ca="1">IFERROR(__xludf.DUMMYFUNCTION("If(ISBLANK(B39),"""",GOOGLEFINANCE(B39,""pe""))"),"")</f>
        <v/>
      </c>
      <c r="E39" s="8" t="str">
        <f ca="1">IFERROR(__xludf.DUMMYFUNCTION("IF(ISBLANK(B39),"""",SPARKLINE(GOOGLEFINANCE(B39,""price"",today()-9,today())))"),"")</f>
        <v/>
      </c>
      <c r="F39" s="8" t="str">
        <f ca="1">IFERROR(__xludf.DUMMYFUNCTION("IF(ISBLANK(B39),"""",SPARKLINE(GOOGLEFINANCE(B39,""price"",today()-18,today())))"),"")</f>
        <v/>
      </c>
      <c r="G39" s="8" t="str">
        <f ca="1">IFERROR(__xludf.DUMMYFUNCTION("IF(ISBLANK(B39),"""",SPARKLINE(GOOGLEFINANCE(B39,""price"",today()-30,today())))"),"")</f>
        <v/>
      </c>
      <c r="H39" s="8" t="str">
        <f ca="1">IFERROR(__xludf.DUMMYFUNCTION("IF(ISBLANK(B39),"""",SPARKLINE(GOOGLEFINANCE(B39,""price"",today()-90,today())))"),"")</f>
        <v/>
      </c>
      <c r="I39" s="8" t="str">
        <f ca="1">IFERROR(__xludf.DUMMYFUNCTION("IF(ISBLANK(B39),"""",SPARKLINE(GOOGLEFINANCE(B39,""price"",today()-180,today())))"),"")</f>
        <v/>
      </c>
      <c r="J39" s="8" t="str">
        <f ca="1">IFERROR(__xludf.DUMMYFUNCTION("IF(ISBLANK(B39),"""",SPARKLINE(GOOGLEFINANCE(B39,""price"",today()-365,today())))"),"")</f>
        <v/>
      </c>
      <c r="K39" s="8" t="str">
        <f ca="1">IFERROR(__xludf.DUMMYFUNCTION("IF(ISBLANK(B39),"""",SPARKLINE(GOOGLEFINANCE(B39,""price"",today()-1825,today())))"),"")</f>
        <v/>
      </c>
      <c r="L39" s="9" t="str">
        <f ca="1">IFERROR(__xludf.DUMMYFUNCTION("IF(ISBLANK(B39),"""",ROUND((GOOGLEFINANCE(B39,""price"")/index(GOOGLEFINANCE(B39,""price"",datevalue(today()-9)),2,2)-1)*100,2))"),"")</f>
        <v/>
      </c>
      <c r="M39" s="9" t="str">
        <f ca="1">IFERROR(__xludf.DUMMYFUNCTION("IF(ISBLANK(B39),"""",ROUND((GOOGLEFINANCE(B39,""price"")/index(GOOGLEFINANCE(B39,""price"",datevalue(today()-18)),2,2)-1)*100,2))"),"")</f>
        <v/>
      </c>
      <c r="N39" s="9" t="str">
        <f ca="1">IFERROR(__xludf.DUMMYFUNCTION("IF(ISBLANK(B39),"""",ROUND((GOOGLEFINANCE(B39,""price"")/index(GOOGLEFINANCE(B39,""price"",datevalue(today()-30)),2,2)-1)*100,2))"),"")</f>
        <v/>
      </c>
      <c r="O39" s="9" t="str">
        <f ca="1">IFERROR(__xludf.DUMMYFUNCTION("IF(ISBLANK(B39),"""",ROUND((GOOGLEFINANCE(B39,""price"")/index(GOOGLEFINANCE(B39,""price"",datevalue(today()-90)),2,2)-1)*100,2))"),"")</f>
        <v/>
      </c>
      <c r="P39" s="9" t="str">
        <f ca="1">IFERROR(__xludf.DUMMYFUNCTION("IF(ISBLANK(B39),"""",ROUND((GOOGLEFINANCE(B39,""price"")/index(GOOGLEFINANCE(B39,""price"",datevalue(today()-180)),2,2)-1)*100,2))"),"")</f>
        <v/>
      </c>
      <c r="Q39" s="9" t="str">
        <f ca="1">IFERROR(__xludf.DUMMYFUNCTION("IF(ISBLANK(B39),"""",ROUND((GOOGLEFINANCE(B39,""price"")/index(GOOGLEFINANCE(B39,""price"",datevalue(today()-365)),2,2)-1)*100,2))"),"")</f>
        <v/>
      </c>
      <c r="R39" s="9" t="str">
        <f ca="1">IFERROR(__xludf.DUMMYFUNCTION("IF(ISBLANK(B39),"""",ROUND((GOOGLEFINANCE(B39,""price"")/index(GOOGLEFINANCE(B39,""price"",datevalue(today()-1825)),2,2)-1)*100,2))"),"")</f>
        <v/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37.5" customHeight="1" x14ac:dyDescent="0.25">
      <c r="A40" s="5"/>
      <c r="B40" s="5"/>
      <c r="C40" s="6" t="str">
        <f ca="1">IFERROR(__xludf.DUMMYFUNCTION("If(ISBLANK(B40),"""",GOOGLEFINANCE(B40,""marketcap"")/10000000)"),"")</f>
        <v/>
      </c>
      <c r="D40" s="7" t="str">
        <f ca="1">IFERROR(__xludf.DUMMYFUNCTION("If(ISBLANK(B40),"""",GOOGLEFINANCE(B40,""pe""))"),"")</f>
        <v/>
      </c>
      <c r="E40" s="8" t="str">
        <f ca="1">IFERROR(__xludf.DUMMYFUNCTION("IF(ISBLANK(B40),"""",SPARKLINE(GOOGLEFINANCE(B40,""price"",today()-9,today())))"),"")</f>
        <v/>
      </c>
      <c r="F40" s="8" t="str">
        <f ca="1">IFERROR(__xludf.DUMMYFUNCTION("IF(ISBLANK(B40),"""",SPARKLINE(GOOGLEFINANCE(B40,""price"",today()-18,today())))"),"")</f>
        <v/>
      </c>
      <c r="G40" s="8" t="str">
        <f ca="1">IFERROR(__xludf.DUMMYFUNCTION("IF(ISBLANK(B40),"""",SPARKLINE(GOOGLEFINANCE(B40,""price"",today()-30,today())))"),"")</f>
        <v/>
      </c>
      <c r="H40" s="8" t="str">
        <f ca="1">IFERROR(__xludf.DUMMYFUNCTION("IF(ISBLANK(B40),"""",SPARKLINE(GOOGLEFINANCE(B40,""price"",today()-90,today())))"),"")</f>
        <v/>
      </c>
      <c r="I40" s="8" t="str">
        <f ca="1">IFERROR(__xludf.DUMMYFUNCTION("IF(ISBLANK(B40),"""",SPARKLINE(GOOGLEFINANCE(B40,""price"",today()-180,today())))"),"")</f>
        <v/>
      </c>
      <c r="J40" s="8" t="str">
        <f ca="1">IFERROR(__xludf.DUMMYFUNCTION("IF(ISBLANK(B40),"""",SPARKLINE(GOOGLEFINANCE(B40,""price"",today()-365,today())))"),"")</f>
        <v/>
      </c>
      <c r="K40" s="8" t="str">
        <f ca="1">IFERROR(__xludf.DUMMYFUNCTION("IF(ISBLANK(B40),"""",SPARKLINE(GOOGLEFINANCE(B40,""price"",today()-1825,today())))"),"")</f>
        <v/>
      </c>
      <c r="L40" s="9" t="str">
        <f ca="1">IFERROR(__xludf.DUMMYFUNCTION("IF(ISBLANK(B40),"""",ROUND((GOOGLEFINANCE(B40,""price"")/index(GOOGLEFINANCE(B40,""price"",datevalue(today()-9)),2,2)-1)*100,2))"),"")</f>
        <v/>
      </c>
      <c r="M40" s="9" t="str">
        <f ca="1">IFERROR(__xludf.DUMMYFUNCTION("IF(ISBLANK(B40),"""",ROUND((GOOGLEFINANCE(B40,""price"")/index(GOOGLEFINANCE(B40,""price"",datevalue(today()-18)),2,2)-1)*100,2))"),"")</f>
        <v/>
      </c>
      <c r="N40" s="9" t="str">
        <f ca="1">IFERROR(__xludf.DUMMYFUNCTION("IF(ISBLANK(B40),"""",ROUND((GOOGLEFINANCE(B40,""price"")/index(GOOGLEFINANCE(B40,""price"",datevalue(today()-30)),2,2)-1)*100,2))"),"")</f>
        <v/>
      </c>
      <c r="O40" s="9" t="str">
        <f ca="1">IFERROR(__xludf.DUMMYFUNCTION("IF(ISBLANK(B40),"""",ROUND((GOOGLEFINANCE(B40,""price"")/index(GOOGLEFINANCE(B40,""price"",datevalue(today()-90)),2,2)-1)*100,2))"),"")</f>
        <v/>
      </c>
      <c r="P40" s="9" t="str">
        <f ca="1">IFERROR(__xludf.DUMMYFUNCTION("IF(ISBLANK(B40),"""",ROUND((GOOGLEFINANCE(B40,""price"")/index(GOOGLEFINANCE(B40,""price"",datevalue(today()-180)),2,2)-1)*100,2))"),"")</f>
        <v/>
      </c>
      <c r="Q40" s="9" t="str">
        <f ca="1">IFERROR(__xludf.DUMMYFUNCTION("IF(ISBLANK(B40),"""",ROUND((GOOGLEFINANCE(B40,""price"")/index(GOOGLEFINANCE(B40,""price"",datevalue(today()-365)),2,2)-1)*100,2))"),"")</f>
        <v/>
      </c>
      <c r="R40" s="9" t="str">
        <f ca="1">IFERROR(__xludf.DUMMYFUNCTION("IF(ISBLANK(B40),"""",ROUND((GOOGLEFINANCE(B40,""price"")/index(GOOGLEFINANCE(B40,""price"",datevalue(today()-1825)),2,2)-1)*100,2))"),"")</f>
        <v/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37.5" customHeight="1" x14ac:dyDescent="0.25">
      <c r="A41" s="5"/>
      <c r="B41" s="5"/>
      <c r="C41" s="6" t="str">
        <f ca="1">IFERROR(__xludf.DUMMYFUNCTION("If(ISBLANK(B41),"""",GOOGLEFINANCE(B41,""marketcap"")/10000000)"),"")</f>
        <v/>
      </c>
      <c r="D41" s="7" t="str">
        <f ca="1">IFERROR(__xludf.DUMMYFUNCTION("If(ISBLANK(B41),"""",GOOGLEFINANCE(B41,""pe""))"),"")</f>
        <v/>
      </c>
      <c r="E41" s="8" t="str">
        <f ca="1">IFERROR(__xludf.DUMMYFUNCTION("IF(ISBLANK(B41),"""",SPARKLINE(GOOGLEFINANCE(B41,""price"",today()-9,today())))"),"")</f>
        <v/>
      </c>
      <c r="F41" s="8" t="str">
        <f ca="1">IFERROR(__xludf.DUMMYFUNCTION("IF(ISBLANK(B41),"""",SPARKLINE(GOOGLEFINANCE(B41,""price"",today()-18,today())))"),"")</f>
        <v/>
      </c>
      <c r="G41" s="8" t="str">
        <f ca="1">IFERROR(__xludf.DUMMYFUNCTION("IF(ISBLANK(B41),"""",SPARKLINE(GOOGLEFINANCE(B41,""price"",today()-30,today())))"),"")</f>
        <v/>
      </c>
      <c r="H41" s="8" t="str">
        <f ca="1">IFERROR(__xludf.DUMMYFUNCTION("IF(ISBLANK(B41),"""",SPARKLINE(GOOGLEFINANCE(B41,""price"",today()-90,today())))"),"")</f>
        <v/>
      </c>
      <c r="I41" s="8" t="str">
        <f ca="1">IFERROR(__xludf.DUMMYFUNCTION("IF(ISBLANK(B41),"""",SPARKLINE(GOOGLEFINANCE(B41,""price"",today()-180,today())))"),"")</f>
        <v/>
      </c>
      <c r="J41" s="8" t="str">
        <f ca="1">IFERROR(__xludf.DUMMYFUNCTION("IF(ISBLANK(B41),"""",SPARKLINE(GOOGLEFINANCE(B41,""price"",today()-365,today())))"),"")</f>
        <v/>
      </c>
      <c r="K41" s="8" t="str">
        <f ca="1">IFERROR(__xludf.DUMMYFUNCTION("IF(ISBLANK(B41),"""",SPARKLINE(GOOGLEFINANCE(B41,""price"",today()-1825,today())))"),"")</f>
        <v/>
      </c>
      <c r="L41" s="9" t="str">
        <f ca="1">IFERROR(__xludf.DUMMYFUNCTION("IF(ISBLANK(B41),"""",ROUND((GOOGLEFINANCE(B41,""price"")/index(GOOGLEFINANCE(B41,""price"",datevalue(today()-9)),2,2)-1)*100,2))"),"")</f>
        <v/>
      </c>
      <c r="M41" s="9" t="str">
        <f ca="1">IFERROR(__xludf.DUMMYFUNCTION("IF(ISBLANK(B41),"""",ROUND((GOOGLEFINANCE(B41,""price"")/index(GOOGLEFINANCE(B41,""price"",datevalue(today()-18)),2,2)-1)*100,2))"),"")</f>
        <v/>
      </c>
      <c r="N41" s="9" t="str">
        <f ca="1">IFERROR(__xludf.DUMMYFUNCTION("IF(ISBLANK(B41),"""",ROUND((GOOGLEFINANCE(B41,""price"")/index(GOOGLEFINANCE(B41,""price"",datevalue(today()-30)),2,2)-1)*100,2))"),"")</f>
        <v/>
      </c>
      <c r="O41" s="9" t="str">
        <f ca="1">IFERROR(__xludf.DUMMYFUNCTION("IF(ISBLANK(B41),"""",ROUND((GOOGLEFINANCE(B41,""price"")/index(GOOGLEFINANCE(B41,""price"",datevalue(today()-90)),2,2)-1)*100,2))"),"")</f>
        <v/>
      </c>
      <c r="P41" s="9" t="str">
        <f ca="1">IFERROR(__xludf.DUMMYFUNCTION("IF(ISBLANK(B41),"""",ROUND((GOOGLEFINANCE(B41,""price"")/index(GOOGLEFINANCE(B41,""price"",datevalue(today()-180)),2,2)-1)*100,2))"),"")</f>
        <v/>
      </c>
      <c r="Q41" s="9" t="str">
        <f ca="1">IFERROR(__xludf.DUMMYFUNCTION("IF(ISBLANK(B41),"""",ROUND((GOOGLEFINANCE(B41,""price"")/index(GOOGLEFINANCE(B41,""price"",datevalue(today()-365)),2,2)-1)*100,2))"),"")</f>
        <v/>
      </c>
      <c r="R41" s="9" t="str">
        <f ca="1">IFERROR(__xludf.DUMMYFUNCTION("IF(ISBLANK(B41),"""",ROUND((GOOGLEFINANCE(B41,""price"")/index(GOOGLEFINANCE(B41,""price"",datevalue(today()-1825)),2,2)-1)*100,2))"),"")</f>
        <v/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37.5" customHeight="1" x14ac:dyDescent="0.25">
      <c r="A42" s="5"/>
      <c r="B42" s="5"/>
      <c r="C42" s="6" t="str">
        <f ca="1">IFERROR(__xludf.DUMMYFUNCTION("If(ISBLANK(B42),"""",GOOGLEFINANCE(B42,""marketcap"")/10000000)"),"")</f>
        <v/>
      </c>
      <c r="D42" s="7" t="str">
        <f ca="1">IFERROR(__xludf.DUMMYFUNCTION("If(ISBLANK(B42),"""",GOOGLEFINANCE(B42,""pe""))"),"")</f>
        <v/>
      </c>
      <c r="E42" s="8" t="str">
        <f ca="1">IFERROR(__xludf.DUMMYFUNCTION("IF(ISBLANK(B42),"""",SPARKLINE(GOOGLEFINANCE(B42,""price"",today()-9,today())))"),"")</f>
        <v/>
      </c>
      <c r="F42" s="8" t="str">
        <f ca="1">IFERROR(__xludf.DUMMYFUNCTION("IF(ISBLANK(B42),"""",SPARKLINE(GOOGLEFINANCE(B42,""price"",today()-18,today())))"),"")</f>
        <v/>
      </c>
      <c r="G42" s="8" t="str">
        <f ca="1">IFERROR(__xludf.DUMMYFUNCTION("IF(ISBLANK(B42),"""",SPARKLINE(GOOGLEFINANCE(B42,""price"",today()-30,today())))"),"")</f>
        <v/>
      </c>
      <c r="H42" s="8" t="str">
        <f ca="1">IFERROR(__xludf.DUMMYFUNCTION("IF(ISBLANK(B42),"""",SPARKLINE(GOOGLEFINANCE(B42,""price"",today()-90,today())))"),"")</f>
        <v/>
      </c>
      <c r="I42" s="8" t="str">
        <f ca="1">IFERROR(__xludf.DUMMYFUNCTION("IF(ISBLANK(B42),"""",SPARKLINE(GOOGLEFINANCE(B42,""price"",today()-180,today())))"),"")</f>
        <v/>
      </c>
      <c r="J42" s="8" t="str">
        <f ca="1">IFERROR(__xludf.DUMMYFUNCTION("IF(ISBLANK(B42),"""",SPARKLINE(GOOGLEFINANCE(B42,""price"",today()-365,today())))"),"")</f>
        <v/>
      </c>
      <c r="K42" s="8" t="str">
        <f ca="1">IFERROR(__xludf.DUMMYFUNCTION("IF(ISBLANK(B42),"""",SPARKLINE(GOOGLEFINANCE(B42,""price"",today()-1825,today())))"),"")</f>
        <v/>
      </c>
      <c r="L42" s="9" t="str">
        <f ca="1">IFERROR(__xludf.DUMMYFUNCTION("IF(ISBLANK(B42),"""",ROUND((GOOGLEFINANCE(B42,""price"")/index(GOOGLEFINANCE(B42,""price"",datevalue(today()-9)),2,2)-1)*100,2))"),"")</f>
        <v/>
      </c>
      <c r="M42" s="9" t="str">
        <f ca="1">IFERROR(__xludf.DUMMYFUNCTION("IF(ISBLANK(B42),"""",ROUND((GOOGLEFINANCE(B42,""price"")/index(GOOGLEFINANCE(B42,""price"",datevalue(today()-18)),2,2)-1)*100,2))"),"")</f>
        <v/>
      </c>
      <c r="N42" s="9" t="str">
        <f ca="1">IFERROR(__xludf.DUMMYFUNCTION("IF(ISBLANK(B42),"""",ROUND((GOOGLEFINANCE(B42,""price"")/index(GOOGLEFINANCE(B42,""price"",datevalue(today()-30)),2,2)-1)*100,2))"),"")</f>
        <v/>
      </c>
      <c r="O42" s="9" t="str">
        <f ca="1">IFERROR(__xludf.DUMMYFUNCTION("IF(ISBLANK(B42),"""",ROUND((GOOGLEFINANCE(B42,""price"")/index(GOOGLEFINANCE(B42,""price"",datevalue(today()-90)),2,2)-1)*100,2))"),"")</f>
        <v/>
      </c>
      <c r="P42" s="9" t="str">
        <f ca="1">IFERROR(__xludf.DUMMYFUNCTION("IF(ISBLANK(B42),"""",ROUND((GOOGLEFINANCE(B42,""price"")/index(GOOGLEFINANCE(B42,""price"",datevalue(today()-180)),2,2)-1)*100,2))"),"")</f>
        <v/>
      </c>
      <c r="Q42" s="9" t="str">
        <f ca="1">IFERROR(__xludf.DUMMYFUNCTION("IF(ISBLANK(B42),"""",ROUND((GOOGLEFINANCE(B42,""price"")/index(GOOGLEFINANCE(B42,""price"",datevalue(today()-365)),2,2)-1)*100,2))"),"")</f>
        <v/>
      </c>
      <c r="R42" s="9" t="str">
        <f ca="1">IFERROR(__xludf.DUMMYFUNCTION("IF(ISBLANK(B42),"""",ROUND((GOOGLEFINANCE(B42,""price"")/index(GOOGLEFINANCE(B42,""price"",datevalue(today()-1825)),2,2)-1)*100,2))"),"")</f>
        <v/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37.5" customHeight="1" x14ac:dyDescent="0.25">
      <c r="A43" s="5"/>
      <c r="B43" s="5"/>
      <c r="C43" s="6" t="str">
        <f ca="1">IFERROR(__xludf.DUMMYFUNCTION("If(ISBLANK(B43),"""",GOOGLEFINANCE(B43,""marketcap"")/10000000)"),"")</f>
        <v/>
      </c>
      <c r="D43" s="7" t="str">
        <f ca="1">IFERROR(__xludf.DUMMYFUNCTION("If(ISBLANK(B43),"""",GOOGLEFINANCE(B43,""pe""))"),"")</f>
        <v/>
      </c>
      <c r="E43" s="8" t="str">
        <f ca="1">IFERROR(__xludf.DUMMYFUNCTION("IF(ISBLANK(B43),"""",SPARKLINE(GOOGLEFINANCE(B43,""price"",today()-9,today())))"),"")</f>
        <v/>
      </c>
      <c r="F43" s="8" t="str">
        <f ca="1">IFERROR(__xludf.DUMMYFUNCTION("IF(ISBLANK(B43),"""",SPARKLINE(GOOGLEFINANCE(B43,""price"",today()-18,today())))"),"")</f>
        <v/>
      </c>
      <c r="G43" s="8" t="str">
        <f ca="1">IFERROR(__xludf.DUMMYFUNCTION("IF(ISBLANK(B43),"""",SPARKLINE(GOOGLEFINANCE(B43,""price"",today()-30,today())))"),"")</f>
        <v/>
      </c>
      <c r="H43" s="8" t="str">
        <f ca="1">IFERROR(__xludf.DUMMYFUNCTION("IF(ISBLANK(B43),"""",SPARKLINE(GOOGLEFINANCE(B43,""price"",today()-90,today())))"),"")</f>
        <v/>
      </c>
      <c r="I43" s="8" t="str">
        <f ca="1">IFERROR(__xludf.DUMMYFUNCTION("IF(ISBLANK(B43),"""",SPARKLINE(GOOGLEFINANCE(B43,""price"",today()-180,today())))"),"")</f>
        <v/>
      </c>
      <c r="J43" s="8" t="str">
        <f ca="1">IFERROR(__xludf.DUMMYFUNCTION("IF(ISBLANK(B43),"""",SPARKLINE(GOOGLEFINANCE(B43,""price"",today()-365,today())))"),"")</f>
        <v/>
      </c>
      <c r="K43" s="8" t="str">
        <f ca="1">IFERROR(__xludf.DUMMYFUNCTION("IF(ISBLANK(B43),"""",SPARKLINE(GOOGLEFINANCE(B43,""price"",today()-1825,today())))"),"")</f>
        <v/>
      </c>
      <c r="L43" s="9" t="str">
        <f ca="1">IFERROR(__xludf.DUMMYFUNCTION("IF(ISBLANK(B43),"""",ROUND((GOOGLEFINANCE(B43,""price"")/index(GOOGLEFINANCE(B43,""price"",datevalue(today()-9)),2,2)-1)*100,2))"),"")</f>
        <v/>
      </c>
      <c r="M43" s="9" t="str">
        <f ca="1">IFERROR(__xludf.DUMMYFUNCTION("IF(ISBLANK(B43),"""",ROUND((GOOGLEFINANCE(B43,""price"")/index(GOOGLEFINANCE(B43,""price"",datevalue(today()-18)),2,2)-1)*100,2))"),"")</f>
        <v/>
      </c>
      <c r="N43" s="9" t="str">
        <f ca="1">IFERROR(__xludf.DUMMYFUNCTION("IF(ISBLANK(B43),"""",ROUND((GOOGLEFINANCE(B43,""price"")/index(GOOGLEFINANCE(B43,""price"",datevalue(today()-30)),2,2)-1)*100,2))"),"")</f>
        <v/>
      </c>
      <c r="O43" s="9" t="str">
        <f ca="1">IFERROR(__xludf.DUMMYFUNCTION("IF(ISBLANK(B43),"""",ROUND((GOOGLEFINANCE(B43,""price"")/index(GOOGLEFINANCE(B43,""price"",datevalue(today()-90)),2,2)-1)*100,2))"),"")</f>
        <v/>
      </c>
      <c r="P43" s="9" t="str">
        <f ca="1">IFERROR(__xludf.DUMMYFUNCTION("IF(ISBLANK(B43),"""",ROUND((GOOGLEFINANCE(B43,""price"")/index(GOOGLEFINANCE(B43,""price"",datevalue(today()-180)),2,2)-1)*100,2))"),"")</f>
        <v/>
      </c>
      <c r="Q43" s="9" t="str">
        <f ca="1">IFERROR(__xludf.DUMMYFUNCTION("IF(ISBLANK(B43),"""",ROUND((GOOGLEFINANCE(B43,""price"")/index(GOOGLEFINANCE(B43,""price"",datevalue(today()-365)),2,2)-1)*100,2))"),"")</f>
        <v/>
      </c>
      <c r="R43" s="9" t="str">
        <f ca="1">IFERROR(__xludf.DUMMYFUNCTION("IF(ISBLANK(B43),"""",ROUND((GOOGLEFINANCE(B43,""price"")/index(GOOGLEFINANCE(B43,""price"",datevalue(today()-1825)),2,2)-1)*100,2))"),"")</f>
        <v/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37.5" customHeight="1" x14ac:dyDescent="0.25">
      <c r="A44" s="5"/>
      <c r="B44" s="5"/>
      <c r="C44" s="6" t="str">
        <f ca="1">IFERROR(__xludf.DUMMYFUNCTION("If(ISBLANK(B44),"""",GOOGLEFINANCE(B44,""marketcap"")/10000000)"),"")</f>
        <v/>
      </c>
      <c r="D44" s="7" t="str">
        <f ca="1">IFERROR(__xludf.DUMMYFUNCTION("If(ISBLANK(B44),"""",GOOGLEFINANCE(B44,""pe""))"),"")</f>
        <v/>
      </c>
      <c r="E44" s="8" t="str">
        <f ca="1">IFERROR(__xludf.DUMMYFUNCTION("IF(ISBLANK(B44),"""",SPARKLINE(GOOGLEFINANCE(B44,""price"",today()-9,today())))"),"")</f>
        <v/>
      </c>
      <c r="F44" s="8" t="str">
        <f ca="1">IFERROR(__xludf.DUMMYFUNCTION("IF(ISBLANK(B44),"""",SPARKLINE(GOOGLEFINANCE(B44,""price"",today()-18,today())))"),"")</f>
        <v/>
      </c>
      <c r="G44" s="8" t="str">
        <f ca="1">IFERROR(__xludf.DUMMYFUNCTION("IF(ISBLANK(B44),"""",SPARKLINE(GOOGLEFINANCE(B44,""price"",today()-30,today())))"),"")</f>
        <v/>
      </c>
      <c r="H44" s="8" t="str">
        <f ca="1">IFERROR(__xludf.DUMMYFUNCTION("IF(ISBLANK(B44),"""",SPARKLINE(GOOGLEFINANCE(B44,""price"",today()-90,today())))"),"")</f>
        <v/>
      </c>
      <c r="I44" s="8" t="str">
        <f ca="1">IFERROR(__xludf.DUMMYFUNCTION("IF(ISBLANK(B44),"""",SPARKLINE(GOOGLEFINANCE(B44,""price"",today()-180,today())))"),"")</f>
        <v/>
      </c>
      <c r="J44" s="8" t="str">
        <f ca="1">IFERROR(__xludf.DUMMYFUNCTION("IF(ISBLANK(B44),"""",SPARKLINE(GOOGLEFINANCE(B44,""price"",today()-365,today())))"),"")</f>
        <v/>
      </c>
      <c r="K44" s="8" t="str">
        <f ca="1">IFERROR(__xludf.DUMMYFUNCTION("IF(ISBLANK(B44),"""",SPARKLINE(GOOGLEFINANCE(B44,""price"",today()-1825,today())))"),"")</f>
        <v/>
      </c>
      <c r="L44" s="9" t="str">
        <f ca="1">IFERROR(__xludf.DUMMYFUNCTION("IF(ISBLANK(B44),"""",ROUND((GOOGLEFINANCE(B44,""price"")/index(GOOGLEFINANCE(B44,""price"",datevalue(today()-9)),2,2)-1)*100,2))"),"")</f>
        <v/>
      </c>
      <c r="M44" s="9" t="str">
        <f ca="1">IFERROR(__xludf.DUMMYFUNCTION("IF(ISBLANK(B44),"""",ROUND((GOOGLEFINANCE(B44,""price"")/index(GOOGLEFINANCE(B44,""price"",datevalue(today()-18)),2,2)-1)*100,2))"),"")</f>
        <v/>
      </c>
      <c r="N44" s="9" t="str">
        <f ca="1">IFERROR(__xludf.DUMMYFUNCTION("IF(ISBLANK(B44),"""",ROUND((GOOGLEFINANCE(B44,""price"")/index(GOOGLEFINANCE(B44,""price"",datevalue(today()-30)),2,2)-1)*100,2))"),"")</f>
        <v/>
      </c>
      <c r="O44" s="9" t="str">
        <f ca="1">IFERROR(__xludf.DUMMYFUNCTION("IF(ISBLANK(B44),"""",ROUND((GOOGLEFINANCE(B44,""price"")/index(GOOGLEFINANCE(B44,""price"",datevalue(today()-90)),2,2)-1)*100,2))"),"")</f>
        <v/>
      </c>
      <c r="P44" s="9" t="str">
        <f ca="1">IFERROR(__xludf.DUMMYFUNCTION("IF(ISBLANK(B44),"""",ROUND((GOOGLEFINANCE(B44,""price"")/index(GOOGLEFINANCE(B44,""price"",datevalue(today()-180)),2,2)-1)*100,2))"),"")</f>
        <v/>
      </c>
      <c r="Q44" s="9" t="str">
        <f ca="1">IFERROR(__xludf.DUMMYFUNCTION("IF(ISBLANK(B44),"""",ROUND((GOOGLEFINANCE(B44,""price"")/index(GOOGLEFINANCE(B44,""price"",datevalue(today()-365)),2,2)-1)*100,2))"),"")</f>
        <v/>
      </c>
      <c r="R44" s="9" t="str">
        <f ca="1">IFERROR(__xludf.DUMMYFUNCTION("IF(ISBLANK(B44),"""",ROUND((GOOGLEFINANCE(B44,""price"")/index(GOOGLEFINANCE(B44,""price"",datevalue(today()-1825)),2,2)-1)*100,2))"),"")</f>
        <v/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37.5" customHeight="1" x14ac:dyDescent="0.25">
      <c r="A45" s="5"/>
      <c r="B45" s="5"/>
      <c r="C45" s="6" t="str">
        <f ca="1">IFERROR(__xludf.DUMMYFUNCTION("If(ISBLANK(B45),"""",GOOGLEFINANCE(B45,""marketcap"")/10000000)"),"")</f>
        <v/>
      </c>
      <c r="D45" s="7" t="str">
        <f ca="1">IFERROR(__xludf.DUMMYFUNCTION("If(ISBLANK(B45),"""",GOOGLEFINANCE(B45,""pe""))"),"")</f>
        <v/>
      </c>
      <c r="E45" s="8" t="str">
        <f ca="1">IFERROR(__xludf.DUMMYFUNCTION("IF(ISBLANK(B45),"""",SPARKLINE(GOOGLEFINANCE(B45,""price"",today()-9,today())))"),"")</f>
        <v/>
      </c>
      <c r="F45" s="8" t="str">
        <f ca="1">IFERROR(__xludf.DUMMYFUNCTION("IF(ISBLANK(B45),"""",SPARKLINE(GOOGLEFINANCE(B45,""price"",today()-18,today())))"),"")</f>
        <v/>
      </c>
      <c r="G45" s="8" t="str">
        <f ca="1">IFERROR(__xludf.DUMMYFUNCTION("IF(ISBLANK(B45),"""",SPARKLINE(GOOGLEFINANCE(B45,""price"",today()-30,today())))"),"")</f>
        <v/>
      </c>
      <c r="H45" s="8" t="str">
        <f ca="1">IFERROR(__xludf.DUMMYFUNCTION("IF(ISBLANK(B45),"""",SPARKLINE(GOOGLEFINANCE(B45,""price"",today()-90,today())))"),"")</f>
        <v/>
      </c>
      <c r="I45" s="8" t="str">
        <f ca="1">IFERROR(__xludf.DUMMYFUNCTION("IF(ISBLANK(B45),"""",SPARKLINE(GOOGLEFINANCE(B45,""price"",today()-180,today())))"),"")</f>
        <v/>
      </c>
      <c r="J45" s="8" t="str">
        <f ca="1">IFERROR(__xludf.DUMMYFUNCTION("IF(ISBLANK(B45),"""",SPARKLINE(GOOGLEFINANCE(B45,""price"",today()-365,today())))"),"")</f>
        <v/>
      </c>
      <c r="K45" s="8" t="str">
        <f ca="1">IFERROR(__xludf.DUMMYFUNCTION("IF(ISBLANK(B45),"""",SPARKLINE(GOOGLEFINANCE(B45,""price"",today()-1825,today())))"),"")</f>
        <v/>
      </c>
      <c r="L45" s="9" t="str">
        <f ca="1">IFERROR(__xludf.DUMMYFUNCTION("IF(ISBLANK(B45),"""",ROUND((GOOGLEFINANCE(B45,""price"")/index(GOOGLEFINANCE(B45,""price"",datevalue(today()-9)),2,2)-1)*100,2))"),"")</f>
        <v/>
      </c>
      <c r="M45" s="9" t="str">
        <f ca="1">IFERROR(__xludf.DUMMYFUNCTION("IF(ISBLANK(B45),"""",ROUND((GOOGLEFINANCE(B45,""price"")/index(GOOGLEFINANCE(B45,""price"",datevalue(today()-18)),2,2)-1)*100,2))"),"")</f>
        <v/>
      </c>
      <c r="N45" s="9" t="str">
        <f ca="1">IFERROR(__xludf.DUMMYFUNCTION("IF(ISBLANK(B45),"""",ROUND((GOOGLEFINANCE(B45,""price"")/index(GOOGLEFINANCE(B45,""price"",datevalue(today()-30)),2,2)-1)*100,2))"),"")</f>
        <v/>
      </c>
      <c r="O45" s="9" t="str">
        <f ca="1">IFERROR(__xludf.DUMMYFUNCTION("IF(ISBLANK(B45),"""",ROUND((GOOGLEFINANCE(B45,""price"")/index(GOOGLEFINANCE(B45,""price"",datevalue(today()-90)),2,2)-1)*100,2))"),"")</f>
        <v/>
      </c>
      <c r="P45" s="9" t="str">
        <f ca="1">IFERROR(__xludf.DUMMYFUNCTION("IF(ISBLANK(B45),"""",ROUND((GOOGLEFINANCE(B45,""price"")/index(GOOGLEFINANCE(B45,""price"",datevalue(today()-180)),2,2)-1)*100,2))"),"")</f>
        <v/>
      </c>
      <c r="Q45" s="9" t="str">
        <f ca="1">IFERROR(__xludf.DUMMYFUNCTION("IF(ISBLANK(B45),"""",ROUND((GOOGLEFINANCE(B45,""price"")/index(GOOGLEFINANCE(B45,""price"",datevalue(today()-365)),2,2)-1)*100,2))"),"")</f>
        <v/>
      </c>
      <c r="R45" s="9" t="str">
        <f ca="1">IFERROR(__xludf.DUMMYFUNCTION("IF(ISBLANK(B45),"""",ROUND((GOOGLEFINANCE(B45,""price"")/index(GOOGLEFINANCE(B45,""price"",datevalue(today()-1825)),2,2)-1)*100,2))"),"")</f>
        <v/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37.5" customHeight="1" x14ac:dyDescent="0.25">
      <c r="A46" s="5"/>
      <c r="B46" s="5"/>
      <c r="C46" s="6" t="str">
        <f ca="1">IFERROR(__xludf.DUMMYFUNCTION("If(ISBLANK(B46),"""",GOOGLEFINANCE(B46,""marketcap"")/10000000)"),"")</f>
        <v/>
      </c>
      <c r="D46" s="7" t="str">
        <f ca="1">IFERROR(__xludf.DUMMYFUNCTION("If(ISBLANK(B46),"""",GOOGLEFINANCE(B46,""pe""))"),"")</f>
        <v/>
      </c>
      <c r="E46" s="8" t="str">
        <f ca="1">IFERROR(__xludf.DUMMYFUNCTION("IF(ISBLANK(B46),"""",SPARKLINE(GOOGLEFINANCE(B46,""price"",today()-9,today())))"),"")</f>
        <v/>
      </c>
      <c r="F46" s="8" t="str">
        <f ca="1">IFERROR(__xludf.DUMMYFUNCTION("IF(ISBLANK(B46),"""",SPARKLINE(GOOGLEFINANCE(B46,""price"",today()-18,today())))"),"")</f>
        <v/>
      </c>
      <c r="G46" s="8" t="str">
        <f ca="1">IFERROR(__xludf.DUMMYFUNCTION("IF(ISBLANK(B46),"""",SPARKLINE(GOOGLEFINANCE(B46,""price"",today()-30,today())))"),"")</f>
        <v/>
      </c>
      <c r="H46" s="8" t="str">
        <f ca="1">IFERROR(__xludf.DUMMYFUNCTION("IF(ISBLANK(B46),"""",SPARKLINE(GOOGLEFINANCE(B46,""price"",today()-90,today())))"),"")</f>
        <v/>
      </c>
      <c r="I46" s="8" t="str">
        <f ca="1">IFERROR(__xludf.DUMMYFUNCTION("IF(ISBLANK(B46),"""",SPARKLINE(GOOGLEFINANCE(B46,""price"",today()-180,today())))"),"")</f>
        <v/>
      </c>
      <c r="J46" s="8" t="str">
        <f ca="1">IFERROR(__xludf.DUMMYFUNCTION("IF(ISBLANK(B46),"""",SPARKLINE(GOOGLEFINANCE(B46,""price"",today()-365,today())))"),"")</f>
        <v/>
      </c>
      <c r="K46" s="8" t="str">
        <f ca="1">IFERROR(__xludf.DUMMYFUNCTION("IF(ISBLANK(B46),"""",SPARKLINE(GOOGLEFINANCE(B46,""price"",today()-1825,today())))"),"")</f>
        <v/>
      </c>
      <c r="L46" s="9" t="str">
        <f ca="1">IFERROR(__xludf.DUMMYFUNCTION("IF(ISBLANK(B46),"""",ROUND((GOOGLEFINANCE(B46,""price"")/index(GOOGLEFINANCE(B46,""price"",datevalue(today()-9)),2,2)-1)*100,2))"),"")</f>
        <v/>
      </c>
      <c r="M46" s="9" t="str">
        <f ca="1">IFERROR(__xludf.DUMMYFUNCTION("IF(ISBLANK(B46),"""",ROUND((GOOGLEFINANCE(B46,""price"")/index(GOOGLEFINANCE(B46,""price"",datevalue(today()-18)),2,2)-1)*100,2))"),"")</f>
        <v/>
      </c>
      <c r="N46" s="9" t="str">
        <f ca="1">IFERROR(__xludf.DUMMYFUNCTION("IF(ISBLANK(B46),"""",ROUND((GOOGLEFINANCE(B46,""price"")/index(GOOGLEFINANCE(B46,""price"",datevalue(today()-30)),2,2)-1)*100,2))"),"")</f>
        <v/>
      </c>
      <c r="O46" s="9" t="str">
        <f ca="1">IFERROR(__xludf.DUMMYFUNCTION("IF(ISBLANK(B46),"""",ROUND((GOOGLEFINANCE(B46,""price"")/index(GOOGLEFINANCE(B46,""price"",datevalue(today()-90)),2,2)-1)*100,2))"),"")</f>
        <v/>
      </c>
      <c r="P46" s="9" t="str">
        <f ca="1">IFERROR(__xludf.DUMMYFUNCTION("IF(ISBLANK(B46),"""",ROUND((GOOGLEFINANCE(B46,""price"")/index(GOOGLEFINANCE(B46,""price"",datevalue(today()-180)),2,2)-1)*100,2))"),"")</f>
        <v/>
      </c>
      <c r="Q46" s="9" t="str">
        <f ca="1">IFERROR(__xludf.DUMMYFUNCTION("IF(ISBLANK(B46),"""",ROUND((GOOGLEFINANCE(B46,""price"")/index(GOOGLEFINANCE(B46,""price"",datevalue(today()-365)),2,2)-1)*100,2))"),"")</f>
        <v/>
      </c>
      <c r="R46" s="9" t="str">
        <f ca="1">IFERROR(__xludf.DUMMYFUNCTION("IF(ISBLANK(B46),"""",ROUND((GOOGLEFINANCE(B46,""price"")/index(GOOGLEFINANCE(B46,""price"",datevalue(today()-1825)),2,2)-1)*100,2))"),"")</f>
        <v/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37.5" customHeight="1" x14ac:dyDescent="0.25">
      <c r="A47" s="5"/>
      <c r="B47" s="5"/>
      <c r="C47" s="6" t="str">
        <f ca="1">IFERROR(__xludf.DUMMYFUNCTION("If(ISBLANK(B47),"""",GOOGLEFINANCE(B47,""marketcap"")/10000000)"),"")</f>
        <v/>
      </c>
      <c r="D47" s="7" t="str">
        <f ca="1">IFERROR(__xludf.DUMMYFUNCTION("If(ISBLANK(B47),"""",GOOGLEFINANCE(B47,""pe""))"),"")</f>
        <v/>
      </c>
      <c r="E47" s="8" t="str">
        <f ca="1">IFERROR(__xludf.DUMMYFUNCTION("IF(ISBLANK(B47),"""",SPARKLINE(GOOGLEFINANCE(B47,""price"",today()-9,today())))"),"")</f>
        <v/>
      </c>
      <c r="F47" s="8" t="str">
        <f ca="1">IFERROR(__xludf.DUMMYFUNCTION("IF(ISBLANK(B47),"""",SPARKLINE(GOOGLEFINANCE(B47,""price"",today()-18,today())))"),"")</f>
        <v/>
      </c>
      <c r="G47" s="8" t="str">
        <f ca="1">IFERROR(__xludf.DUMMYFUNCTION("IF(ISBLANK(B47),"""",SPARKLINE(GOOGLEFINANCE(B47,""price"",today()-30,today())))"),"")</f>
        <v/>
      </c>
      <c r="H47" s="8" t="str">
        <f ca="1">IFERROR(__xludf.DUMMYFUNCTION("IF(ISBLANK(B47),"""",SPARKLINE(GOOGLEFINANCE(B47,""price"",today()-90,today())))"),"")</f>
        <v/>
      </c>
      <c r="I47" s="8" t="str">
        <f ca="1">IFERROR(__xludf.DUMMYFUNCTION("IF(ISBLANK(B47),"""",SPARKLINE(GOOGLEFINANCE(B47,""price"",today()-180,today())))"),"")</f>
        <v/>
      </c>
      <c r="J47" s="8" t="str">
        <f ca="1">IFERROR(__xludf.DUMMYFUNCTION("IF(ISBLANK(B47),"""",SPARKLINE(GOOGLEFINANCE(B47,""price"",today()-365,today())))"),"")</f>
        <v/>
      </c>
      <c r="K47" s="8" t="str">
        <f ca="1">IFERROR(__xludf.DUMMYFUNCTION("IF(ISBLANK(B47),"""",SPARKLINE(GOOGLEFINANCE(B47,""price"",today()-1825,today())))"),"")</f>
        <v/>
      </c>
      <c r="L47" s="9" t="str">
        <f ca="1">IFERROR(__xludf.DUMMYFUNCTION("IF(ISBLANK(B47),"""",ROUND((GOOGLEFINANCE(B47,""price"")/index(GOOGLEFINANCE(B47,""price"",datevalue(today()-9)),2,2)-1)*100,2))"),"")</f>
        <v/>
      </c>
      <c r="M47" s="9" t="str">
        <f ca="1">IFERROR(__xludf.DUMMYFUNCTION("IF(ISBLANK(B47),"""",ROUND((GOOGLEFINANCE(B47,""price"")/index(GOOGLEFINANCE(B47,""price"",datevalue(today()-18)),2,2)-1)*100,2))"),"")</f>
        <v/>
      </c>
      <c r="N47" s="9" t="str">
        <f ca="1">IFERROR(__xludf.DUMMYFUNCTION("IF(ISBLANK(B47),"""",ROUND((GOOGLEFINANCE(B47,""price"")/index(GOOGLEFINANCE(B47,""price"",datevalue(today()-30)),2,2)-1)*100,2))"),"")</f>
        <v/>
      </c>
      <c r="O47" s="9" t="str">
        <f ca="1">IFERROR(__xludf.DUMMYFUNCTION("IF(ISBLANK(B47),"""",ROUND((GOOGLEFINANCE(B47,""price"")/index(GOOGLEFINANCE(B47,""price"",datevalue(today()-90)),2,2)-1)*100,2))"),"")</f>
        <v/>
      </c>
      <c r="P47" s="9" t="str">
        <f ca="1">IFERROR(__xludf.DUMMYFUNCTION("IF(ISBLANK(B47),"""",ROUND((GOOGLEFINANCE(B47,""price"")/index(GOOGLEFINANCE(B47,""price"",datevalue(today()-180)),2,2)-1)*100,2))"),"")</f>
        <v/>
      </c>
      <c r="Q47" s="9" t="str">
        <f ca="1">IFERROR(__xludf.DUMMYFUNCTION("IF(ISBLANK(B47),"""",ROUND((GOOGLEFINANCE(B47,""price"")/index(GOOGLEFINANCE(B47,""price"",datevalue(today()-365)),2,2)-1)*100,2))"),"")</f>
        <v/>
      </c>
      <c r="R47" s="9" t="str">
        <f ca="1">IFERROR(__xludf.DUMMYFUNCTION("IF(ISBLANK(B47),"""",ROUND((GOOGLEFINANCE(B47,""price"")/index(GOOGLEFINANCE(B47,""price"",datevalue(today()-1825)),2,2)-1)*100,2))"),"")</f>
        <v/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37.5" customHeight="1" x14ac:dyDescent="0.25">
      <c r="A48" s="5"/>
      <c r="B48" s="5"/>
      <c r="C48" s="6" t="str">
        <f ca="1">IFERROR(__xludf.DUMMYFUNCTION("If(ISBLANK(B48),"""",GOOGLEFINANCE(B48,""marketcap"")/10000000)"),"")</f>
        <v/>
      </c>
      <c r="D48" s="7" t="str">
        <f ca="1">IFERROR(__xludf.DUMMYFUNCTION("If(ISBLANK(B48),"""",GOOGLEFINANCE(B48,""pe""))"),"")</f>
        <v/>
      </c>
      <c r="E48" s="8" t="str">
        <f ca="1">IFERROR(__xludf.DUMMYFUNCTION("IF(ISBLANK(B48),"""",SPARKLINE(GOOGLEFINANCE(B48,""price"",today()-9,today())))"),"")</f>
        <v/>
      </c>
      <c r="F48" s="8" t="str">
        <f ca="1">IFERROR(__xludf.DUMMYFUNCTION("IF(ISBLANK(B48),"""",SPARKLINE(GOOGLEFINANCE(B48,""price"",today()-18,today())))"),"")</f>
        <v/>
      </c>
      <c r="G48" s="8" t="str">
        <f ca="1">IFERROR(__xludf.DUMMYFUNCTION("IF(ISBLANK(B48),"""",SPARKLINE(GOOGLEFINANCE(B48,""price"",today()-30,today())))"),"")</f>
        <v/>
      </c>
      <c r="H48" s="8" t="str">
        <f ca="1">IFERROR(__xludf.DUMMYFUNCTION("IF(ISBLANK(B48),"""",SPARKLINE(GOOGLEFINANCE(B48,""price"",today()-90,today())))"),"")</f>
        <v/>
      </c>
      <c r="I48" s="8" t="str">
        <f ca="1">IFERROR(__xludf.DUMMYFUNCTION("IF(ISBLANK(B48),"""",SPARKLINE(GOOGLEFINANCE(B48,""price"",today()-180,today())))"),"")</f>
        <v/>
      </c>
      <c r="J48" s="8" t="str">
        <f ca="1">IFERROR(__xludf.DUMMYFUNCTION("IF(ISBLANK(B48),"""",SPARKLINE(GOOGLEFINANCE(B48,""price"",today()-365,today())))"),"")</f>
        <v/>
      </c>
      <c r="K48" s="8" t="str">
        <f ca="1">IFERROR(__xludf.DUMMYFUNCTION("IF(ISBLANK(B48),"""",SPARKLINE(GOOGLEFINANCE(B48,""price"",today()-1825,today())))"),"")</f>
        <v/>
      </c>
      <c r="L48" s="9" t="str">
        <f ca="1">IFERROR(__xludf.DUMMYFUNCTION("IF(ISBLANK(B48),"""",ROUND((GOOGLEFINANCE(B48,""price"")/index(GOOGLEFINANCE(B48,""price"",datevalue(today()-9)),2,2)-1)*100,2))"),"")</f>
        <v/>
      </c>
      <c r="M48" s="9" t="str">
        <f ca="1">IFERROR(__xludf.DUMMYFUNCTION("IF(ISBLANK(B48),"""",ROUND((GOOGLEFINANCE(B48,""price"")/index(GOOGLEFINANCE(B48,""price"",datevalue(today()-18)),2,2)-1)*100,2))"),"")</f>
        <v/>
      </c>
      <c r="N48" s="9" t="str">
        <f ca="1">IFERROR(__xludf.DUMMYFUNCTION("IF(ISBLANK(B48),"""",ROUND((GOOGLEFINANCE(B48,""price"")/index(GOOGLEFINANCE(B48,""price"",datevalue(today()-30)),2,2)-1)*100,2))"),"")</f>
        <v/>
      </c>
      <c r="O48" s="9" t="str">
        <f ca="1">IFERROR(__xludf.DUMMYFUNCTION("IF(ISBLANK(B48),"""",ROUND((GOOGLEFINANCE(B48,""price"")/index(GOOGLEFINANCE(B48,""price"",datevalue(today()-90)),2,2)-1)*100,2))"),"")</f>
        <v/>
      </c>
      <c r="P48" s="9" t="str">
        <f ca="1">IFERROR(__xludf.DUMMYFUNCTION("IF(ISBLANK(B48),"""",ROUND((GOOGLEFINANCE(B48,""price"")/index(GOOGLEFINANCE(B48,""price"",datevalue(today()-180)),2,2)-1)*100,2))"),"")</f>
        <v/>
      </c>
      <c r="Q48" s="9" t="str">
        <f ca="1">IFERROR(__xludf.DUMMYFUNCTION("IF(ISBLANK(B48),"""",ROUND((GOOGLEFINANCE(B48,""price"")/index(GOOGLEFINANCE(B48,""price"",datevalue(today()-365)),2,2)-1)*100,2))"),"")</f>
        <v/>
      </c>
      <c r="R48" s="9" t="str">
        <f ca="1">IFERROR(__xludf.DUMMYFUNCTION("IF(ISBLANK(B48),"""",ROUND((GOOGLEFINANCE(B48,""price"")/index(GOOGLEFINANCE(B48,""price"",datevalue(today()-1825)),2,2)-1)*100,2))"),"")</f>
        <v/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37.5" customHeight="1" x14ac:dyDescent="0.25">
      <c r="A49" s="5"/>
      <c r="B49" s="5"/>
      <c r="C49" s="6" t="str">
        <f ca="1">IFERROR(__xludf.DUMMYFUNCTION("If(ISBLANK(B49),"""",GOOGLEFINANCE(B49,""marketcap"")/10000000)"),"")</f>
        <v/>
      </c>
      <c r="D49" s="7" t="str">
        <f ca="1">IFERROR(__xludf.DUMMYFUNCTION("If(ISBLANK(B49),"""",GOOGLEFINANCE(B49,""pe""))"),"")</f>
        <v/>
      </c>
      <c r="E49" s="8" t="str">
        <f ca="1">IFERROR(__xludf.DUMMYFUNCTION("IF(ISBLANK(B49),"""",SPARKLINE(GOOGLEFINANCE(B49,""price"",today()-9,today())))"),"")</f>
        <v/>
      </c>
      <c r="F49" s="8" t="str">
        <f ca="1">IFERROR(__xludf.DUMMYFUNCTION("IF(ISBLANK(B49),"""",SPARKLINE(GOOGLEFINANCE(B49,""price"",today()-18,today())))"),"")</f>
        <v/>
      </c>
      <c r="G49" s="8" t="str">
        <f ca="1">IFERROR(__xludf.DUMMYFUNCTION("IF(ISBLANK(B49),"""",SPARKLINE(GOOGLEFINANCE(B49,""price"",today()-30,today())))"),"")</f>
        <v/>
      </c>
      <c r="H49" s="8" t="str">
        <f ca="1">IFERROR(__xludf.DUMMYFUNCTION("IF(ISBLANK(B49),"""",SPARKLINE(GOOGLEFINANCE(B49,""price"",today()-90,today())))"),"")</f>
        <v/>
      </c>
      <c r="I49" s="8" t="str">
        <f ca="1">IFERROR(__xludf.DUMMYFUNCTION("IF(ISBLANK(B49),"""",SPARKLINE(GOOGLEFINANCE(B49,""price"",today()-180,today())))"),"")</f>
        <v/>
      </c>
      <c r="J49" s="8" t="str">
        <f ca="1">IFERROR(__xludf.DUMMYFUNCTION("IF(ISBLANK(B49),"""",SPARKLINE(GOOGLEFINANCE(B49,""price"",today()-365,today())))"),"")</f>
        <v/>
      </c>
      <c r="K49" s="8" t="str">
        <f ca="1">IFERROR(__xludf.DUMMYFUNCTION("IF(ISBLANK(B49),"""",SPARKLINE(GOOGLEFINANCE(B49,""price"",today()-1825,today())))"),"")</f>
        <v/>
      </c>
      <c r="L49" s="9" t="str">
        <f ca="1">IFERROR(__xludf.DUMMYFUNCTION("IF(ISBLANK(B49),"""",ROUND((GOOGLEFINANCE(B49,""price"")/index(GOOGLEFINANCE(B49,""price"",datevalue(today()-9)),2,2)-1)*100,2))"),"")</f>
        <v/>
      </c>
      <c r="M49" s="9" t="str">
        <f ca="1">IFERROR(__xludf.DUMMYFUNCTION("IF(ISBLANK(B49),"""",ROUND((GOOGLEFINANCE(B49,""price"")/index(GOOGLEFINANCE(B49,""price"",datevalue(today()-18)),2,2)-1)*100,2))"),"")</f>
        <v/>
      </c>
      <c r="N49" s="9" t="str">
        <f ca="1">IFERROR(__xludf.DUMMYFUNCTION("IF(ISBLANK(B49),"""",ROUND((GOOGLEFINANCE(B49,""price"")/index(GOOGLEFINANCE(B49,""price"",datevalue(today()-30)),2,2)-1)*100,2))"),"")</f>
        <v/>
      </c>
      <c r="O49" s="9" t="str">
        <f ca="1">IFERROR(__xludf.DUMMYFUNCTION("IF(ISBLANK(B49),"""",ROUND((GOOGLEFINANCE(B49,""price"")/index(GOOGLEFINANCE(B49,""price"",datevalue(today()-90)),2,2)-1)*100,2))"),"")</f>
        <v/>
      </c>
      <c r="P49" s="9" t="str">
        <f ca="1">IFERROR(__xludf.DUMMYFUNCTION("IF(ISBLANK(B49),"""",ROUND((GOOGLEFINANCE(B49,""price"")/index(GOOGLEFINANCE(B49,""price"",datevalue(today()-180)),2,2)-1)*100,2))"),"")</f>
        <v/>
      </c>
      <c r="Q49" s="9" t="str">
        <f ca="1">IFERROR(__xludf.DUMMYFUNCTION("IF(ISBLANK(B49),"""",ROUND((GOOGLEFINANCE(B49,""price"")/index(GOOGLEFINANCE(B49,""price"",datevalue(today()-365)),2,2)-1)*100,2))"),"")</f>
        <v/>
      </c>
      <c r="R49" s="9" t="str">
        <f ca="1">IFERROR(__xludf.DUMMYFUNCTION("IF(ISBLANK(B49),"""",ROUND((GOOGLEFINANCE(B49,""price"")/index(GOOGLEFINANCE(B49,""price"",datevalue(today()-1825)),2,2)-1)*100,2))"),"")</f>
        <v/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37.5" customHeight="1" x14ac:dyDescent="0.25">
      <c r="A50" s="5"/>
      <c r="B50" s="5"/>
      <c r="C50" s="6" t="str">
        <f ca="1">IFERROR(__xludf.DUMMYFUNCTION("If(ISBLANK(B50),"""",GOOGLEFINANCE(B50,""marketcap"")/10000000)"),"")</f>
        <v/>
      </c>
      <c r="D50" s="7" t="str">
        <f ca="1">IFERROR(__xludf.DUMMYFUNCTION("If(ISBLANK(B50),"""",GOOGLEFINANCE(B50,""pe""))"),"")</f>
        <v/>
      </c>
      <c r="E50" s="8" t="str">
        <f ca="1">IFERROR(__xludf.DUMMYFUNCTION("IF(ISBLANK(B50),"""",SPARKLINE(GOOGLEFINANCE(B50,""price"",today()-9,today())))"),"")</f>
        <v/>
      </c>
      <c r="F50" s="8" t="str">
        <f ca="1">IFERROR(__xludf.DUMMYFUNCTION("IF(ISBLANK(B50),"""",SPARKLINE(GOOGLEFINANCE(B50,""price"",today()-18,today())))"),"")</f>
        <v/>
      </c>
      <c r="G50" s="8" t="str">
        <f ca="1">IFERROR(__xludf.DUMMYFUNCTION("IF(ISBLANK(B50),"""",SPARKLINE(GOOGLEFINANCE(B50,""price"",today()-30,today())))"),"")</f>
        <v/>
      </c>
      <c r="H50" s="8" t="str">
        <f ca="1">IFERROR(__xludf.DUMMYFUNCTION("IF(ISBLANK(B50),"""",SPARKLINE(GOOGLEFINANCE(B50,""price"",today()-90,today())))"),"")</f>
        <v/>
      </c>
      <c r="I50" s="8" t="str">
        <f ca="1">IFERROR(__xludf.DUMMYFUNCTION("IF(ISBLANK(B50),"""",SPARKLINE(GOOGLEFINANCE(B50,""price"",today()-180,today())))"),"")</f>
        <v/>
      </c>
      <c r="J50" s="8" t="str">
        <f ca="1">IFERROR(__xludf.DUMMYFUNCTION("IF(ISBLANK(B50),"""",SPARKLINE(GOOGLEFINANCE(B50,""price"",today()-365,today())))"),"")</f>
        <v/>
      </c>
      <c r="K50" s="8" t="str">
        <f ca="1">IFERROR(__xludf.DUMMYFUNCTION("IF(ISBLANK(B50),"""",SPARKLINE(GOOGLEFINANCE(B50,""price"",today()-1825,today())))"),"")</f>
        <v/>
      </c>
      <c r="L50" s="9" t="str">
        <f ca="1">IFERROR(__xludf.DUMMYFUNCTION("IF(ISBLANK(B50),"""",ROUND((GOOGLEFINANCE(B50,""price"")/index(GOOGLEFINANCE(B50,""price"",datevalue(today()-9)),2,2)-1)*100,2))"),"")</f>
        <v/>
      </c>
      <c r="M50" s="9" t="str">
        <f ca="1">IFERROR(__xludf.DUMMYFUNCTION("IF(ISBLANK(B50),"""",ROUND((GOOGLEFINANCE(B50,""price"")/index(GOOGLEFINANCE(B50,""price"",datevalue(today()-18)),2,2)-1)*100,2))"),"")</f>
        <v/>
      </c>
      <c r="N50" s="9" t="str">
        <f ca="1">IFERROR(__xludf.DUMMYFUNCTION("IF(ISBLANK(B50),"""",ROUND((GOOGLEFINANCE(B50,""price"")/index(GOOGLEFINANCE(B50,""price"",datevalue(today()-30)),2,2)-1)*100,2))"),"")</f>
        <v/>
      </c>
      <c r="O50" s="9" t="str">
        <f ca="1">IFERROR(__xludf.DUMMYFUNCTION("IF(ISBLANK(B50),"""",ROUND((GOOGLEFINANCE(B50,""price"")/index(GOOGLEFINANCE(B50,""price"",datevalue(today()-90)),2,2)-1)*100,2))"),"")</f>
        <v/>
      </c>
      <c r="P50" s="9" t="str">
        <f ca="1">IFERROR(__xludf.DUMMYFUNCTION("IF(ISBLANK(B50),"""",ROUND((GOOGLEFINANCE(B50,""price"")/index(GOOGLEFINANCE(B50,""price"",datevalue(today()-180)),2,2)-1)*100,2))"),"")</f>
        <v/>
      </c>
      <c r="Q50" s="9" t="str">
        <f ca="1">IFERROR(__xludf.DUMMYFUNCTION("IF(ISBLANK(B50),"""",ROUND((GOOGLEFINANCE(B50,""price"")/index(GOOGLEFINANCE(B50,""price"",datevalue(today()-365)),2,2)-1)*100,2))"),"")</f>
        <v/>
      </c>
      <c r="R50" s="9" t="str">
        <f ca="1">IFERROR(__xludf.DUMMYFUNCTION("IF(ISBLANK(B50),"""",ROUND((GOOGLEFINANCE(B50,""price"")/index(GOOGLEFINANCE(B50,""price"",datevalue(today()-1825)),2,2)-1)*100,2))"),"")</f>
        <v/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37.5" customHeight="1" x14ac:dyDescent="0.25">
      <c r="A51" s="5"/>
      <c r="B51" s="5"/>
      <c r="C51" s="6" t="str">
        <f ca="1">IFERROR(__xludf.DUMMYFUNCTION("If(ISBLANK(B51),"""",GOOGLEFINANCE(B51,""marketcap"")/10000000)"),"")</f>
        <v/>
      </c>
      <c r="D51" s="7" t="str">
        <f ca="1">IFERROR(__xludf.DUMMYFUNCTION("If(ISBLANK(B51),"""",GOOGLEFINANCE(B51,""pe""))"),"")</f>
        <v/>
      </c>
      <c r="E51" s="8" t="str">
        <f ca="1">IFERROR(__xludf.DUMMYFUNCTION("IF(ISBLANK(B51),"""",SPARKLINE(GOOGLEFINANCE(B51,""price"",today()-9,today())))"),"")</f>
        <v/>
      </c>
      <c r="F51" s="8" t="str">
        <f ca="1">IFERROR(__xludf.DUMMYFUNCTION("IF(ISBLANK(B51),"""",SPARKLINE(GOOGLEFINANCE(B51,""price"",today()-18,today())))"),"")</f>
        <v/>
      </c>
      <c r="G51" s="8" t="str">
        <f ca="1">IFERROR(__xludf.DUMMYFUNCTION("IF(ISBLANK(B51),"""",SPARKLINE(GOOGLEFINANCE(B51,""price"",today()-30,today())))"),"")</f>
        <v/>
      </c>
      <c r="H51" s="8" t="str">
        <f ca="1">IFERROR(__xludf.DUMMYFUNCTION("IF(ISBLANK(B51),"""",SPARKLINE(GOOGLEFINANCE(B51,""price"",today()-90,today())))"),"")</f>
        <v/>
      </c>
      <c r="I51" s="8" t="str">
        <f ca="1">IFERROR(__xludf.DUMMYFUNCTION("IF(ISBLANK(B51),"""",SPARKLINE(GOOGLEFINANCE(B51,""price"",today()-180,today())))"),"")</f>
        <v/>
      </c>
      <c r="J51" s="8" t="str">
        <f ca="1">IFERROR(__xludf.DUMMYFUNCTION("IF(ISBLANK(B51),"""",SPARKLINE(GOOGLEFINANCE(B51,""price"",today()-365,today())))"),"")</f>
        <v/>
      </c>
      <c r="K51" s="8" t="str">
        <f ca="1">IFERROR(__xludf.DUMMYFUNCTION("IF(ISBLANK(B51),"""",SPARKLINE(GOOGLEFINANCE(B51,""price"",today()-1825,today())))"),"")</f>
        <v/>
      </c>
      <c r="L51" s="9" t="str">
        <f ca="1">IFERROR(__xludf.DUMMYFUNCTION("IF(ISBLANK(B51),"""",ROUND((GOOGLEFINANCE(B51,""price"")/index(GOOGLEFINANCE(B51,""price"",datevalue(today()-9)),2,2)-1)*100,2))"),"")</f>
        <v/>
      </c>
      <c r="M51" s="9" t="str">
        <f ca="1">IFERROR(__xludf.DUMMYFUNCTION("IF(ISBLANK(B51),"""",ROUND((GOOGLEFINANCE(B51,""price"")/index(GOOGLEFINANCE(B51,""price"",datevalue(today()-18)),2,2)-1)*100,2))"),"")</f>
        <v/>
      </c>
      <c r="N51" s="9" t="str">
        <f ca="1">IFERROR(__xludf.DUMMYFUNCTION("IF(ISBLANK(B51),"""",ROUND((GOOGLEFINANCE(B51,""price"")/index(GOOGLEFINANCE(B51,""price"",datevalue(today()-30)),2,2)-1)*100,2))"),"")</f>
        <v/>
      </c>
      <c r="O51" s="9" t="str">
        <f ca="1">IFERROR(__xludf.DUMMYFUNCTION("IF(ISBLANK(B51),"""",ROUND((GOOGLEFINANCE(B51,""price"")/index(GOOGLEFINANCE(B51,""price"",datevalue(today()-90)),2,2)-1)*100,2))"),"")</f>
        <v/>
      </c>
      <c r="P51" s="9" t="str">
        <f ca="1">IFERROR(__xludf.DUMMYFUNCTION("IF(ISBLANK(B51),"""",ROUND((GOOGLEFINANCE(B51,""price"")/index(GOOGLEFINANCE(B51,""price"",datevalue(today()-180)),2,2)-1)*100,2))"),"")</f>
        <v/>
      </c>
      <c r="Q51" s="9" t="str">
        <f ca="1">IFERROR(__xludf.DUMMYFUNCTION("IF(ISBLANK(B51),"""",ROUND((GOOGLEFINANCE(B51,""price"")/index(GOOGLEFINANCE(B51,""price"",datevalue(today()-365)),2,2)-1)*100,2))"),"")</f>
        <v/>
      </c>
      <c r="R51" s="9" t="str">
        <f ca="1">IFERROR(__xludf.DUMMYFUNCTION("IF(ISBLANK(B51),"""",ROUND((GOOGLEFINANCE(B51,""price"")/index(GOOGLEFINANCE(B51,""price"",datevalue(today()-1825)),2,2)-1)*100,2))"),"")</f>
        <v/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37.5" customHeight="1" x14ac:dyDescent="0.25">
      <c r="A52" s="5"/>
      <c r="B52" s="5"/>
      <c r="C52" s="6" t="str">
        <f ca="1">IFERROR(__xludf.DUMMYFUNCTION("If(ISBLANK(B52),"""",GOOGLEFINANCE(B52,""marketcap"")/10000000)"),"")</f>
        <v/>
      </c>
      <c r="D52" s="7" t="str">
        <f ca="1">IFERROR(__xludf.DUMMYFUNCTION("If(ISBLANK(B52),"""",GOOGLEFINANCE(B52,""pe""))"),"")</f>
        <v/>
      </c>
      <c r="E52" s="8" t="str">
        <f ca="1">IFERROR(__xludf.DUMMYFUNCTION("IF(ISBLANK(B52),"""",SPARKLINE(GOOGLEFINANCE(B52,""price"",today()-9,today())))"),"")</f>
        <v/>
      </c>
      <c r="F52" s="8" t="str">
        <f ca="1">IFERROR(__xludf.DUMMYFUNCTION("IF(ISBLANK(B52),"""",SPARKLINE(GOOGLEFINANCE(B52,""price"",today()-18,today())))"),"")</f>
        <v/>
      </c>
      <c r="G52" s="8" t="str">
        <f ca="1">IFERROR(__xludf.DUMMYFUNCTION("IF(ISBLANK(B52),"""",SPARKLINE(GOOGLEFINANCE(B52,""price"",today()-30,today())))"),"")</f>
        <v/>
      </c>
      <c r="H52" s="8" t="str">
        <f ca="1">IFERROR(__xludf.DUMMYFUNCTION("IF(ISBLANK(B52),"""",SPARKLINE(GOOGLEFINANCE(B52,""price"",today()-90,today())))"),"")</f>
        <v/>
      </c>
      <c r="I52" s="8" t="str">
        <f ca="1">IFERROR(__xludf.DUMMYFUNCTION("IF(ISBLANK(B52),"""",SPARKLINE(GOOGLEFINANCE(B52,""price"",today()-180,today())))"),"")</f>
        <v/>
      </c>
      <c r="J52" s="8" t="str">
        <f ca="1">IFERROR(__xludf.DUMMYFUNCTION("IF(ISBLANK(B52),"""",SPARKLINE(GOOGLEFINANCE(B52,""price"",today()-365,today())))"),"")</f>
        <v/>
      </c>
      <c r="K52" s="8" t="str">
        <f ca="1">IFERROR(__xludf.DUMMYFUNCTION("IF(ISBLANK(B52),"""",SPARKLINE(GOOGLEFINANCE(B52,""price"",today()-1825,today())))"),"")</f>
        <v/>
      </c>
      <c r="L52" s="9" t="str">
        <f ca="1">IFERROR(__xludf.DUMMYFUNCTION("IF(ISBLANK(B52),"""",ROUND((GOOGLEFINANCE(B52,""price"")/index(GOOGLEFINANCE(B52,""price"",datevalue(today()-9)),2,2)-1)*100,2))"),"")</f>
        <v/>
      </c>
      <c r="M52" s="9" t="str">
        <f ca="1">IFERROR(__xludf.DUMMYFUNCTION("IF(ISBLANK(B52),"""",ROUND((GOOGLEFINANCE(B52,""price"")/index(GOOGLEFINANCE(B52,""price"",datevalue(today()-18)),2,2)-1)*100,2))"),"")</f>
        <v/>
      </c>
      <c r="N52" s="9" t="str">
        <f ca="1">IFERROR(__xludf.DUMMYFUNCTION("IF(ISBLANK(B52),"""",ROUND((GOOGLEFINANCE(B52,""price"")/index(GOOGLEFINANCE(B52,""price"",datevalue(today()-30)),2,2)-1)*100,2))"),"")</f>
        <v/>
      </c>
      <c r="O52" s="9" t="str">
        <f ca="1">IFERROR(__xludf.DUMMYFUNCTION("IF(ISBLANK(B52),"""",ROUND((GOOGLEFINANCE(B52,""price"")/index(GOOGLEFINANCE(B52,""price"",datevalue(today()-90)),2,2)-1)*100,2))"),"")</f>
        <v/>
      </c>
      <c r="P52" s="9" t="str">
        <f ca="1">IFERROR(__xludf.DUMMYFUNCTION("IF(ISBLANK(B52),"""",ROUND((GOOGLEFINANCE(B52,""price"")/index(GOOGLEFINANCE(B52,""price"",datevalue(today()-180)),2,2)-1)*100,2))"),"")</f>
        <v/>
      </c>
      <c r="Q52" s="9" t="str">
        <f ca="1">IFERROR(__xludf.DUMMYFUNCTION("IF(ISBLANK(B52),"""",ROUND((GOOGLEFINANCE(B52,""price"")/index(GOOGLEFINANCE(B52,""price"",datevalue(today()-365)),2,2)-1)*100,2))"),"")</f>
        <v/>
      </c>
      <c r="R52" s="9" t="str">
        <f ca="1">IFERROR(__xludf.DUMMYFUNCTION("IF(ISBLANK(B52),"""",ROUND((GOOGLEFINANCE(B52,""price"")/index(GOOGLEFINANCE(B52,""price"",datevalue(today()-1825)),2,2)-1)*100,2))"),"")</f>
        <v/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37.5" customHeight="1" x14ac:dyDescent="0.25">
      <c r="A53" s="5"/>
      <c r="B53" s="5"/>
      <c r="C53" s="6" t="str">
        <f ca="1">IFERROR(__xludf.DUMMYFUNCTION("If(ISBLANK(B53),"""",GOOGLEFINANCE(B53,""marketcap"")/10000000)"),"")</f>
        <v/>
      </c>
      <c r="D53" s="7" t="str">
        <f ca="1">IFERROR(__xludf.DUMMYFUNCTION("If(ISBLANK(B53),"""",GOOGLEFINANCE(B53,""pe""))"),"")</f>
        <v/>
      </c>
      <c r="E53" s="8" t="str">
        <f ca="1">IFERROR(__xludf.DUMMYFUNCTION("IF(ISBLANK(B53),"""",SPARKLINE(GOOGLEFINANCE(B53,""price"",today()-9,today())))"),"")</f>
        <v/>
      </c>
      <c r="F53" s="8" t="str">
        <f ca="1">IFERROR(__xludf.DUMMYFUNCTION("IF(ISBLANK(B53),"""",SPARKLINE(GOOGLEFINANCE(B53,""price"",today()-18,today())))"),"")</f>
        <v/>
      </c>
      <c r="G53" s="8" t="str">
        <f ca="1">IFERROR(__xludf.DUMMYFUNCTION("IF(ISBLANK(B53),"""",SPARKLINE(GOOGLEFINANCE(B53,""price"",today()-30,today())))"),"")</f>
        <v/>
      </c>
      <c r="H53" s="8" t="str">
        <f ca="1">IFERROR(__xludf.DUMMYFUNCTION("IF(ISBLANK(B53),"""",SPARKLINE(GOOGLEFINANCE(B53,""price"",today()-90,today())))"),"")</f>
        <v/>
      </c>
      <c r="I53" s="8" t="str">
        <f ca="1">IFERROR(__xludf.DUMMYFUNCTION("IF(ISBLANK(B53),"""",SPARKLINE(GOOGLEFINANCE(B53,""price"",today()-180,today())))"),"")</f>
        <v/>
      </c>
      <c r="J53" s="8" t="str">
        <f ca="1">IFERROR(__xludf.DUMMYFUNCTION("IF(ISBLANK(B53),"""",SPARKLINE(GOOGLEFINANCE(B53,""price"",today()-365,today())))"),"")</f>
        <v/>
      </c>
      <c r="K53" s="8" t="str">
        <f ca="1">IFERROR(__xludf.DUMMYFUNCTION("IF(ISBLANK(B53),"""",SPARKLINE(GOOGLEFINANCE(B53,""price"",today()-1825,today())))"),"")</f>
        <v/>
      </c>
      <c r="L53" s="9" t="str">
        <f ca="1">IFERROR(__xludf.DUMMYFUNCTION("IF(ISBLANK(B53),"""",ROUND((GOOGLEFINANCE(B53,""price"")/index(GOOGLEFINANCE(B53,""price"",datevalue(today()-9)),2,2)-1)*100,2))"),"")</f>
        <v/>
      </c>
      <c r="M53" s="9" t="str">
        <f ca="1">IFERROR(__xludf.DUMMYFUNCTION("IF(ISBLANK(B53),"""",ROUND((GOOGLEFINANCE(B53,""price"")/index(GOOGLEFINANCE(B53,""price"",datevalue(today()-18)),2,2)-1)*100,2))"),"")</f>
        <v/>
      </c>
      <c r="N53" s="9" t="str">
        <f ca="1">IFERROR(__xludf.DUMMYFUNCTION("IF(ISBLANK(B53),"""",ROUND((GOOGLEFINANCE(B53,""price"")/index(GOOGLEFINANCE(B53,""price"",datevalue(today()-30)),2,2)-1)*100,2))"),"")</f>
        <v/>
      </c>
      <c r="O53" s="9" t="str">
        <f ca="1">IFERROR(__xludf.DUMMYFUNCTION("IF(ISBLANK(B53),"""",ROUND((GOOGLEFINANCE(B53,""price"")/index(GOOGLEFINANCE(B53,""price"",datevalue(today()-90)),2,2)-1)*100,2))"),"")</f>
        <v/>
      </c>
      <c r="P53" s="9" t="str">
        <f ca="1">IFERROR(__xludf.DUMMYFUNCTION("IF(ISBLANK(B53),"""",ROUND((GOOGLEFINANCE(B53,""price"")/index(GOOGLEFINANCE(B53,""price"",datevalue(today()-180)),2,2)-1)*100,2))"),"")</f>
        <v/>
      </c>
      <c r="Q53" s="9" t="str">
        <f ca="1">IFERROR(__xludf.DUMMYFUNCTION("IF(ISBLANK(B53),"""",ROUND((GOOGLEFINANCE(B53,""price"")/index(GOOGLEFINANCE(B53,""price"",datevalue(today()-365)),2,2)-1)*100,2))"),"")</f>
        <v/>
      </c>
      <c r="R53" s="9" t="str">
        <f ca="1">IFERROR(__xludf.DUMMYFUNCTION("IF(ISBLANK(B53),"""",ROUND((GOOGLEFINANCE(B53,""price"")/index(GOOGLEFINANCE(B53,""price"",datevalue(today()-1825)),2,2)-1)*100,2))"),"")</f>
        <v/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37.5" customHeight="1" x14ac:dyDescent="0.25">
      <c r="A54" s="5"/>
      <c r="B54" s="5"/>
      <c r="C54" s="6" t="str">
        <f ca="1">IFERROR(__xludf.DUMMYFUNCTION("If(ISBLANK(B54),"""",GOOGLEFINANCE(B54,""marketcap"")/10000000)"),"")</f>
        <v/>
      </c>
      <c r="D54" s="7" t="str">
        <f ca="1">IFERROR(__xludf.DUMMYFUNCTION("If(ISBLANK(B54),"""",GOOGLEFINANCE(B54,""pe""))"),"")</f>
        <v/>
      </c>
      <c r="E54" s="8" t="str">
        <f ca="1">IFERROR(__xludf.DUMMYFUNCTION("IF(ISBLANK(B54),"""",SPARKLINE(GOOGLEFINANCE(B54,""price"",today()-9,today())))"),"")</f>
        <v/>
      </c>
      <c r="F54" s="8" t="str">
        <f ca="1">IFERROR(__xludf.DUMMYFUNCTION("IF(ISBLANK(B54),"""",SPARKLINE(GOOGLEFINANCE(B54,""price"",today()-18,today())))"),"")</f>
        <v/>
      </c>
      <c r="G54" s="8" t="str">
        <f ca="1">IFERROR(__xludf.DUMMYFUNCTION("IF(ISBLANK(B54),"""",SPARKLINE(GOOGLEFINANCE(B54,""price"",today()-30,today())))"),"")</f>
        <v/>
      </c>
      <c r="H54" s="8" t="str">
        <f ca="1">IFERROR(__xludf.DUMMYFUNCTION("IF(ISBLANK(B54),"""",SPARKLINE(GOOGLEFINANCE(B54,""price"",today()-90,today())))"),"")</f>
        <v/>
      </c>
      <c r="I54" s="8" t="str">
        <f ca="1">IFERROR(__xludf.DUMMYFUNCTION("IF(ISBLANK(B54),"""",SPARKLINE(GOOGLEFINANCE(B54,""price"",today()-180,today())))"),"")</f>
        <v/>
      </c>
      <c r="J54" s="8" t="str">
        <f ca="1">IFERROR(__xludf.DUMMYFUNCTION("IF(ISBLANK(B54),"""",SPARKLINE(GOOGLEFINANCE(B54,""price"",today()-365,today())))"),"")</f>
        <v/>
      </c>
      <c r="K54" s="8" t="str">
        <f ca="1">IFERROR(__xludf.DUMMYFUNCTION("IF(ISBLANK(B54),"""",SPARKLINE(GOOGLEFINANCE(B54,""price"",today()-1825,today())))"),"")</f>
        <v/>
      </c>
      <c r="L54" s="9" t="str">
        <f ca="1">IFERROR(__xludf.DUMMYFUNCTION("IF(ISBLANK(B54),"""",ROUND((GOOGLEFINANCE(B54,""price"")/index(GOOGLEFINANCE(B54,""price"",datevalue(today()-9)),2,2)-1)*100,2))"),"")</f>
        <v/>
      </c>
      <c r="M54" s="9" t="str">
        <f ca="1">IFERROR(__xludf.DUMMYFUNCTION("IF(ISBLANK(B54),"""",ROUND((GOOGLEFINANCE(B54,""price"")/index(GOOGLEFINANCE(B54,""price"",datevalue(today()-18)),2,2)-1)*100,2))"),"")</f>
        <v/>
      </c>
      <c r="N54" s="9" t="str">
        <f ca="1">IFERROR(__xludf.DUMMYFUNCTION("IF(ISBLANK(B54),"""",ROUND((GOOGLEFINANCE(B54,""price"")/index(GOOGLEFINANCE(B54,""price"",datevalue(today()-30)),2,2)-1)*100,2))"),"")</f>
        <v/>
      </c>
      <c r="O54" s="9" t="str">
        <f ca="1">IFERROR(__xludf.DUMMYFUNCTION("IF(ISBLANK(B54),"""",ROUND((GOOGLEFINANCE(B54,""price"")/index(GOOGLEFINANCE(B54,""price"",datevalue(today()-90)),2,2)-1)*100,2))"),"")</f>
        <v/>
      </c>
      <c r="P54" s="9" t="str">
        <f ca="1">IFERROR(__xludf.DUMMYFUNCTION("IF(ISBLANK(B54),"""",ROUND((GOOGLEFINANCE(B54,""price"")/index(GOOGLEFINANCE(B54,""price"",datevalue(today()-180)),2,2)-1)*100,2))"),"")</f>
        <v/>
      </c>
      <c r="Q54" s="9" t="str">
        <f ca="1">IFERROR(__xludf.DUMMYFUNCTION("IF(ISBLANK(B54),"""",ROUND((GOOGLEFINANCE(B54,""price"")/index(GOOGLEFINANCE(B54,""price"",datevalue(today()-365)),2,2)-1)*100,2))"),"")</f>
        <v/>
      </c>
      <c r="R54" s="9" t="str">
        <f ca="1">IFERROR(__xludf.DUMMYFUNCTION("IF(ISBLANK(B54),"""",ROUND((GOOGLEFINANCE(B54,""price"")/index(GOOGLEFINANCE(B54,""price"",datevalue(today()-1825)),2,2)-1)*100,2))"),"")</f>
        <v/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37.5" customHeight="1" x14ac:dyDescent="0.25">
      <c r="A55" s="5"/>
      <c r="B55" s="5"/>
      <c r="C55" s="6" t="str">
        <f ca="1">IFERROR(__xludf.DUMMYFUNCTION("If(ISBLANK(B55),"""",GOOGLEFINANCE(B55,""marketcap"")/10000000)"),"")</f>
        <v/>
      </c>
      <c r="D55" s="7" t="str">
        <f ca="1">IFERROR(__xludf.DUMMYFUNCTION("If(ISBLANK(B55),"""",GOOGLEFINANCE(B55,""pe""))"),"")</f>
        <v/>
      </c>
      <c r="E55" s="8" t="str">
        <f ca="1">IFERROR(__xludf.DUMMYFUNCTION("IF(ISBLANK(B55),"""",SPARKLINE(GOOGLEFINANCE(B55,""price"",today()-9,today())))"),"")</f>
        <v/>
      </c>
      <c r="F55" s="8" t="str">
        <f ca="1">IFERROR(__xludf.DUMMYFUNCTION("IF(ISBLANK(B55),"""",SPARKLINE(GOOGLEFINANCE(B55,""price"",today()-18,today())))"),"")</f>
        <v/>
      </c>
      <c r="G55" s="8" t="str">
        <f ca="1">IFERROR(__xludf.DUMMYFUNCTION("IF(ISBLANK(B55),"""",SPARKLINE(GOOGLEFINANCE(B55,""price"",today()-30,today())))"),"")</f>
        <v/>
      </c>
      <c r="H55" s="8" t="str">
        <f ca="1">IFERROR(__xludf.DUMMYFUNCTION("IF(ISBLANK(B55),"""",SPARKLINE(GOOGLEFINANCE(B55,""price"",today()-90,today())))"),"")</f>
        <v/>
      </c>
      <c r="I55" s="8" t="str">
        <f ca="1">IFERROR(__xludf.DUMMYFUNCTION("IF(ISBLANK(B55),"""",SPARKLINE(GOOGLEFINANCE(B55,""price"",today()-180,today())))"),"")</f>
        <v/>
      </c>
      <c r="J55" s="8" t="str">
        <f ca="1">IFERROR(__xludf.DUMMYFUNCTION("IF(ISBLANK(B55),"""",SPARKLINE(GOOGLEFINANCE(B55,""price"",today()-365,today())))"),"")</f>
        <v/>
      </c>
      <c r="K55" s="8" t="str">
        <f ca="1">IFERROR(__xludf.DUMMYFUNCTION("IF(ISBLANK(B55),"""",SPARKLINE(GOOGLEFINANCE(B55,""price"",today()-1825,today())))"),"")</f>
        <v/>
      </c>
      <c r="L55" s="9" t="str">
        <f ca="1">IFERROR(__xludf.DUMMYFUNCTION("IF(ISBLANK(B55),"""",ROUND((GOOGLEFINANCE(B55,""price"")/index(GOOGLEFINANCE(B55,""price"",datevalue(today()-9)),2,2)-1)*100,2))"),"")</f>
        <v/>
      </c>
      <c r="M55" s="9" t="str">
        <f ca="1">IFERROR(__xludf.DUMMYFUNCTION("IF(ISBLANK(B55),"""",ROUND((GOOGLEFINANCE(B55,""price"")/index(GOOGLEFINANCE(B55,""price"",datevalue(today()-18)),2,2)-1)*100,2))"),"")</f>
        <v/>
      </c>
      <c r="N55" s="9" t="str">
        <f ca="1">IFERROR(__xludf.DUMMYFUNCTION("IF(ISBLANK(B55),"""",ROUND((GOOGLEFINANCE(B55,""price"")/index(GOOGLEFINANCE(B55,""price"",datevalue(today()-30)),2,2)-1)*100,2))"),"")</f>
        <v/>
      </c>
      <c r="O55" s="9" t="str">
        <f ca="1">IFERROR(__xludf.DUMMYFUNCTION("IF(ISBLANK(B55),"""",ROUND((GOOGLEFINANCE(B55,""price"")/index(GOOGLEFINANCE(B55,""price"",datevalue(today()-90)),2,2)-1)*100,2))"),"")</f>
        <v/>
      </c>
      <c r="P55" s="9" t="str">
        <f ca="1">IFERROR(__xludf.DUMMYFUNCTION("IF(ISBLANK(B55),"""",ROUND((GOOGLEFINANCE(B55,""price"")/index(GOOGLEFINANCE(B55,""price"",datevalue(today()-180)),2,2)-1)*100,2))"),"")</f>
        <v/>
      </c>
      <c r="Q55" s="9" t="str">
        <f ca="1">IFERROR(__xludf.DUMMYFUNCTION("IF(ISBLANK(B55),"""",ROUND((GOOGLEFINANCE(B55,""price"")/index(GOOGLEFINANCE(B55,""price"",datevalue(today()-365)),2,2)-1)*100,2))"),"")</f>
        <v/>
      </c>
      <c r="R55" s="9" t="str">
        <f ca="1">IFERROR(__xludf.DUMMYFUNCTION("IF(ISBLANK(B55),"""",ROUND((GOOGLEFINANCE(B55,""price"")/index(GOOGLEFINANCE(B55,""price"",datevalue(today()-1825)),2,2)-1)*100,2))"),"")</f>
        <v/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37.5" customHeight="1" x14ac:dyDescent="0.25">
      <c r="A56" s="5"/>
      <c r="B56" s="5"/>
      <c r="C56" s="6" t="str">
        <f ca="1">IFERROR(__xludf.DUMMYFUNCTION("If(ISBLANK(B56),"""",GOOGLEFINANCE(B56,""marketcap"")/10000000)"),"")</f>
        <v/>
      </c>
      <c r="D56" s="7" t="str">
        <f ca="1">IFERROR(__xludf.DUMMYFUNCTION("If(ISBLANK(B56),"""",GOOGLEFINANCE(B56,""pe""))"),"")</f>
        <v/>
      </c>
      <c r="E56" s="8" t="str">
        <f ca="1">IFERROR(__xludf.DUMMYFUNCTION("IF(ISBLANK(B56),"""",SPARKLINE(GOOGLEFINANCE(B56,""price"",today()-9,today())))"),"")</f>
        <v/>
      </c>
      <c r="F56" s="8" t="str">
        <f ca="1">IFERROR(__xludf.DUMMYFUNCTION("IF(ISBLANK(B56),"""",SPARKLINE(GOOGLEFINANCE(B56,""price"",today()-18,today())))"),"")</f>
        <v/>
      </c>
      <c r="G56" s="8" t="str">
        <f ca="1">IFERROR(__xludf.DUMMYFUNCTION("IF(ISBLANK(B56),"""",SPARKLINE(GOOGLEFINANCE(B56,""price"",today()-30,today())))"),"")</f>
        <v/>
      </c>
      <c r="H56" s="8" t="str">
        <f ca="1">IFERROR(__xludf.DUMMYFUNCTION("IF(ISBLANK(B56),"""",SPARKLINE(GOOGLEFINANCE(B56,""price"",today()-90,today())))"),"")</f>
        <v/>
      </c>
      <c r="I56" s="8" t="str">
        <f ca="1">IFERROR(__xludf.DUMMYFUNCTION("IF(ISBLANK(B56),"""",SPARKLINE(GOOGLEFINANCE(B56,""price"",today()-180,today())))"),"")</f>
        <v/>
      </c>
      <c r="J56" s="8" t="str">
        <f ca="1">IFERROR(__xludf.DUMMYFUNCTION("IF(ISBLANK(B56),"""",SPARKLINE(GOOGLEFINANCE(B56,""price"",today()-365,today())))"),"")</f>
        <v/>
      </c>
      <c r="K56" s="8" t="str">
        <f ca="1">IFERROR(__xludf.DUMMYFUNCTION("IF(ISBLANK(B56),"""",SPARKLINE(GOOGLEFINANCE(B56,""price"",today()-1825,today())))"),"")</f>
        <v/>
      </c>
      <c r="L56" s="9" t="str">
        <f ca="1">IFERROR(__xludf.DUMMYFUNCTION("IF(ISBLANK(B56),"""",ROUND((GOOGLEFINANCE(B56,""price"")/index(GOOGLEFINANCE(B56,""price"",datevalue(today()-9)),2,2)-1)*100,2))"),"")</f>
        <v/>
      </c>
      <c r="M56" s="9" t="str">
        <f ca="1">IFERROR(__xludf.DUMMYFUNCTION("IF(ISBLANK(B56),"""",ROUND((GOOGLEFINANCE(B56,""price"")/index(GOOGLEFINANCE(B56,""price"",datevalue(today()-18)),2,2)-1)*100,2))"),"")</f>
        <v/>
      </c>
      <c r="N56" s="9" t="str">
        <f ca="1">IFERROR(__xludf.DUMMYFUNCTION("IF(ISBLANK(B56),"""",ROUND((GOOGLEFINANCE(B56,""price"")/index(GOOGLEFINANCE(B56,""price"",datevalue(today()-30)),2,2)-1)*100,2))"),"")</f>
        <v/>
      </c>
      <c r="O56" s="9" t="str">
        <f ca="1">IFERROR(__xludf.DUMMYFUNCTION("IF(ISBLANK(B56),"""",ROUND((GOOGLEFINANCE(B56,""price"")/index(GOOGLEFINANCE(B56,""price"",datevalue(today()-90)),2,2)-1)*100,2))"),"")</f>
        <v/>
      </c>
      <c r="P56" s="9" t="str">
        <f ca="1">IFERROR(__xludf.DUMMYFUNCTION("IF(ISBLANK(B56),"""",ROUND((GOOGLEFINANCE(B56,""price"")/index(GOOGLEFINANCE(B56,""price"",datevalue(today()-180)),2,2)-1)*100,2))"),"")</f>
        <v/>
      </c>
      <c r="Q56" s="9" t="str">
        <f ca="1">IFERROR(__xludf.DUMMYFUNCTION("IF(ISBLANK(B56),"""",ROUND((GOOGLEFINANCE(B56,""price"")/index(GOOGLEFINANCE(B56,""price"",datevalue(today()-365)),2,2)-1)*100,2))"),"")</f>
        <v/>
      </c>
      <c r="R56" s="9" t="str">
        <f ca="1">IFERROR(__xludf.DUMMYFUNCTION("IF(ISBLANK(B56),"""",ROUND((GOOGLEFINANCE(B56,""price"")/index(GOOGLEFINANCE(B56,""price"",datevalue(today()-1825)),2,2)-1)*100,2))"),"")</f>
        <v/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37.5" customHeight="1" x14ac:dyDescent="0.25">
      <c r="A57" s="5"/>
      <c r="B57" s="5"/>
      <c r="C57" s="6" t="str">
        <f ca="1">IFERROR(__xludf.DUMMYFUNCTION("If(ISBLANK(B57),"""",GOOGLEFINANCE(B57,""marketcap"")/10000000)"),"")</f>
        <v/>
      </c>
      <c r="D57" s="7" t="str">
        <f ca="1">IFERROR(__xludf.DUMMYFUNCTION("If(ISBLANK(B57),"""",GOOGLEFINANCE(B57,""pe""))"),"")</f>
        <v/>
      </c>
      <c r="E57" s="8" t="str">
        <f ca="1">IFERROR(__xludf.DUMMYFUNCTION("IF(ISBLANK(B57),"""",SPARKLINE(GOOGLEFINANCE(B57,""price"",today()-9,today())))"),"")</f>
        <v/>
      </c>
      <c r="F57" s="8" t="str">
        <f ca="1">IFERROR(__xludf.DUMMYFUNCTION("IF(ISBLANK(B57),"""",SPARKLINE(GOOGLEFINANCE(B57,""price"",today()-18,today())))"),"")</f>
        <v/>
      </c>
      <c r="G57" s="8" t="str">
        <f ca="1">IFERROR(__xludf.DUMMYFUNCTION("IF(ISBLANK(B57),"""",SPARKLINE(GOOGLEFINANCE(B57,""price"",today()-30,today())))"),"")</f>
        <v/>
      </c>
      <c r="H57" s="8" t="str">
        <f ca="1">IFERROR(__xludf.DUMMYFUNCTION("IF(ISBLANK(B57),"""",SPARKLINE(GOOGLEFINANCE(B57,""price"",today()-90,today())))"),"")</f>
        <v/>
      </c>
      <c r="I57" s="8" t="str">
        <f ca="1">IFERROR(__xludf.DUMMYFUNCTION("IF(ISBLANK(B57),"""",SPARKLINE(GOOGLEFINANCE(B57,""price"",today()-180,today())))"),"")</f>
        <v/>
      </c>
      <c r="J57" s="8" t="str">
        <f ca="1">IFERROR(__xludf.DUMMYFUNCTION("IF(ISBLANK(B57),"""",SPARKLINE(GOOGLEFINANCE(B57,""price"",today()-365,today())))"),"")</f>
        <v/>
      </c>
      <c r="K57" s="8" t="str">
        <f ca="1">IFERROR(__xludf.DUMMYFUNCTION("IF(ISBLANK(B57),"""",SPARKLINE(GOOGLEFINANCE(B57,""price"",today()-1825,today())))"),"")</f>
        <v/>
      </c>
      <c r="L57" s="9" t="str">
        <f ca="1">IFERROR(__xludf.DUMMYFUNCTION("IF(ISBLANK(B57),"""",ROUND((GOOGLEFINANCE(B57,""price"")/index(GOOGLEFINANCE(B57,""price"",datevalue(today()-9)),2,2)-1)*100,2))"),"")</f>
        <v/>
      </c>
      <c r="M57" s="9" t="str">
        <f ca="1">IFERROR(__xludf.DUMMYFUNCTION("IF(ISBLANK(B57),"""",ROUND((GOOGLEFINANCE(B57,""price"")/index(GOOGLEFINANCE(B57,""price"",datevalue(today()-18)),2,2)-1)*100,2))"),"")</f>
        <v/>
      </c>
      <c r="N57" s="9" t="str">
        <f ca="1">IFERROR(__xludf.DUMMYFUNCTION("IF(ISBLANK(B57),"""",ROUND((GOOGLEFINANCE(B57,""price"")/index(GOOGLEFINANCE(B57,""price"",datevalue(today()-30)),2,2)-1)*100,2))"),"")</f>
        <v/>
      </c>
      <c r="O57" s="9" t="str">
        <f ca="1">IFERROR(__xludf.DUMMYFUNCTION("IF(ISBLANK(B57),"""",ROUND((GOOGLEFINANCE(B57,""price"")/index(GOOGLEFINANCE(B57,""price"",datevalue(today()-90)),2,2)-1)*100,2))"),"")</f>
        <v/>
      </c>
      <c r="P57" s="9" t="str">
        <f ca="1">IFERROR(__xludf.DUMMYFUNCTION("IF(ISBLANK(B57),"""",ROUND((GOOGLEFINANCE(B57,""price"")/index(GOOGLEFINANCE(B57,""price"",datevalue(today()-180)),2,2)-1)*100,2))"),"")</f>
        <v/>
      </c>
      <c r="Q57" s="9" t="str">
        <f ca="1">IFERROR(__xludf.DUMMYFUNCTION("IF(ISBLANK(B57),"""",ROUND((GOOGLEFINANCE(B57,""price"")/index(GOOGLEFINANCE(B57,""price"",datevalue(today()-365)),2,2)-1)*100,2))"),"")</f>
        <v/>
      </c>
      <c r="R57" s="9" t="str">
        <f ca="1">IFERROR(__xludf.DUMMYFUNCTION("IF(ISBLANK(B57),"""",ROUND((GOOGLEFINANCE(B57,""price"")/index(GOOGLEFINANCE(B57,""price"",datevalue(today()-1825)),2,2)-1)*100,2))"),"")</f>
        <v/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37.5" customHeight="1" x14ac:dyDescent="0.25">
      <c r="A58" s="5"/>
      <c r="B58" s="5"/>
      <c r="C58" s="6" t="str">
        <f ca="1">IFERROR(__xludf.DUMMYFUNCTION("If(ISBLANK(B58),"""",GOOGLEFINANCE(B58,""marketcap"")/10000000)"),"")</f>
        <v/>
      </c>
      <c r="D58" s="7" t="str">
        <f ca="1">IFERROR(__xludf.DUMMYFUNCTION("If(ISBLANK(B58),"""",GOOGLEFINANCE(B58,""pe""))"),"")</f>
        <v/>
      </c>
      <c r="E58" s="8" t="str">
        <f ca="1">IFERROR(__xludf.DUMMYFUNCTION("IF(ISBLANK(B58),"""",SPARKLINE(GOOGLEFINANCE(B58,""price"",today()-9,today())))"),"")</f>
        <v/>
      </c>
      <c r="F58" s="8" t="str">
        <f ca="1">IFERROR(__xludf.DUMMYFUNCTION("IF(ISBLANK(B58),"""",SPARKLINE(GOOGLEFINANCE(B58,""price"",today()-18,today())))"),"")</f>
        <v/>
      </c>
      <c r="G58" s="8" t="str">
        <f ca="1">IFERROR(__xludf.DUMMYFUNCTION("IF(ISBLANK(B58),"""",SPARKLINE(GOOGLEFINANCE(B58,""price"",today()-30,today())))"),"")</f>
        <v/>
      </c>
      <c r="H58" s="8" t="str">
        <f ca="1">IFERROR(__xludf.DUMMYFUNCTION("IF(ISBLANK(B58),"""",SPARKLINE(GOOGLEFINANCE(B58,""price"",today()-90,today())))"),"")</f>
        <v/>
      </c>
      <c r="I58" s="8" t="str">
        <f ca="1">IFERROR(__xludf.DUMMYFUNCTION("IF(ISBLANK(B58),"""",SPARKLINE(GOOGLEFINANCE(B58,""price"",today()-180,today())))"),"")</f>
        <v/>
      </c>
      <c r="J58" s="8" t="str">
        <f ca="1">IFERROR(__xludf.DUMMYFUNCTION("IF(ISBLANK(B58),"""",SPARKLINE(GOOGLEFINANCE(B58,""price"",today()-365,today())))"),"")</f>
        <v/>
      </c>
      <c r="K58" s="8" t="str">
        <f ca="1">IFERROR(__xludf.DUMMYFUNCTION("IF(ISBLANK(B58),"""",SPARKLINE(GOOGLEFINANCE(B58,""price"",today()-1825,today())))"),"")</f>
        <v/>
      </c>
      <c r="L58" s="9" t="str">
        <f ca="1">IFERROR(__xludf.DUMMYFUNCTION("IF(ISBLANK(B58),"""",ROUND((GOOGLEFINANCE(B58,""price"")/index(GOOGLEFINANCE(B58,""price"",datevalue(today()-9)),2,2)-1)*100,2))"),"")</f>
        <v/>
      </c>
      <c r="M58" s="9" t="str">
        <f ca="1">IFERROR(__xludf.DUMMYFUNCTION("IF(ISBLANK(B58),"""",ROUND((GOOGLEFINANCE(B58,""price"")/index(GOOGLEFINANCE(B58,""price"",datevalue(today()-18)),2,2)-1)*100,2))"),"")</f>
        <v/>
      </c>
      <c r="N58" s="9" t="str">
        <f ca="1">IFERROR(__xludf.DUMMYFUNCTION("IF(ISBLANK(B58),"""",ROUND((GOOGLEFINANCE(B58,""price"")/index(GOOGLEFINANCE(B58,""price"",datevalue(today()-30)),2,2)-1)*100,2))"),"")</f>
        <v/>
      </c>
      <c r="O58" s="9" t="str">
        <f ca="1">IFERROR(__xludf.DUMMYFUNCTION("IF(ISBLANK(B58),"""",ROUND((GOOGLEFINANCE(B58,""price"")/index(GOOGLEFINANCE(B58,""price"",datevalue(today()-90)),2,2)-1)*100,2))"),"")</f>
        <v/>
      </c>
      <c r="P58" s="9" t="str">
        <f ca="1">IFERROR(__xludf.DUMMYFUNCTION("IF(ISBLANK(B58),"""",ROUND((GOOGLEFINANCE(B58,""price"")/index(GOOGLEFINANCE(B58,""price"",datevalue(today()-180)),2,2)-1)*100,2))"),"")</f>
        <v/>
      </c>
      <c r="Q58" s="9" t="str">
        <f ca="1">IFERROR(__xludf.DUMMYFUNCTION("IF(ISBLANK(B58),"""",ROUND((GOOGLEFINANCE(B58,""price"")/index(GOOGLEFINANCE(B58,""price"",datevalue(today()-365)),2,2)-1)*100,2))"),"")</f>
        <v/>
      </c>
      <c r="R58" s="9" t="str">
        <f ca="1">IFERROR(__xludf.DUMMYFUNCTION("IF(ISBLANK(B58),"""",ROUND((GOOGLEFINANCE(B58,""price"")/index(GOOGLEFINANCE(B58,""price"",datevalue(today()-1825)),2,2)-1)*100,2))"),"")</f>
        <v/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37.5" customHeight="1" x14ac:dyDescent="0.25">
      <c r="A59" s="5"/>
      <c r="B59" s="5"/>
      <c r="C59" s="6" t="str">
        <f ca="1">IFERROR(__xludf.DUMMYFUNCTION("If(ISBLANK(B59),"""",GOOGLEFINANCE(B59,""marketcap"")/10000000)"),"")</f>
        <v/>
      </c>
      <c r="D59" s="7" t="str">
        <f ca="1">IFERROR(__xludf.DUMMYFUNCTION("If(ISBLANK(B59),"""",GOOGLEFINANCE(B59,""pe""))"),"")</f>
        <v/>
      </c>
      <c r="E59" s="8" t="str">
        <f ca="1">IFERROR(__xludf.DUMMYFUNCTION("IF(ISBLANK(B59),"""",SPARKLINE(GOOGLEFINANCE(B59,""price"",today()-9,today())))"),"")</f>
        <v/>
      </c>
      <c r="F59" s="8" t="str">
        <f ca="1">IFERROR(__xludf.DUMMYFUNCTION("IF(ISBLANK(B59),"""",SPARKLINE(GOOGLEFINANCE(B59,""price"",today()-18,today())))"),"")</f>
        <v/>
      </c>
      <c r="G59" s="8" t="str">
        <f ca="1">IFERROR(__xludf.DUMMYFUNCTION("IF(ISBLANK(B59),"""",SPARKLINE(GOOGLEFINANCE(B59,""price"",today()-30,today())))"),"")</f>
        <v/>
      </c>
      <c r="H59" s="8" t="str">
        <f ca="1">IFERROR(__xludf.DUMMYFUNCTION("IF(ISBLANK(B59),"""",SPARKLINE(GOOGLEFINANCE(B59,""price"",today()-90,today())))"),"")</f>
        <v/>
      </c>
      <c r="I59" s="8" t="str">
        <f ca="1">IFERROR(__xludf.DUMMYFUNCTION("IF(ISBLANK(B59),"""",SPARKLINE(GOOGLEFINANCE(B59,""price"",today()-180,today())))"),"")</f>
        <v/>
      </c>
      <c r="J59" s="8" t="str">
        <f ca="1">IFERROR(__xludf.DUMMYFUNCTION("IF(ISBLANK(B59),"""",SPARKLINE(GOOGLEFINANCE(B59,""price"",today()-365,today())))"),"")</f>
        <v/>
      </c>
      <c r="K59" s="8" t="str">
        <f ca="1">IFERROR(__xludf.DUMMYFUNCTION("IF(ISBLANK(B59),"""",SPARKLINE(GOOGLEFINANCE(B59,""price"",today()-1825,today())))"),"")</f>
        <v/>
      </c>
      <c r="L59" s="9" t="str">
        <f ca="1">IFERROR(__xludf.DUMMYFUNCTION("IF(ISBLANK(B59),"""",ROUND((GOOGLEFINANCE(B59,""price"")/index(GOOGLEFINANCE(B59,""price"",datevalue(today()-9)),2,2)-1)*100,2))"),"")</f>
        <v/>
      </c>
      <c r="M59" s="9" t="str">
        <f ca="1">IFERROR(__xludf.DUMMYFUNCTION("IF(ISBLANK(B59),"""",ROUND((GOOGLEFINANCE(B59,""price"")/index(GOOGLEFINANCE(B59,""price"",datevalue(today()-18)),2,2)-1)*100,2))"),"")</f>
        <v/>
      </c>
      <c r="N59" s="9" t="str">
        <f ca="1">IFERROR(__xludf.DUMMYFUNCTION("IF(ISBLANK(B59),"""",ROUND((GOOGLEFINANCE(B59,""price"")/index(GOOGLEFINANCE(B59,""price"",datevalue(today()-30)),2,2)-1)*100,2))"),"")</f>
        <v/>
      </c>
      <c r="O59" s="9" t="str">
        <f ca="1">IFERROR(__xludf.DUMMYFUNCTION("IF(ISBLANK(B59),"""",ROUND((GOOGLEFINANCE(B59,""price"")/index(GOOGLEFINANCE(B59,""price"",datevalue(today()-90)),2,2)-1)*100,2))"),"")</f>
        <v/>
      </c>
      <c r="P59" s="9" t="str">
        <f ca="1">IFERROR(__xludf.DUMMYFUNCTION("IF(ISBLANK(B59),"""",ROUND((GOOGLEFINANCE(B59,""price"")/index(GOOGLEFINANCE(B59,""price"",datevalue(today()-180)),2,2)-1)*100,2))"),"")</f>
        <v/>
      </c>
      <c r="Q59" s="9" t="str">
        <f ca="1">IFERROR(__xludf.DUMMYFUNCTION("IF(ISBLANK(B59),"""",ROUND((GOOGLEFINANCE(B59,""price"")/index(GOOGLEFINANCE(B59,""price"",datevalue(today()-365)),2,2)-1)*100,2))"),"")</f>
        <v/>
      </c>
      <c r="R59" s="9" t="str">
        <f ca="1">IFERROR(__xludf.DUMMYFUNCTION("IF(ISBLANK(B59),"""",ROUND((GOOGLEFINANCE(B59,""price"")/index(GOOGLEFINANCE(B59,""price"",datevalue(today()-1825)),2,2)-1)*100,2))"),"")</f>
        <v/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37.5" customHeight="1" x14ac:dyDescent="0.25">
      <c r="A60" s="5"/>
      <c r="B60" s="5"/>
      <c r="C60" s="6" t="str">
        <f ca="1">IFERROR(__xludf.DUMMYFUNCTION("If(ISBLANK(B60),"""",GOOGLEFINANCE(B60,""marketcap"")/10000000)"),"")</f>
        <v/>
      </c>
      <c r="D60" s="7" t="str">
        <f ca="1">IFERROR(__xludf.DUMMYFUNCTION("If(ISBLANK(B60),"""",GOOGLEFINANCE(B60,""pe""))"),"")</f>
        <v/>
      </c>
      <c r="E60" s="8" t="str">
        <f ca="1">IFERROR(__xludf.DUMMYFUNCTION("IF(ISBLANK(B60),"""",SPARKLINE(GOOGLEFINANCE(B60,""price"",today()-9,today())))"),"")</f>
        <v/>
      </c>
      <c r="F60" s="8" t="str">
        <f ca="1">IFERROR(__xludf.DUMMYFUNCTION("IF(ISBLANK(B60),"""",SPARKLINE(GOOGLEFINANCE(B60,""price"",today()-18,today())))"),"")</f>
        <v/>
      </c>
      <c r="G60" s="8" t="str">
        <f ca="1">IFERROR(__xludf.DUMMYFUNCTION("IF(ISBLANK(B60),"""",SPARKLINE(GOOGLEFINANCE(B60,""price"",today()-30,today())))"),"")</f>
        <v/>
      </c>
      <c r="H60" s="8" t="str">
        <f ca="1">IFERROR(__xludf.DUMMYFUNCTION("IF(ISBLANK(B60),"""",SPARKLINE(GOOGLEFINANCE(B60,""price"",today()-90,today())))"),"")</f>
        <v/>
      </c>
      <c r="I60" s="8" t="str">
        <f ca="1">IFERROR(__xludf.DUMMYFUNCTION("IF(ISBLANK(B60),"""",SPARKLINE(GOOGLEFINANCE(B60,""price"",today()-180,today())))"),"")</f>
        <v/>
      </c>
      <c r="J60" s="8" t="str">
        <f ca="1">IFERROR(__xludf.DUMMYFUNCTION("IF(ISBLANK(B60),"""",SPARKLINE(GOOGLEFINANCE(B60,""price"",today()-365,today())))"),"")</f>
        <v/>
      </c>
      <c r="K60" s="8" t="str">
        <f ca="1">IFERROR(__xludf.DUMMYFUNCTION("IF(ISBLANK(B60),"""",SPARKLINE(GOOGLEFINANCE(B60,""price"",today()-1825,today())))"),"")</f>
        <v/>
      </c>
      <c r="L60" s="9" t="str">
        <f ca="1">IFERROR(__xludf.DUMMYFUNCTION("IF(ISBLANK(B60),"""",ROUND((GOOGLEFINANCE(B60,""price"")/index(GOOGLEFINANCE(B60,""price"",datevalue(today()-9)),2,2)-1)*100,2))"),"")</f>
        <v/>
      </c>
      <c r="M60" s="9" t="str">
        <f ca="1">IFERROR(__xludf.DUMMYFUNCTION("IF(ISBLANK(B60),"""",ROUND((GOOGLEFINANCE(B60,""price"")/index(GOOGLEFINANCE(B60,""price"",datevalue(today()-18)),2,2)-1)*100,2))"),"")</f>
        <v/>
      </c>
      <c r="N60" s="9" t="str">
        <f ca="1">IFERROR(__xludf.DUMMYFUNCTION("IF(ISBLANK(B60),"""",ROUND((GOOGLEFINANCE(B60,""price"")/index(GOOGLEFINANCE(B60,""price"",datevalue(today()-30)),2,2)-1)*100,2))"),"")</f>
        <v/>
      </c>
      <c r="O60" s="9" t="str">
        <f ca="1">IFERROR(__xludf.DUMMYFUNCTION("IF(ISBLANK(B60),"""",ROUND((GOOGLEFINANCE(B60,""price"")/index(GOOGLEFINANCE(B60,""price"",datevalue(today()-90)),2,2)-1)*100,2))"),"")</f>
        <v/>
      </c>
      <c r="P60" s="9" t="str">
        <f ca="1">IFERROR(__xludf.DUMMYFUNCTION("IF(ISBLANK(B60),"""",ROUND((GOOGLEFINANCE(B60,""price"")/index(GOOGLEFINANCE(B60,""price"",datevalue(today()-180)),2,2)-1)*100,2))"),"")</f>
        <v/>
      </c>
      <c r="Q60" s="9" t="str">
        <f ca="1">IFERROR(__xludf.DUMMYFUNCTION("IF(ISBLANK(B60),"""",ROUND((GOOGLEFINANCE(B60,""price"")/index(GOOGLEFINANCE(B60,""price"",datevalue(today()-365)),2,2)-1)*100,2))"),"")</f>
        <v/>
      </c>
      <c r="R60" s="9" t="str">
        <f ca="1">IFERROR(__xludf.DUMMYFUNCTION("IF(ISBLANK(B60),"""",ROUND((GOOGLEFINANCE(B60,""price"")/index(GOOGLEFINANCE(B60,""price"",datevalue(today()-1825)),2,2)-1)*100,2))"),"")</f>
        <v/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37.5" customHeight="1" x14ac:dyDescent="0.25">
      <c r="A61" s="5"/>
      <c r="B61" s="5"/>
      <c r="C61" s="6" t="str">
        <f ca="1">IFERROR(__xludf.DUMMYFUNCTION("If(ISBLANK(B61),"""",GOOGLEFINANCE(B61,""marketcap"")/10000000)"),"")</f>
        <v/>
      </c>
      <c r="D61" s="7" t="str">
        <f ca="1">IFERROR(__xludf.DUMMYFUNCTION("If(ISBLANK(B61),"""",GOOGLEFINANCE(B61,""pe""))"),"")</f>
        <v/>
      </c>
      <c r="E61" s="8" t="str">
        <f ca="1">IFERROR(__xludf.DUMMYFUNCTION("IF(ISBLANK(B61),"""",SPARKLINE(GOOGLEFINANCE(B61,""price"",today()-9,today())))"),"")</f>
        <v/>
      </c>
      <c r="F61" s="8" t="str">
        <f ca="1">IFERROR(__xludf.DUMMYFUNCTION("IF(ISBLANK(B61),"""",SPARKLINE(GOOGLEFINANCE(B61,""price"",today()-18,today())))"),"")</f>
        <v/>
      </c>
      <c r="G61" s="8" t="str">
        <f ca="1">IFERROR(__xludf.DUMMYFUNCTION("IF(ISBLANK(B61),"""",SPARKLINE(GOOGLEFINANCE(B61,""price"",today()-30,today())))"),"")</f>
        <v/>
      </c>
      <c r="H61" s="8" t="str">
        <f ca="1">IFERROR(__xludf.DUMMYFUNCTION("IF(ISBLANK(B61),"""",SPARKLINE(GOOGLEFINANCE(B61,""price"",today()-90,today())))"),"")</f>
        <v/>
      </c>
      <c r="I61" s="8" t="str">
        <f ca="1">IFERROR(__xludf.DUMMYFUNCTION("IF(ISBLANK(B61),"""",SPARKLINE(GOOGLEFINANCE(B61,""price"",today()-180,today())))"),"")</f>
        <v/>
      </c>
      <c r="J61" s="8" t="str">
        <f ca="1">IFERROR(__xludf.DUMMYFUNCTION("IF(ISBLANK(B61),"""",SPARKLINE(GOOGLEFINANCE(B61,""price"",today()-365,today())))"),"")</f>
        <v/>
      </c>
      <c r="K61" s="8" t="str">
        <f ca="1">IFERROR(__xludf.DUMMYFUNCTION("IF(ISBLANK(B61),"""",SPARKLINE(GOOGLEFINANCE(B61,""price"",today()-1825,today())))"),"")</f>
        <v/>
      </c>
      <c r="L61" s="9" t="str">
        <f ca="1">IFERROR(__xludf.DUMMYFUNCTION("IF(ISBLANK(B61),"""",ROUND((GOOGLEFINANCE(B61,""price"")/index(GOOGLEFINANCE(B61,""price"",datevalue(today()-9)),2,2)-1)*100,2))"),"")</f>
        <v/>
      </c>
      <c r="M61" s="9" t="str">
        <f ca="1">IFERROR(__xludf.DUMMYFUNCTION("IF(ISBLANK(B61),"""",ROUND((GOOGLEFINANCE(B61,""price"")/index(GOOGLEFINANCE(B61,""price"",datevalue(today()-18)),2,2)-1)*100,2))"),"")</f>
        <v/>
      </c>
      <c r="N61" s="9" t="str">
        <f ca="1">IFERROR(__xludf.DUMMYFUNCTION("IF(ISBLANK(B61),"""",ROUND((GOOGLEFINANCE(B61,""price"")/index(GOOGLEFINANCE(B61,""price"",datevalue(today()-30)),2,2)-1)*100,2))"),"")</f>
        <v/>
      </c>
      <c r="O61" s="9" t="str">
        <f ca="1">IFERROR(__xludf.DUMMYFUNCTION("IF(ISBLANK(B61),"""",ROUND((GOOGLEFINANCE(B61,""price"")/index(GOOGLEFINANCE(B61,""price"",datevalue(today()-90)),2,2)-1)*100,2))"),"")</f>
        <v/>
      </c>
      <c r="P61" s="9" t="str">
        <f ca="1">IFERROR(__xludf.DUMMYFUNCTION("IF(ISBLANK(B61),"""",ROUND((GOOGLEFINANCE(B61,""price"")/index(GOOGLEFINANCE(B61,""price"",datevalue(today()-180)),2,2)-1)*100,2))"),"")</f>
        <v/>
      </c>
      <c r="Q61" s="9" t="str">
        <f ca="1">IFERROR(__xludf.DUMMYFUNCTION("IF(ISBLANK(B61),"""",ROUND((GOOGLEFINANCE(B61,""price"")/index(GOOGLEFINANCE(B61,""price"",datevalue(today()-365)),2,2)-1)*100,2))"),"")</f>
        <v/>
      </c>
      <c r="R61" s="9" t="str">
        <f ca="1">IFERROR(__xludf.DUMMYFUNCTION("IF(ISBLANK(B61),"""",ROUND((GOOGLEFINANCE(B61,""price"")/index(GOOGLEFINANCE(B61,""price"",datevalue(today()-1825)),2,2)-1)*100,2))"),"")</f>
        <v/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37.5" customHeight="1" x14ac:dyDescent="0.25">
      <c r="A62" s="5"/>
      <c r="B62" s="5"/>
      <c r="C62" s="6" t="str">
        <f ca="1">IFERROR(__xludf.DUMMYFUNCTION("If(ISBLANK(B62),"""",GOOGLEFINANCE(B62,""marketcap"")/10000000)"),"")</f>
        <v/>
      </c>
      <c r="D62" s="7" t="str">
        <f ca="1">IFERROR(__xludf.DUMMYFUNCTION("If(ISBLANK(B62),"""",GOOGLEFINANCE(B62,""pe""))"),"")</f>
        <v/>
      </c>
      <c r="E62" s="8" t="str">
        <f ca="1">IFERROR(__xludf.DUMMYFUNCTION("IF(ISBLANK(B62),"""",SPARKLINE(GOOGLEFINANCE(B62,""price"",today()-9,today())))"),"")</f>
        <v/>
      </c>
      <c r="F62" s="8" t="str">
        <f ca="1">IFERROR(__xludf.DUMMYFUNCTION("IF(ISBLANK(B62),"""",SPARKLINE(GOOGLEFINANCE(B62,""price"",today()-18,today())))"),"")</f>
        <v/>
      </c>
      <c r="G62" s="8" t="str">
        <f ca="1">IFERROR(__xludf.DUMMYFUNCTION("IF(ISBLANK(B62),"""",SPARKLINE(GOOGLEFINANCE(B62,""price"",today()-30,today())))"),"")</f>
        <v/>
      </c>
      <c r="H62" s="8" t="str">
        <f ca="1">IFERROR(__xludf.DUMMYFUNCTION("IF(ISBLANK(B62),"""",SPARKLINE(GOOGLEFINANCE(B62,""price"",today()-90,today())))"),"")</f>
        <v/>
      </c>
      <c r="I62" s="8" t="str">
        <f ca="1">IFERROR(__xludf.DUMMYFUNCTION("IF(ISBLANK(B62),"""",SPARKLINE(GOOGLEFINANCE(B62,""price"",today()-180,today())))"),"")</f>
        <v/>
      </c>
      <c r="J62" s="8" t="str">
        <f ca="1">IFERROR(__xludf.DUMMYFUNCTION("IF(ISBLANK(B62),"""",SPARKLINE(GOOGLEFINANCE(B62,""price"",today()-365,today())))"),"")</f>
        <v/>
      </c>
      <c r="K62" s="8" t="str">
        <f ca="1">IFERROR(__xludf.DUMMYFUNCTION("IF(ISBLANK(B62),"""",SPARKLINE(GOOGLEFINANCE(B62,""price"",today()-1825,today())))"),"")</f>
        <v/>
      </c>
      <c r="L62" s="9" t="str">
        <f ca="1">IFERROR(__xludf.DUMMYFUNCTION("IF(ISBLANK(B62),"""",ROUND((GOOGLEFINANCE(B62,""price"")/index(GOOGLEFINANCE(B62,""price"",datevalue(today()-9)),2,2)-1)*100,2))"),"")</f>
        <v/>
      </c>
      <c r="M62" s="9" t="str">
        <f ca="1">IFERROR(__xludf.DUMMYFUNCTION("IF(ISBLANK(B62),"""",ROUND((GOOGLEFINANCE(B62,""price"")/index(GOOGLEFINANCE(B62,""price"",datevalue(today()-18)),2,2)-1)*100,2))"),"")</f>
        <v/>
      </c>
      <c r="N62" s="9" t="str">
        <f ca="1">IFERROR(__xludf.DUMMYFUNCTION("IF(ISBLANK(B62),"""",ROUND((GOOGLEFINANCE(B62,""price"")/index(GOOGLEFINANCE(B62,""price"",datevalue(today()-30)),2,2)-1)*100,2))"),"")</f>
        <v/>
      </c>
      <c r="O62" s="9" t="str">
        <f ca="1">IFERROR(__xludf.DUMMYFUNCTION("IF(ISBLANK(B62),"""",ROUND((GOOGLEFINANCE(B62,""price"")/index(GOOGLEFINANCE(B62,""price"",datevalue(today()-90)),2,2)-1)*100,2))"),"")</f>
        <v/>
      </c>
      <c r="P62" s="9" t="str">
        <f ca="1">IFERROR(__xludf.DUMMYFUNCTION("IF(ISBLANK(B62),"""",ROUND((GOOGLEFINANCE(B62,""price"")/index(GOOGLEFINANCE(B62,""price"",datevalue(today()-180)),2,2)-1)*100,2))"),"")</f>
        <v/>
      </c>
      <c r="Q62" s="9" t="str">
        <f ca="1">IFERROR(__xludf.DUMMYFUNCTION("IF(ISBLANK(B62),"""",ROUND((GOOGLEFINANCE(B62,""price"")/index(GOOGLEFINANCE(B62,""price"",datevalue(today()-365)),2,2)-1)*100,2))"),"")</f>
        <v/>
      </c>
      <c r="R62" s="9" t="str">
        <f ca="1">IFERROR(__xludf.DUMMYFUNCTION("IF(ISBLANK(B62),"""",ROUND((GOOGLEFINANCE(B62,""price"")/index(GOOGLEFINANCE(B62,""price"",datevalue(today()-1825)),2,2)-1)*100,2))"),"")</f>
        <v/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37.5" customHeight="1" x14ac:dyDescent="0.25">
      <c r="A63" s="5"/>
      <c r="B63" s="5"/>
      <c r="C63" s="6" t="str">
        <f ca="1">IFERROR(__xludf.DUMMYFUNCTION("If(ISBLANK(B63),"""",GOOGLEFINANCE(B63,""marketcap"")/10000000)"),"")</f>
        <v/>
      </c>
      <c r="D63" s="7" t="str">
        <f ca="1">IFERROR(__xludf.DUMMYFUNCTION("If(ISBLANK(B63),"""",GOOGLEFINANCE(B63,""pe""))"),"")</f>
        <v/>
      </c>
      <c r="E63" s="8" t="str">
        <f ca="1">IFERROR(__xludf.DUMMYFUNCTION("IF(ISBLANK(B63),"""",SPARKLINE(GOOGLEFINANCE(B63,""price"",today()-9,today())))"),"")</f>
        <v/>
      </c>
      <c r="F63" s="8" t="str">
        <f ca="1">IFERROR(__xludf.DUMMYFUNCTION("IF(ISBLANK(B63),"""",SPARKLINE(GOOGLEFINANCE(B63,""price"",today()-18,today())))"),"")</f>
        <v/>
      </c>
      <c r="G63" s="8" t="str">
        <f ca="1">IFERROR(__xludf.DUMMYFUNCTION("IF(ISBLANK(B63),"""",SPARKLINE(GOOGLEFINANCE(B63,""price"",today()-30,today())))"),"")</f>
        <v/>
      </c>
      <c r="H63" s="8" t="str">
        <f ca="1">IFERROR(__xludf.DUMMYFUNCTION("IF(ISBLANK(B63),"""",SPARKLINE(GOOGLEFINANCE(B63,""price"",today()-90,today())))"),"")</f>
        <v/>
      </c>
      <c r="I63" s="8" t="str">
        <f ca="1">IFERROR(__xludf.DUMMYFUNCTION("IF(ISBLANK(B63),"""",SPARKLINE(GOOGLEFINANCE(B63,""price"",today()-180,today())))"),"")</f>
        <v/>
      </c>
      <c r="J63" s="8" t="str">
        <f ca="1">IFERROR(__xludf.DUMMYFUNCTION("IF(ISBLANK(B63),"""",SPARKLINE(GOOGLEFINANCE(B63,""price"",today()-365,today())))"),"")</f>
        <v/>
      </c>
      <c r="K63" s="8" t="str">
        <f ca="1">IFERROR(__xludf.DUMMYFUNCTION("IF(ISBLANK(B63),"""",SPARKLINE(GOOGLEFINANCE(B63,""price"",today()-1825,today())))"),"")</f>
        <v/>
      </c>
      <c r="L63" s="9" t="str">
        <f ca="1">IFERROR(__xludf.DUMMYFUNCTION("IF(ISBLANK(B63),"""",ROUND((GOOGLEFINANCE(B63,""price"")/index(GOOGLEFINANCE(B63,""price"",datevalue(today()-9)),2,2)-1)*100,2))"),"")</f>
        <v/>
      </c>
      <c r="M63" s="9" t="str">
        <f ca="1">IFERROR(__xludf.DUMMYFUNCTION("IF(ISBLANK(B63),"""",ROUND((GOOGLEFINANCE(B63,""price"")/index(GOOGLEFINANCE(B63,""price"",datevalue(today()-18)),2,2)-1)*100,2))"),"")</f>
        <v/>
      </c>
      <c r="N63" s="9" t="str">
        <f ca="1">IFERROR(__xludf.DUMMYFUNCTION("IF(ISBLANK(B63),"""",ROUND((GOOGLEFINANCE(B63,""price"")/index(GOOGLEFINANCE(B63,""price"",datevalue(today()-30)),2,2)-1)*100,2))"),"")</f>
        <v/>
      </c>
      <c r="O63" s="9" t="str">
        <f ca="1">IFERROR(__xludf.DUMMYFUNCTION("IF(ISBLANK(B63),"""",ROUND((GOOGLEFINANCE(B63,""price"")/index(GOOGLEFINANCE(B63,""price"",datevalue(today()-90)),2,2)-1)*100,2))"),"")</f>
        <v/>
      </c>
      <c r="P63" s="9" t="str">
        <f ca="1">IFERROR(__xludf.DUMMYFUNCTION("IF(ISBLANK(B63),"""",ROUND((GOOGLEFINANCE(B63,""price"")/index(GOOGLEFINANCE(B63,""price"",datevalue(today()-180)),2,2)-1)*100,2))"),"")</f>
        <v/>
      </c>
      <c r="Q63" s="9" t="str">
        <f ca="1">IFERROR(__xludf.DUMMYFUNCTION("IF(ISBLANK(B63),"""",ROUND((GOOGLEFINANCE(B63,""price"")/index(GOOGLEFINANCE(B63,""price"",datevalue(today()-365)),2,2)-1)*100,2))"),"")</f>
        <v/>
      </c>
      <c r="R63" s="9" t="str">
        <f ca="1">IFERROR(__xludf.DUMMYFUNCTION("IF(ISBLANK(B63),"""",ROUND((GOOGLEFINANCE(B63,""price"")/index(GOOGLEFINANCE(B63,""price"",datevalue(today()-1825)),2,2)-1)*100,2))"),"")</f>
        <v/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37.5" customHeight="1" x14ac:dyDescent="0.25">
      <c r="A64" s="5"/>
      <c r="B64" s="5"/>
      <c r="C64" s="6" t="str">
        <f ca="1">IFERROR(__xludf.DUMMYFUNCTION("If(ISBLANK(B64),"""",GOOGLEFINANCE(B64,""marketcap"")/10000000)"),"")</f>
        <v/>
      </c>
      <c r="D64" s="7" t="str">
        <f ca="1">IFERROR(__xludf.DUMMYFUNCTION("If(ISBLANK(B64),"""",GOOGLEFINANCE(B64,""pe""))"),"")</f>
        <v/>
      </c>
      <c r="E64" s="8" t="str">
        <f ca="1">IFERROR(__xludf.DUMMYFUNCTION("IF(ISBLANK(B64),"""",SPARKLINE(GOOGLEFINANCE(B64,""price"",today()-9,today())))"),"")</f>
        <v/>
      </c>
      <c r="F64" s="8" t="str">
        <f ca="1">IFERROR(__xludf.DUMMYFUNCTION("IF(ISBLANK(B64),"""",SPARKLINE(GOOGLEFINANCE(B64,""price"",today()-18,today())))"),"")</f>
        <v/>
      </c>
      <c r="G64" s="8" t="str">
        <f ca="1">IFERROR(__xludf.DUMMYFUNCTION("IF(ISBLANK(B64),"""",SPARKLINE(GOOGLEFINANCE(B64,""price"",today()-30,today())))"),"")</f>
        <v/>
      </c>
      <c r="H64" s="8" t="str">
        <f ca="1">IFERROR(__xludf.DUMMYFUNCTION("IF(ISBLANK(B64),"""",SPARKLINE(GOOGLEFINANCE(B64,""price"",today()-90,today())))"),"")</f>
        <v/>
      </c>
      <c r="I64" s="8" t="str">
        <f ca="1">IFERROR(__xludf.DUMMYFUNCTION("IF(ISBLANK(B64),"""",SPARKLINE(GOOGLEFINANCE(B64,""price"",today()-180,today())))"),"")</f>
        <v/>
      </c>
      <c r="J64" s="8" t="str">
        <f ca="1">IFERROR(__xludf.DUMMYFUNCTION("IF(ISBLANK(B64),"""",SPARKLINE(GOOGLEFINANCE(B64,""price"",today()-365,today())))"),"")</f>
        <v/>
      </c>
      <c r="K64" s="8" t="str">
        <f ca="1">IFERROR(__xludf.DUMMYFUNCTION("IF(ISBLANK(B64),"""",SPARKLINE(GOOGLEFINANCE(B64,""price"",today()-1825,today())))"),"")</f>
        <v/>
      </c>
      <c r="L64" s="9" t="str">
        <f ca="1">IFERROR(__xludf.DUMMYFUNCTION("IF(ISBLANK(B64),"""",ROUND((GOOGLEFINANCE(B64,""price"")/index(GOOGLEFINANCE(B64,""price"",datevalue(today()-9)),2,2)-1)*100,2))"),"")</f>
        <v/>
      </c>
      <c r="M64" s="9" t="str">
        <f ca="1">IFERROR(__xludf.DUMMYFUNCTION("IF(ISBLANK(B64),"""",ROUND((GOOGLEFINANCE(B64,""price"")/index(GOOGLEFINANCE(B64,""price"",datevalue(today()-18)),2,2)-1)*100,2))"),"")</f>
        <v/>
      </c>
      <c r="N64" s="9" t="str">
        <f ca="1">IFERROR(__xludf.DUMMYFUNCTION("IF(ISBLANK(B64),"""",ROUND((GOOGLEFINANCE(B64,""price"")/index(GOOGLEFINANCE(B64,""price"",datevalue(today()-30)),2,2)-1)*100,2))"),"")</f>
        <v/>
      </c>
      <c r="O64" s="9" t="str">
        <f ca="1">IFERROR(__xludf.DUMMYFUNCTION("IF(ISBLANK(B64),"""",ROUND((GOOGLEFINANCE(B64,""price"")/index(GOOGLEFINANCE(B64,""price"",datevalue(today()-90)),2,2)-1)*100,2))"),"")</f>
        <v/>
      </c>
      <c r="P64" s="9" t="str">
        <f ca="1">IFERROR(__xludf.DUMMYFUNCTION("IF(ISBLANK(B64),"""",ROUND((GOOGLEFINANCE(B64,""price"")/index(GOOGLEFINANCE(B64,""price"",datevalue(today()-180)),2,2)-1)*100,2))"),"")</f>
        <v/>
      </c>
      <c r="Q64" s="9" t="str">
        <f ca="1">IFERROR(__xludf.DUMMYFUNCTION("IF(ISBLANK(B64),"""",ROUND((GOOGLEFINANCE(B64,""price"")/index(GOOGLEFINANCE(B64,""price"",datevalue(today()-365)),2,2)-1)*100,2))"),"")</f>
        <v/>
      </c>
      <c r="R64" s="9" t="str">
        <f ca="1">IFERROR(__xludf.DUMMYFUNCTION("IF(ISBLANK(B64),"""",ROUND((GOOGLEFINANCE(B64,""price"")/index(GOOGLEFINANCE(B64,""price"",datevalue(today()-1825)),2,2)-1)*100,2))"),"")</f>
        <v/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37.5" customHeight="1" x14ac:dyDescent="0.25">
      <c r="A65" s="5"/>
      <c r="B65" s="5"/>
      <c r="C65" s="6" t="str">
        <f ca="1">IFERROR(__xludf.DUMMYFUNCTION("If(ISBLANK(B65),"""",GOOGLEFINANCE(B65,""marketcap"")/10000000)"),"")</f>
        <v/>
      </c>
      <c r="D65" s="7" t="str">
        <f ca="1">IFERROR(__xludf.DUMMYFUNCTION("If(ISBLANK(B65),"""",GOOGLEFINANCE(B65,""pe""))"),"")</f>
        <v/>
      </c>
      <c r="E65" s="8" t="str">
        <f ca="1">IFERROR(__xludf.DUMMYFUNCTION("IF(ISBLANK(B65),"""",SPARKLINE(GOOGLEFINANCE(B65,""price"",today()-9,today())))"),"")</f>
        <v/>
      </c>
      <c r="F65" s="8" t="str">
        <f ca="1">IFERROR(__xludf.DUMMYFUNCTION("IF(ISBLANK(B65),"""",SPARKLINE(GOOGLEFINANCE(B65,""price"",today()-18,today())))"),"")</f>
        <v/>
      </c>
      <c r="G65" s="8" t="str">
        <f ca="1">IFERROR(__xludf.DUMMYFUNCTION("IF(ISBLANK(B65),"""",SPARKLINE(GOOGLEFINANCE(B65,""price"",today()-30,today())))"),"")</f>
        <v/>
      </c>
      <c r="H65" s="8" t="str">
        <f ca="1">IFERROR(__xludf.DUMMYFUNCTION("IF(ISBLANK(B65),"""",SPARKLINE(GOOGLEFINANCE(B65,""price"",today()-90,today())))"),"")</f>
        <v/>
      </c>
      <c r="I65" s="8" t="str">
        <f ca="1">IFERROR(__xludf.DUMMYFUNCTION("IF(ISBLANK(B65),"""",SPARKLINE(GOOGLEFINANCE(B65,""price"",today()-180,today())))"),"")</f>
        <v/>
      </c>
      <c r="J65" s="8" t="str">
        <f ca="1">IFERROR(__xludf.DUMMYFUNCTION("IF(ISBLANK(B65),"""",SPARKLINE(GOOGLEFINANCE(B65,""price"",today()-365,today())))"),"")</f>
        <v/>
      </c>
      <c r="K65" s="8" t="str">
        <f ca="1">IFERROR(__xludf.DUMMYFUNCTION("IF(ISBLANK(B65),"""",SPARKLINE(GOOGLEFINANCE(B65,""price"",today()-1825,today())))"),"")</f>
        <v/>
      </c>
      <c r="L65" s="9" t="str">
        <f ca="1">IFERROR(__xludf.DUMMYFUNCTION("IF(ISBLANK(B65),"""",ROUND((GOOGLEFINANCE(B65,""price"")/index(GOOGLEFINANCE(B65,""price"",datevalue(today()-9)),2,2)-1)*100,2))"),"")</f>
        <v/>
      </c>
      <c r="M65" s="9" t="str">
        <f ca="1">IFERROR(__xludf.DUMMYFUNCTION("IF(ISBLANK(B65),"""",ROUND((GOOGLEFINANCE(B65,""price"")/index(GOOGLEFINANCE(B65,""price"",datevalue(today()-18)),2,2)-1)*100,2))"),"")</f>
        <v/>
      </c>
      <c r="N65" s="9" t="str">
        <f ca="1">IFERROR(__xludf.DUMMYFUNCTION("IF(ISBLANK(B65),"""",ROUND((GOOGLEFINANCE(B65,""price"")/index(GOOGLEFINANCE(B65,""price"",datevalue(today()-30)),2,2)-1)*100,2))"),"")</f>
        <v/>
      </c>
      <c r="O65" s="9" t="str">
        <f ca="1">IFERROR(__xludf.DUMMYFUNCTION("IF(ISBLANK(B65),"""",ROUND((GOOGLEFINANCE(B65,""price"")/index(GOOGLEFINANCE(B65,""price"",datevalue(today()-90)),2,2)-1)*100,2))"),"")</f>
        <v/>
      </c>
      <c r="P65" s="9" t="str">
        <f ca="1">IFERROR(__xludf.DUMMYFUNCTION("IF(ISBLANK(B65),"""",ROUND((GOOGLEFINANCE(B65,""price"")/index(GOOGLEFINANCE(B65,""price"",datevalue(today()-180)),2,2)-1)*100,2))"),"")</f>
        <v/>
      </c>
      <c r="Q65" s="9" t="str">
        <f ca="1">IFERROR(__xludf.DUMMYFUNCTION("IF(ISBLANK(B65),"""",ROUND((GOOGLEFINANCE(B65,""price"")/index(GOOGLEFINANCE(B65,""price"",datevalue(today()-365)),2,2)-1)*100,2))"),"")</f>
        <v/>
      </c>
      <c r="R65" s="9" t="str">
        <f ca="1">IFERROR(__xludf.DUMMYFUNCTION("IF(ISBLANK(B65),"""",ROUND((GOOGLEFINANCE(B65,""price"")/index(GOOGLEFINANCE(B65,""price"",datevalue(today()-1825)),2,2)-1)*100,2))"),"")</f>
        <v/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37.5" customHeight="1" x14ac:dyDescent="0.25">
      <c r="A66" s="5"/>
      <c r="B66" s="5"/>
      <c r="C66" s="6" t="str">
        <f ca="1">IFERROR(__xludf.DUMMYFUNCTION("If(ISBLANK(B66),"""",GOOGLEFINANCE(B66,""marketcap"")/10000000)"),"")</f>
        <v/>
      </c>
      <c r="D66" s="7" t="str">
        <f ca="1">IFERROR(__xludf.DUMMYFUNCTION("If(ISBLANK(B66),"""",GOOGLEFINANCE(B66,""pe""))"),"")</f>
        <v/>
      </c>
      <c r="E66" s="8" t="str">
        <f ca="1">IFERROR(__xludf.DUMMYFUNCTION("IF(ISBLANK(B66),"""",SPARKLINE(GOOGLEFINANCE(B66,""price"",today()-9,today())))"),"")</f>
        <v/>
      </c>
      <c r="F66" s="8" t="str">
        <f ca="1">IFERROR(__xludf.DUMMYFUNCTION("IF(ISBLANK(B66),"""",SPARKLINE(GOOGLEFINANCE(B66,""price"",today()-18,today())))"),"")</f>
        <v/>
      </c>
      <c r="G66" s="8" t="str">
        <f ca="1">IFERROR(__xludf.DUMMYFUNCTION("IF(ISBLANK(B66),"""",SPARKLINE(GOOGLEFINANCE(B66,""price"",today()-30,today())))"),"")</f>
        <v/>
      </c>
      <c r="H66" s="8" t="str">
        <f ca="1">IFERROR(__xludf.DUMMYFUNCTION("IF(ISBLANK(B66),"""",SPARKLINE(GOOGLEFINANCE(B66,""price"",today()-90,today())))"),"")</f>
        <v/>
      </c>
      <c r="I66" s="8" t="str">
        <f ca="1">IFERROR(__xludf.DUMMYFUNCTION("IF(ISBLANK(B66),"""",SPARKLINE(GOOGLEFINANCE(B66,""price"",today()-180,today())))"),"")</f>
        <v/>
      </c>
      <c r="J66" s="8" t="str">
        <f ca="1">IFERROR(__xludf.DUMMYFUNCTION("IF(ISBLANK(B66),"""",SPARKLINE(GOOGLEFINANCE(B66,""price"",today()-365,today())))"),"")</f>
        <v/>
      </c>
      <c r="K66" s="8" t="str">
        <f ca="1">IFERROR(__xludf.DUMMYFUNCTION("IF(ISBLANK(B66),"""",SPARKLINE(GOOGLEFINANCE(B66,""price"",today()-1825,today())))"),"")</f>
        <v/>
      </c>
      <c r="L66" s="9" t="str">
        <f ca="1">IFERROR(__xludf.DUMMYFUNCTION("IF(ISBLANK(B66),"""",ROUND((GOOGLEFINANCE(B66,""price"")/index(GOOGLEFINANCE(B66,""price"",datevalue(today()-9)),2,2)-1)*100,2))"),"")</f>
        <v/>
      </c>
      <c r="M66" s="9" t="str">
        <f ca="1">IFERROR(__xludf.DUMMYFUNCTION("IF(ISBLANK(B66),"""",ROUND((GOOGLEFINANCE(B66,""price"")/index(GOOGLEFINANCE(B66,""price"",datevalue(today()-18)),2,2)-1)*100,2))"),"")</f>
        <v/>
      </c>
      <c r="N66" s="9" t="str">
        <f ca="1">IFERROR(__xludf.DUMMYFUNCTION("IF(ISBLANK(B66),"""",ROUND((GOOGLEFINANCE(B66,""price"")/index(GOOGLEFINANCE(B66,""price"",datevalue(today()-30)),2,2)-1)*100,2))"),"")</f>
        <v/>
      </c>
      <c r="O66" s="9" t="str">
        <f ca="1">IFERROR(__xludf.DUMMYFUNCTION("IF(ISBLANK(B66),"""",ROUND((GOOGLEFINANCE(B66,""price"")/index(GOOGLEFINANCE(B66,""price"",datevalue(today()-90)),2,2)-1)*100,2))"),"")</f>
        <v/>
      </c>
      <c r="P66" s="9" t="str">
        <f ca="1">IFERROR(__xludf.DUMMYFUNCTION("IF(ISBLANK(B66),"""",ROUND((GOOGLEFINANCE(B66,""price"")/index(GOOGLEFINANCE(B66,""price"",datevalue(today()-180)),2,2)-1)*100,2))"),"")</f>
        <v/>
      </c>
      <c r="Q66" s="9" t="str">
        <f ca="1">IFERROR(__xludf.DUMMYFUNCTION("IF(ISBLANK(B66),"""",ROUND((GOOGLEFINANCE(B66,""price"")/index(GOOGLEFINANCE(B66,""price"",datevalue(today()-365)),2,2)-1)*100,2))"),"")</f>
        <v/>
      </c>
      <c r="R66" s="9" t="str">
        <f ca="1">IFERROR(__xludf.DUMMYFUNCTION("IF(ISBLANK(B66),"""",ROUND((GOOGLEFINANCE(B66,""price"")/index(GOOGLEFINANCE(B66,""price"",datevalue(today()-1825)),2,2)-1)*100,2))"),"")</f>
        <v/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37.5" customHeight="1" x14ac:dyDescent="0.25">
      <c r="A67" s="5"/>
      <c r="B67" s="5"/>
      <c r="C67" s="6" t="str">
        <f ca="1">IFERROR(__xludf.DUMMYFUNCTION("If(ISBLANK(B67),"""",GOOGLEFINANCE(B67,""marketcap"")/10000000)"),"")</f>
        <v/>
      </c>
      <c r="D67" s="7" t="str">
        <f ca="1">IFERROR(__xludf.DUMMYFUNCTION("If(ISBLANK(B67),"""",GOOGLEFINANCE(B67,""pe""))"),"")</f>
        <v/>
      </c>
      <c r="E67" s="8" t="str">
        <f ca="1">IFERROR(__xludf.DUMMYFUNCTION("IF(ISBLANK(B67),"""",SPARKLINE(GOOGLEFINANCE(B67,""price"",today()-9,today())))"),"")</f>
        <v/>
      </c>
      <c r="F67" s="8" t="str">
        <f ca="1">IFERROR(__xludf.DUMMYFUNCTION("IF(ISBLANK(B67),"""",SPARKLINE(GOOGLEFINANCE(B67,""price"",today()-18,today())))"),"")</f>
        <v/>
      </c>
      <c r="G67" s="8" t="str">
        <f ca="1">IFERROR(__xludf.DUMMYFUNCTION("IF(ISBLANK(B67),"""",SPARKLINE(GOOGLEFINANCE(B67,""price"",today()-30,today())))"),"")</f>
        <v/>
      </c>
      <c r="H67" s="8" t="str">
        <f ca="1">IFERROR(__xludf.DUMMYFUNCTION("IF(ISBLANK(B67),"""",SPARKLINE(GOOGLEFINANCE(B67,""price"",today()-90,today())))"),"")</f>
        <v/>
      </c>
      <c r="I67" s="8" t="str">
        <f ca="1">IFERROR(__xludf.DUMMYFUNCTION("IF(ISBLANK(B67),"""",SPARKLINE(GOOGLEFINANCE(B67,""price"",today()-180,today())))"),"")</f>
        <v/>
      </c>
      <c r="J67" s="8" t="str">
        <f ca="1">IFERROR(__xludf.DUMMYFUNCTION("IF(ISBLANK(B67),"""",SPARKLINE(GOOGLEFINANCE(B67,""price"",today()-365,today())))"),"")</f>
        <v/>
      </c>
      <c r="K67" s="8" t="str">
        <f ca="1">IFERROR(__xludf.DUMMYFUNCTION("IF(ISBLANK(B67),"""",SPARKLINE(GOOGLEFINANCE(B67,""price"",today()-1825,today())))"),"")</f>
        <v/>
      </c>
      <c r="L67" s="9" t="str">
        <f ca="1">IFERROR(__xludf.DUMMYFUNCTION("IF(ISBLANK(B67),"""",ROUND((GOOGLEFINANCE(B67,""price"")/index(GOOGLEFINANCE(B67,""price"",datevalue(today()-9)),2,2)-1)*100,2))"),"")</f>
        <v/>
      </c>
      <c r="M67" s="9" t="str">
        <f ca="1">IFERROR(__xludf.DUMMYFUNCTION("IF(ISBLANK(B67),"""",ROUND((GOOGLEFINANCE(B67,""price"")/index(GOOGLEFINANCE(B67,""price"",datevalue(today()-18)),2,2)-1)*100,2))"),"")</f>
        <v/>
      </c>
      <c r="N67" s="9" t="str">
        <f ca="1">IFERROR(__xludf.DUMMYFUNCTION("IF(ISBLANK(B67),"""",ROUND((GOOGLEFINANCE(B67,""price"")/index(GOOGLEFINANCE(B67,""price"",datevalue(today()-30)),2,2)-1)*100,2))"),"")</f>
        <v/>
      </c>
      <c r="O67" s="9" t="str">
        <f ca="1">IFERROR(__xludf.DUMMYFUNCTION("IF(ISBLANK(B67),"""",ROUND((GOOGLEFINANCE(B67,""price"")/index(GOOGLEFINANCE(B67,""price"",datevalue(today()-90)),2,2)-1)*100,2))"),"")</f>
        <v/>
      </c>
      <c r="P67" s="9" t="str">
        <f ca="1">IFERROR(__xludf.DUMMYFUNCTION("IF(ISBLANK(B67),"""",ROUND((GOOGLEFINANCE(B67,""price"")/index(GOOGLEFINANCE(B67,""price"",datevalue(today()-180)),2,2)-1)*100,2))"),"")</f>
        <v/>
      </c>
      <c r="Q67" s="9" t="str">
        <f ca="1">IFERROR(__xludf.DUMMYFUNCTION("IF(ISBLANK(B67),"""",ROUND((GOOGLEFINANCE(B67,""price"")/index(GOOGLEFINANCE(B67,""price"",datevalue(today()-365)),2,2)-1)*100,2))"),"")</f>
        <v/>
      </c>
      <c r="R67" s="9" t="str">
        <f ca="1">IFERROR(__xludf.DUMMYFUNCTION("IF(ISBLANK(B67),"""",ROUND((GOOGLEFINANCE(B67,""price"")/index(GOOGLEFINANCE(B67,""price"",datevalue(today()-1825)),2,2)-1)*100,2))"),"")</f>
        <v/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37.5" customHeight="1" x14ac:dyDescent="0.25">
      <c r="A68" s="5"/>
      <c r="B68" s="5"/>
      <c r="C68" s="6" t="str">
        <f ca="1">IFERROR(__xludf.DUMMYFUNCTION("If(ISBLANK(B68),"""",GOOGLEFINANCE(B68,""marketcap"")/10000000)"),"")</f>
        <v/>
      </c>
      <c r="D68" s="7" t="str">
        <f ca="1">IFERROR(__xludf.DUMMYFUNCTION("If(ISBLANK(B68),"""",GOOGLEFINANCE(B68,""pe""))"),"")</f>
        <v/>
      </c>
      <c r="E68" s="8" t="str">
        <f ca="1">IFERROR(__xludf.DUMMYFUNCTION("IF(ISBLANK(B68),"""",SPARKLINE(GOOGLEFINANCE(B68,""price"",today()-9,today())))"),"")</f>
        <v/>
      </c>
      <c r="F68" s="8" t="str">
        <f ca="1">IFERROR(__xludf.DUMMYFUNCTION("IF(ISBLANK(B68),"""",SPARKLINE(GOOGLEFINANCE(B68,""price"",today()-18,today())))"),"")</f>
        <v/>
      </c>
      <c r="G68" s="8" t="str">
        <f ca="1">IFERROR(__xludf.DUMMYFUNCTION("IF(ISBLANK(B68),"""",SPARKLINE(GOOGLEFINANCE(B68,""price"",today()-30,today())))"),"")</f>
        <v/>
      </c>
      <c r="H68" s="8" t="str">
        <f ca="1">IFERROR(__xludf.DUMMYFUNCTION("IF(ISBLANK(B68),"""",SPARKLINE(GOOGLEFINANCE(B68,""price"",today()-90,today())))"),"")</f>
        <v/>
      </c>
      <c r="I68" s="8" t="str">
        <f ca="1">IFERROR(__xludf.DUMMYFUNCTION("IF(ISBLANK(B68),"""",SPARKLINE(GOOGLEFINANCE(B68,""price"",today()-180,today())))"),"")</f>
        <v/>
      </c>
      <c r="J68" s="8" t="str">
        <f ca="1">IFERROR(__xludf.DUMMYFUNCTION("IF(ISBLANK(B68),"""",SPARKLINE(GOOGLEFINANCE(B68,""price"",today()-365,today())))"),"")</f>
        <v/>
      </c>
      <c r="K68" s="8" t="str">
        <f ca="1">IFERROR(__xludf.DUMMYFUNCTION("IF(ISBLANK(B68),"""",SPARKLINE(GOOGLEFINANCE(B68,""price"",today()-1825,today())))"),"")</f>
        <v/>
      </c>
      <c r="L68" s="9" t="str">
        <f ca="1">IFERROR(__xludf.DUMMYFUNCTION("IF(ISBLANK(B68),"""",ROUND((GOOGLEFINANCE(B68,""price"")/index(GOOGLEFINANCE(B68,""price"",datevalue(today()-9)),2,2)-1)*100,2))"),"")</f>
        <v/>
      </c>
      <c r="M68" s="9" t="str">
        <f ca="1">IFERROR(__xludf.DUMMYFUNCTION("IF(ISBLANK(B68),"""",ROUND((GOOGLEFINANCE(B68,""price"")/index(GOOGLEFINANCE(B68,""price"",datevalue(today()-18)),2,2)-1)*100,2))"),"")</f>
        <v/>
      </c>
      <c r="N68" s="9" t="str">
        <f ca="1">IFERROR(__xludf.DUMMYFUNCTION("IF(ISBLANK(B68),"""",ROUND((GOOGLEFINANCE(B68,""price"")/index(GOOGLEFINANCE(B68,""price"",datevalue(today()-30)),2,2)-1)*100,2))"),"")</f>
        <v/>
      </c>
      <c r="O68" s="9" t="str">
        <f ca="1">IFERROR(__xludf.DUMMYFUNCTION("IF(ISBLANK(B68),"""",ROUND((GOOGLEFINANCE(B68,""price"")/index(GOOGLEFINANCE(B68,""price"",datevalue(today()-90)),2,2)-1)*100,2))"),"")</f>
        <v/>
      </c>
      <c r="P68" s="9" t="str">
        <f ca="1">IFERROR(__xludf.DUMMYFUNCTION("IF(ISBLANK(B68),"""",ROUND((GOOGLEFINANCE(B68,""price"")/index(GOOGLEFINANCE(B68,""price"",datevalue(today()-180)),2,2)-1)*100,2))"),"")</f>
        <v/>
      </c>
      <c r="Q68" s="9" t="str">
        <f ca="1">IFERROR(__xludf.DUMMYFUNCTION("IF(ISBLANK(B68),"""",ROUND((GOOGLEFINANCE(B68,""price"")/index(GOOGLEFINANCE(B68,""price"",datevalue(today()-365)),2,2)-1)*100,2))"),"")</f>
        <v/>
      </c>
      <c r="R68" s="9" t="str">
        <f ca="1">IFERROR(__xludf.DUMMYFUNCTION("IF(ISBLANK(B68),"""",ROUND((GOOGLEFINANCE(B68,""price"")/index(GOOGLEFINANCE(B68,""price"",datevalue(today()-1825)),2,2)-1)*100,2))"),"")</f>
        <v/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37.5" customHeight="1" x14ac:dyDescent="0.25">
      <c r="A69" s="5"/>
      <c r="B69" s="5"/>
      <c r="C69" s="6" t="str">
        <f ca="1">IFERROR(__xludf.DUMMYFUNCTION("If(ISBLANK(B69),"""",GOOGLEFINANCE(B69,""marketcap"")/10000000)"),"")</f>
        <v/>
      </c>
      <c r="D69" s="7" t="str">
        <f ca="1">IFERROR(__xludf.DUMMYFUNCTION("If(ISBLANK(B69),"""",GOOGLEFINANCE(B69,""pe""))"),"")</f>
        <v/>
      </c>
      <c r="E69" s="8" t="str">
        <f ca="1">IFERROR(__xludf.DUMMYFUNCTION("IF(ISBLANK(B69),"""",SPARKLINE(GOOGLEFINANCE(B69,""price"",today()-9,today())))"),"")</f>
        <v/>
      </c>
      <c r="F69" s="8" t="str">
        <f ca="1">IFERROR(__xludf.DUMMYFUNCTION("IF(ISBLANK(B69),"""",SPARKLINE(GOOGLEFINANCE(B69,""price"",today()-18,today())))"),"")</f>
        <v/>
      </c>
      <c r="G69" s="8" t="str">
        <f ca="1">IFERROR(__xludf.DUMMYFUNCTION("IF(ISBLANK(B69),"""",SPARKLINE(GOOGLEFINANCE(B69,""price"",today()-30,today())))"),"")</f>
        <v/>
      </c>
      <c r="H69" s="8" t="str">
        <f ca="1">IFERROR(__xludf.DUMMYFUNCTION("IF(ISBLANK(B69),"""",SPARKLINE(GOOGLEFINANCE(B69,""price"",today()-90,today())))"),"")</f>
        <v/>
      </c>
      <c r="I69" s="8" t="str">
        <f ca="1">IFERROR(__xludf.DUMMYFUNCTION("IF(ISBLANK(B69),"""",SPARKLINE(GOOGLEFINANCE(B69,""price"",today()-180,today())))"),"")</f>
        <v/>
      </c>
      <c r="J69" s="8" t="str">
        <f ca="1">IFERROR(__xludf.DUMMYFUNCTION("IF(ISBLANK(B69),"""",SPARKLINE(GOOGLEFINANCE(B69,""price"",today()-365,today())))"),"")</f>
        <v/>
      </c>
      <c r="K69" s="8" t="str">
        <f ca="1">IFERROR(__xludf.DUMMYFUNCTION("IF(ISBLANK(B69),"""",SPARKLINE(GOOGLEFINANCE(B69,""price"",today()-1825,today())))"),"")</f>
        <v/>
      </c>
      <c r="L69" s="9" t="str">
        <f ca="1">IFERROR(__xludf.DUMMYFUNCTION("IF(ISBLANK(B69),"""",ROUND((GOOGLEFINANCE(B69,""price"")/index(GOOGLEFINANCE(B69,""price"",datevalue(today()-9)),2,2)-1)*100,2))"),"")</f>
        <v/>
      </c>
      <c r="M69" s="9" t="str">
        <f ca="1">IFERROR(__xludf.DUMMYFUNCTION("IF(ISBLANK(B69),"""",ROUND((GOOGLEFINANCE(B69,""price"")/index(GOOGLEFINANCE(B69,""price"",datevalue(today()-18)),2,2)-1)*100,2))"),"")</f>
        <v/>
      </c>
      <c r="N69" s="9" t="str">
        <f ca="1">IFERROR(__xludf.DUMMYFUNCTION("IF(ISBLANK(B69),"""",ROUND((GOOGLEFINANCE(B69,""price"")/index(GOOGLEFINANCE(B69,""price"",datevalue(today()-30)),2,2)-1)*100,2))"),"")</f>
        <v/>
      </c>
      <c r="O69" s="9" t="str">
        <f ca="1">IFERROR(__xludf.DUMMYFUNCTION("IF(ISBLANK(B69),"""",ROUND((GOOGLEFINANCE(B69,""price"")/index(GOOGLEFINANCE(B69,""price"",datevalue(today()-90)),2,2)-1)*100,2))"),"")</f>
        <v/>
      </c>
      <c r="P69" s="9" t="str">
        <f ca="1">IFERROR(__xludf.DUMMYFUNCTION("IF(ISBLANK(B69),"""",ROUND((GOOGLEFINANCE(B69,""price"")/index(GOOGLEFINANCE(B69,""price"",datevalue(today()-180)),2,2)-1)*100,2))"),"")</f>
        <v/>
      </c>
      <c r="Q69" s="9" t="str">
        <f ca="1">IFERROR(__xludf.DUMMYFUNCTION("IF(ISBLANK(B69),"""",ROUND((GOOGLEFINANCE(B69,""price"")/index(GOOGLEFINANCE(B69,""price"",datevalue(today()-365)),2,2)-1)*100,2))"),"")</f>
        <v/>
      </c>
      <c r="R69" s="9" t="str">
        <f ca="1">IFERROR(__xludf.DUMMYFUNCTION("IF(ISBLANK(B69),"""",ROUND((GOOGLEFINANCE(B69,""price"")/index(GOOGLEFINANCE(B69,""price"",datevalue(today()-1825)),2,2)-1)*100,2))"),"")</f>
        <v/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37.5" customHeight="1" x14ac:dyDescent="0.25">
      <c r="A70" s="5"/>
      <c r="B70" s="5"/>
      <c r="C70" s="6" t="str">
        <f ca="1">IFERROR(__xludf.DUMMYFUNCTION("If(ISBLANK(B70),"""",GOOGLEFINANCE(B70,""marketcap"")/10000000)"),"")</f>
        <v/>
      </c>
      <c r="D70" s="7" t="str">
        <f ca="1">IFERROR(__xludf.DUMMYFUNCTION("If(ISBLANK(B70),"""",GOOGLEFINANCE(B70,""pe""))"),"")</f>
        <v/>
      </c>
      <c r="E70" s="8" t="str">
        <f ca="1">IFERROR(__xludf.DUMMYFUNCTION("IF(ISBLANK(B70),"""",SPARKLINE(GOOGLEFINANCE(B70,""price"",today()-9,today())))"),"")</f>
        <v/>
      </c>
      <c r="F70" s="8" t="str">
        <f ca="1">IFERROR(__xludf.DUMMYFUNCTION("IF(ISBLANK(B70),"""",SPARKLINE(GOOGLEFINANCE(B70,""price"",today()-18,today())))"),"")</f>
        <v/>
      </c>
      <c r="G70" s="8" t="str">
        <f ca="1">IFERROR(__xludf.DUMMYFUNCTION("IF(ISBLANK(B70),"""",SPARKLINE(GOOGLEFINANCE(B70,""price"",today()-30,today())))"),"")</f>
        <v/>
      </c>
      <c r="H70" s="8" t="str">
        <f ca="1">IFERROR(__xludf.DUMMYFUNCTION("IF(ISBLANK(B70),"""",SPARKLINE(GOOGLEFINANCE(B70,""price"",today()-90,today())))"),"")</f>
        <v/>
      </c>
      <c r="I70" s="8" t="str">
        <f ca="1">IFERROR(__xludf.DUMMYFUNCTION("IF(ISBLANK(B70),"""",SPARKLINE(GOOGLEFINANCE(B70,""price"",today()-180,today())))"),"")</f>
        <v/>
      </c>
      <c r="J70" s="8" t="str">
        <f ca="1">IFERROR(__xludf.DUMMYFUNCTION("IF(ISBLANK(B70),"""",SPARKLINE(GOOGLEFINANCE(B70,""price"",today()-365,today())))"),"")</f>
        <v/>
      </c>
      <c r="K70" s="8" t="str">
        <f ca="1">IFERROR(__xludf.DUMMYFUNCTION("IF(ISBLANK(B70),"""",SPARKLINE(GOOGLEFINANCE(B70,""price"",today()-1825,today())))"),"")</f>
        <v/>
      </c>
      <c r="L70" s="9" t="str">
        <f ca="1">IFERROR(__xludf.DUMMYFUNCTION("IF(ISBLANK(B70),"""",ROUND((GOOGLEFINANCE(B70,""price"")/index(GOOGLEFINANCE(B70,""price"",datevalue(today()-9)),2,2)-1)*100,2))"),"")</f>
        <v/>
      </c>
      <c r="M70" s="9" t="str">
        <f ca="1">IFERROR(__xludf.DUMMYFUNCTION("IF(ISBLANK(B70),"""",ROUND((GOOGLEFINANCE(B70,""price"")/index(GOOGLEFINANCE(B70,""price"",datevalue(today()-18)),2,2)-1)*100,2))"),"")</f>
        <v/>
      </c>
      <c r="N70" s="9" t="str">
        <f ca="1">IFERROR(__xludf.DUMMYFUNCTION("IF(ISBLANK(B70),"""",ROUND((GOOGLEFINANCE(B70,""price"")/index(GOOGLEFINANCE(B70,""price"",datevalue(today()-30)),2,2)-1)*100,2))"),"")</f>
        <v/>
      </c>
      <c r="O70" s="9" t="str">
        <f ca="1">IFERROR(__xludf.DUMMYFUNCTION("IF(ISBLANK(B70),"""",ROUND((GOOGLEFINANCE(B70,""price"")/index(GOOGLEFINANCE(B70,""price"",datevalue(today()-90)),2,2)-1)*100,2))"),"")</f>
        <v/>
      </c>
      <c r="P70" s="9" t="str">
        <f ca="1">IFERROR(__xludf.DUMMYFUNCTION("IF(ISBLANK(B70),"""",ROUND((GOOGLEFINANCE(B70,""price"")/index(GOOGLEFINANCE(B70,""price"",datevalue(today()-180)),2,2)-1)*100,2))"),"")</f>
        <v/>
      </c>
      <c r="Q70" s="9" t="str">
        <f ca="1">IFERROR(__xludf.DUMMYFUNCTION("IF(ISBLANK(B70),"""",ROUND((GOOGLEFINANCE(B70,""price"")/index(GOOGLEFINANCE(B70,""price"",datevalue(today()-365)),2,2)-1)*100,2))"),"")</f>
        <v/>
      </c>
      <c r="R70" s="9" t="str">
        <f ca="1">IFERROR(__xludf.DUMMYFUNCTION("IF(ISBLANK(B70),"""",ROUND((GOOGLEFINANCE(B70,""price"")/index(GOOGLEFINANCE(B70,""price"",datevalue(today()-1825)),2,2)-1)*100,2))"),"")</f>
        <v/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37.5" customHeight="1" x14ac:dyDescent="0.25">
      <c r="A71" s="5"/>
      <c r="B71" s="5"/>
      <c r="C71" s="6" t="str">
        <f ca="1">IFERROR(__xludf.DUMMYFUNCTION("If(ISBLANK(B71),"""",GOOGLEFINANCE(B71,""marketcap"")/10000000)"),"")</f>
        <v/>
      </c>
      <c r="D71" s="7" t="str">
        <f ca="1">IFERROR(__xludf.DUMMYFUNCTION("If(ISBLANK(B71),"""",GOOGLEFINANCE(B71,""pe""))"),"")</f>
        <v/>
      </c>
      <c r="E71" s="8" t="str">
        <f ca="1">IFERROR(__xludf.DUMMYFUNCTION("IF(ISBLANK(B71),"""",SPARKLINE(GOOGLEFINANCE(B71,""price"",today()-9,today())))"),"")</f>
        <v/>
      </c>
      <c r="F71" s="8" t="str">
        <f ca="1">IFERROR(__xludf.DUMMYFUNCTION("IF(ISBLANK(B71),"""",SPARKLINE(GOOGLEFINANCE(B71,""price"",today()-18,today())))"),"")</f>
        <v/>
      </c>
      <c r="G71" s="8" t="str">
        <f ca="1">IFERROR(__xludf.DUMMYFUNCTION("IF(ISBLANK(B71),"""",SPARKLINE(GOOGLEFINANCE(B71,""price"",today()-30,today())))"),"")</f>
        <v/>
      </c>
      <c r="H71" s="8" t="str">
        <f ca="1">IFERROR(__xludf.DUMMYFUNCTION("IF(ISBLANK(B71),"""",SPARKLINE(GOOGLEFINANCE(B71,""price"",today()-90,today())))"),"")</f>
        <v/>
      </c>
      <c r="I71" s="8" t="str">
        <f ca="1">IFERROR(__xludf.DUMMYFUNCTION("IF(ISBLANK(B71),"""",SPARKLINE(GOOGLEFINANCE(B71,""price"",today()-180,today())))"),"")</f>
        <v/>
      </c>
      <c r="J71" s="8" t="str">
        <f ca="1">IFERROR(__xludf.DUMMYFUNCTION("IF(ISBLANK(B71),"""",SPARKLINE(GOOGLEFINANCE(B71,""price"",today()-365,today())))"),"")</f>
        <v/>
      </c>
      <c r="K71" s="8" t="str">
        <f ca="1">IFERROR(__xludf.DUMMYFUNCTION("IF(ISBLANK(B71),"""",SPARKLINE(GOOGLEFINANCE(B71,""price"",today()-1825,today())))"),"")</f>
        <v/>
      </c>
      <c r="L71" s="9" t="str">
        <f ca="1">IFERROR(__xludf.DUMMYFUNCTION("IF(ISBLANK(B71),"""",ROUND((GOOGLEFINANCE(B71,""price"")/index(GOOGLEFINANCE(B71,""price"",datevalue(today()-9)),2,2)-1)*100,2))"),"")</f>
        <v/>
      </c>
      <c r="M71" s="9" t="str">
        <f ca="1">IFERROR(__xludf.DUMMYFUNCTION("IF(ISBLANK(B71),"""",ROUND((GOOGLEFINANCE(B71,""price"")/index(GOOGLEFINANCE(B71,""price"",datevalue(today()-18)),2,2)-1)*100,2))"),"")</f>
        <v/>
      </c>
      <c r="N71" s="9" t="str">
        <f ca="1">IFERROR(__xludf.DUMMYFUNCTION("IF(ISBLANK(B71),"""",ROUND((GOOGLEFINANCE(B71,""price"")/index(GOOGLEFINANCE(B71,""price"",datevalue(today()-30)),2,2)-1)*100,2))"),"")</f>
        <v/>
      </c>
      <c r="O71" s="9" t="str">
        <f ca="1">IFERROR(__xludf.DUMMYFUNCTION("IF(ISBLANK(B71),"""",ROUND((GOOGLEFINANCE(B71,""price"")/index(GOOGLEFINANCE(B71,""price"",datevalue(today()-90)),2,2)-1)*100,2))"),"")</f>
        <v/>
      </c>
      <c r="P71" s="9" t="str">
        <f ca="1">IFERROR(__xludf.DUMMYFUNCTION("IF(ISBLANK(B71),"""",ROUND((GOOGLEFINANCE(B71,""price"")/index(GOOGLEFINANCE(B71,""price"",datevalue(today()-180)),2,2)-1)*100,2))"),"")</f>
        <v/>
      </c>
      <c r="Q71" s="9" t="str">
        <f ca="1">IFERROR(__xludf.DUMMYFUNCTION("IF(ISBLANK(B71),"""",ROUND((GOOGLEFINANCE(B71,""price"")/index(GOOGLEFINANCE(B71,""price"",datevalue(today()-365)),2,2)-1)*100,2))"),"")</f>
        <v/>
      </c>
      <c r="R71" s="9" t="str">
        <f ca="1">IFERROR(__xludf.DUMMYFUNCTION("IF(ISBLANK(B71),"""",ROUND((GOOGLEFINANCE(B71,""price"")/index(GOOGLEFINANCE(B71,""price"",datevalue(today()-1825)),2,2)-1)*100,2))"),"")</f>
        <v/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37.5" customHeight="1" x14ac:dyDescent="0.25">
      <c r="A72" s="5"/>
      <c r="B72" s="5"/>
      <c r="C72" s="6" t="str">
        <f ca="1">IFERROR(__xludf.DUMMYFUNCTION("If(ISBLANK(B72),"""",GOOGLEFINANCE(B72,""marketcap"")/10000000)"),"")</f>
        <v/>
      </c>
      <c r="D72" s="7" t="str">
        <f ca="1">IFERROR(__xludf.DUMMYFUNCTION("If(ISBLANK(B72),"""",GOOGLEFINANCE(B72,""pe""))"),"")</f>
        <v/>
      </c>
      <c r="E72" s="8" t="str">
        <f ca="1">IFERROR(__xludf.DUMMYFUNCTION("IF(ISBLANK(B72),"""",SPARKLINE(GOOGLEFINANCE(B72,""price"",today()-9,today())))"),"")</f>
        <v/>
      </c>
      <c r="F72" s="8" t="str">
        <f ca="1">IFERROR(__xludf.DUMMYFUNCTION("IF(ISBLANK(B72),"""",SPARKLINE(GOOGLEFINANCE(B72,""price"",today()-18,today())))"),"")</f>
        <v/>
      </c>
      <c r="G72" s="8" t="str">
        <f ca="1">IFERROR(__xludf.DUMMYFUNCTION("IF(ISBLANK(B72),"""",SPARKLINE(GOOGLEFINANCE(B72,""price"",today()-30,today())))"),"")</f>
        <v/>
      </c>
      <c r="H72" s="8" t="str">
        <f ca="1">IFERROR(__xludf.DUMMYFUNCTION("IF(ISBLANK(B72),"""",SPARKLINE(GOOGLEFINANCE(B72,""price"",today()-90,today())))"),"")</f>
        <v/>
      </c>
      <c r="I72" s="8" t="str">
        <f ca="1">IFERROR(__xludf.DUMMYFUNCTION("IF(ISBLANK(B72),"""",SPARKLINE(GOOGLEFINANCE(B72,""price"",today()-180,today())))"),"")</f>
        <v/>
      </c>
      <c r="J72" s="8" t="str">
        <f ca="1">IFERROR(__xludf.DUMMYFUNCTION("IF(ISBLANK(B72),"""",SPARKLINE(GOOGLEFINANCE(B72,""price"",today()-365,today())))"),"")</f>
        <v/>
      </c>
      <c r="K72" s="8" t="str">
        <f ca="1">IFERROR(__xludf.DUMMYFUNCTION("IF(ISBLANK(B72),"""",SPARKLINE(GOOGLEFINANCE(B72,""price"",today()-1825,today())))"),"")</f>
        <v/>
      </c>
      <c r="L72" s="9" t="str">
        <f ca="1">IFERROR(__xludf.DUMMYFUNCTION("IF(ISBLANK(B72),"""",ROUND((GOOGLEFINANCE(B72,""price"")/index(GOOGLEFINANCE(B72,""price"",datevalue(today()-9)),2,2)-1)*100,2))"),"")</f>
        <v/>
      </c>
      <c r="M72" s="9" t="str">
        <f ca="1">IFERROR(__xludf.DUMMYFUNCTION("IF(ISBLANK(B72),"""",ROUND((GOOGLEFINANCE(B72,""price"")/index(GOOGLEFINANCE(B72,""price"",datevalue(today()-18)),2,2)-1)*100,2))"),"")</f>
        <v/>
      </c>
      <c r="N72" s="9" t="str">
        <f ca="1">IFERROR(__xludf.DUMMYFUNCTION("IF(ISBLANK(B72),"""",ROUND((GOOGLEFINANCE(B72,""price"")/index(GOOGLEFINANCE(B72,""price"",datevalue(today()-30)),2,2)-1)*100,2))"),"")</f>
        <v/>
      </c>
      <c r="O72" s="9" t="str">
        <f ca="1">IFERROR(__xludf.DUMMYFUNCTION("IF(ISBLANK(B72),"""",ROUND((GOOGLEFINANCE(B72,""price"")/index(GOOGLEFINANCE(B72,""price"",datevalue(today()-90)),2,2)-1)*100,2))"),"")</f>
        <v/>
      </c>
      <c r="P72" s="9" t="str">
        <f ca="1">IFERROR(__xludf.DUMMYFUNCTION("IF(ISBLANK(B72),"""",ROUND((GOOGLEFINANCE(B72,""price"")/index(GOOGLEFINANCE(B72,""price"",datevalue(today()-180)),2,2)-1)*100,2))"),"")</f>
        <v/>
      </c>
      <c r="Q72" s="9" t="str">
        <f ca="1">IFERROR(__xludf.DUMMYFUNCTION("IF(ISBLANK(B72),"""",ROUND((GOOGLEFINANCE(B72,""price"")/index(GOOGLEFINANCE(B72,""price"",datevalue(today()-365)),2,2)-1)*100,2))"),"")</f>
        <v/>
      </c>
      <c r="R72" s="9" t="str">
        <f ca="1">IFERROR(__xludf.DUMMYFUNCTION("IF(ISBLANK(B72),"""",ROUND((GOOGLEFINANCE(B72,""price"")/index(GOOGLEFINANCE(B72,""price"",datevalue(today()-1825)),2,2)-1)*100,2))"),"")</f>
        <v/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37.5" customHeight="1" x14ac:dyDescent="0.25">
      <c r="A73" s="5"/>
      <c r="B73" s="5"/>
      <c r="C73" s="6" t="str">
        <f ca="1">IFERROR(__xludf.DUMMYFUNCTION("If(ISBLANK(B73),"""",GOOGLEFINANCE(B73,""marketcap"")/10000000)"),"")</f>
        <v/>
      </c>
      <c r="D73" s="7" t="str">
        <f ca="1">IFERROR(__xludf.DUMMYFUNCTION("If(ISBLANK(B73),"""",GOOGLEFINANCE(B73,""pe""))"),"")</f>
        <v/>
      </c>
      <c r="E73" s="8" t="str">
        <f ca="1">IFERROR(__xludf.DUMMYFUNCTION("IF(ISBLANK(B73),"""",SPARKLINE(GOOGLEFINANCE(B73,""price"",today()-9,today())))"),"")</f>
        <v/>
      </c>
      <c r="F73" s="8" t="str">
        <f ca="1">IFERROR(__xludf.DUMMYFUNCTION("IF(ISBLANK(B73),"""",SPARKLINE(GOOGLEFINANCE(B73,""price"",today()-18,today())))"),"")</f>
        <v/>
      </c>
      <c r="G73" s="8" t="str">
        <f ca="1">IFERROR(__xludf.DUMMYFUNCTION("IF(ISBLANK(B73),"""",SPARKLINE(GOOGLEFINANCE(B73,""price"",today()-30,today())))"),"")</f>
        <v/>
      </c>
      <c r="H73" s="8" t="str">
        <f ca="1">IFERROR(__xludf.DUMMYFUNCTION("IF(ISBLANK(B73),"""",SPARKLINE(GOOGLEFINANCE(B73,""price"",today()-90,today())))"),"")</f>
        <v/>
      </c>
      <c r="I73" s="8" t="str">
        <f ca="1">IFERROR(__xludf.DUMMYFUNCTION("IF(ISBLANK(B73),"""",SPARKLINE(GOOGLEFINANCE(B73,""price"",today()-180,today())))"),"")</f>
        <v/>
      </c>
      <c r="J73" s="8" t="str">
        <f ca="1">IFERROR(__xludf.DUMMYFUNCTION("IF(ISBLANK(B73),"""",SPARKLINE(GOOGLEFINANCE(B73,""price"",today()-365,today())))"),"")</f>
        <v/>
      </c>
      <c r="K73" s="8" t="str">
        <f ca="1">IFERROR(__xludf.DUMMYFUNCTION("IF(ISBLANK(B73),"""",SPARKLINE(GOOGLEFINANCE(B73,""price"",today()-1825,today())))"),"")</f>
        <v/>
      </c>
      <c r="L73" s="9" t="str">
        <f ca="1">IFERROR(__xludf.DUMMYFUNCTION("IF(ISBLANK(B73),"""",ROUND((GOOGLEFINANCE(B73,""price"")/index(GOOGLEFINANCE(B73,""price"",datevalue(today()-9)),2,2)-1)*100,2))"),"")</f>
        <v/>
      </c>
      <c r="M73" s="9" t="str">
        <f ca="1">IFERROR(__xludf.DUMMYFUNCTION("IF(ISBLANK(B73),"""",ROUND((GOOGLEFINANCE(B73,""price"")/index(GOOGLEFINANCE(B73,""price"",datevalue(today()-18)),2,2)-1)*100,2))"),"")</f>
        <v/>
      </c>
      <c r="N73" s="9" t="str">
        <f ca="1">IFERROR(__xludf.DUMMYFUNCTION("IF(ISBLANK(B73),"""",ROUND((GOOGLEFINANCE(B73,""price"")/index(GOOGLEFINANCE(B73,""price"",datevalue(today()-30)),2,2)-1)*100,2))"),"")</f>
        <v/>
      </c>
      <c r="O73" s="9" t="str">
        <f ca="1">IFERROR(__xludf.DUMMYFUNCTION("IF(ISBLANK(B73),"""",ROUND((GOOGLEFINANCE(B73,""price"")/index(GOOGLEFINANCE(B73,""price"",datevalue(today()-90)),2,2)-1)*100,2))"),"")</f>
        <v/>
      </c>
      <c r="P73" s="9" t="str">
        <f ca="1">IFERROR(__xludf.DUMMYFUNCTION("IF(ISBLANK(B73),"""",ROUND((GOOGLEFINANCE(B73,""price"")/index(GOOGLEFINANCE(B73,""price"",datevalue(today()-180)),2,2)-1)*100,2))"),"")</f>
        <v/>
      </c>
      <c r="Q73" s="9" t="str">
        <f ca="1">IFERROR(__xludf.DUMMYFUNCTION("IF(ISBLANK(B73),"""",ROUND((GOOGLEFINANCE(B73,""price"")/index(GOOGLEFINANCE(B73,""price"",datevalue(today()-365)),2,2)-1)*100,2))"),"")</f>
        <v/>
      </c>
      <c r="R73" s="9" t="str">
        <f ca="1">IFERROR(__xludf.DUMMYFUNCTION("IF(ISBLANK(B73),"""",ROUND((GOOGLEFINANCE(B73,""price"")/index(GOOGLEFINANCE(B73,""price"",datevalue(today()-1825)),2,2)-1)*100,2))"),"")</f>
        <v/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37.5" customHeight="1" x14ac:dyDescent="0.25">
      <c r="A74" s="5"/>
      <c r="B74" s="5"/>
      <c r="C74" s="6" t="str">
        <f ca="1">IFERROR(__xludf.DUMMYFUNCTION("If(ISBLANK(B74),"""",GOOGLEFINANCE(B74,""marketcap"")/10000000)"),"")</f>
        <v/>
      </c>
      <c r="D74" s="7" t="str">
        <f ca="1">IFERROR(__xludf.DUMMYFUNCTION("If(ISBLANK(B74),"""",GOOGLEFINANCE(B74,""pe""))"),"")</f>
        <v/>
      </c>
      <c r="E74" s="8" t="str">
        <f ca="1">IFERROR(__xludf.DUMMYFUNCTION("IF(ISBLANK(B74),"""",SPARKLINE(GOOGLEFINANCE(B74,""price"",today()-9,today())))"),"")</f>
        <v/>
      </c>
      <c r="F74" s="8" t="str">
        <f ca="1">IFERROR(__xludf.DUMMYFUNCTION("IF(ISBLANK(B74),"""",SPARKLINE(GOOGLEFINANCE(B74,""price"",today()-18,today())))"),"")</f>
        <v/>
      </c>
      <c r="G74" s="8" t="str">
        <f ca="1">IFERROR(__xludf.DUMMYFUNCTION("IF(ISBLANK(B74),"""",SPARKLINE(GOOGLEFINANCE(B74,""price"",today()-30,today())))"),"")</f>
        <v/>
      </c>
      <c r="H74" s="8" t="str">
        <f ca="1">IFERROR(__xludf.DUMMYFUNCTION("IF(ISBLANK(B74),"""",SPARKLINE(GOOGLEFINANCE(B74,""price"",today()-90,today())))"),"")</f>
        <v/>
      </c>
      <c r="I74" s="8" t="str">
        <f ca="1">IFERROR(__xludf.DUMMYFUNCTION("IF(ISBLANK(B74),"""",SPARKLINE(GOOGLEFINANCE(B74,""price"",today()-180,today())))"),"")</f>
        <v/>
      </c>
      <c r="J74" s="8" t="str">
        <f ca="1">IFERROR(__xludf.DUMMYFUNCTION("IF(ISBLANK(B74),"""",SPARKLINE(GOOGLEFINANCE(B74,""price"",today()-365,today())))"),"")</f>
        <v/>
      </c>
      <c r="K74" s="8" t="str">
        <f ca="1">IFERROR(__xludf.DUMMYFUNCTION("IF(ISBLANK(B74),"""",SPARKLINE(GOOGLEFINANCE(B74,""price"",today()-1825,today())))"),"")</f>
        <v/>
      </c>
      <c r="L74" s="9" t="str">
        <f ca="1">IFERROR(__xludf.DUMMYFUNCTION("IF(ISBLANK(B74),"""",ROUND((GOOGLEFINANCE(B74,""price"")/index(GOOGLEFINANCE(B74,""price"",datevalue(today()-9)),2,2)-1)*100,2))"),"")</f>
        <v/>
      </c>
      <c r="M74" s="9" t="str">
        <f ca="1">IFERROR(__xludf.DUMMYFUNCTION("IF(ISBLANK(B74),"""",ROUND((GOOGLEFINANCE(B74,""price"")/index(GOOGLEFINANCE(B74,""price"",datevalue(today()-18)),2,2)-1)*100,2))"),"")</f>
        <v/>
      </c>
      <c r="N74" s="9" t="str">
        <f ca="1">IFERROR(__xludf.DUMMYFUNCTION("IF(ISBLANK(B74),"""",ROUND((GOOGLEFINANCE(B74,""price"")/index(GOOGLEFINANCE(B74,""price"",datevalue(today()-30)),2,2)-1)*100,2))"),"")</f>
        <v/>
      </c>
      <c r="O74" s="9" t="str">
        <f ca="1">IFERROR(__xludf.DUMMYFUNCTION("IF(ISBLANK(B74),"""",ROUND((GOOGLEFINANCE(B74,""price"")/index(GOOGLEFINANCE(B74,""price"",datevalue(today()-90)),2,2)-1)*100,2))"),"")</f>
        <v/>
      </c>
      <c r="P74" s="9" t="str">
        <f ca="1">IFERROR(__xludf.DUMMYFUNCTION("IF(ISBLANK(B74),"""",ROUND((GOOGLEFINANCE(B74,""price"")/index(GOOGLEFINANCE(B74,""price"",datevalue(today()-180)),2,2)-1)*100,2))"),"")</f>
        <v/>
      </c>
      <c r="Q74" s="9" t="str">
        <f ca="1">IFERROR(__xludf.DUMMYFUNCTION("IF(ISBLANK(B74),"""",ROUND((GOOGLEFINANCE(B74,""price"")/index(GOOGLEFINANCE(B74,""price"",datevalue(today()-365)),2,2)-1)*100,2))"),"")</f>
        <v/>
      </c>
      <c r="R74" s="9" t="str">
        <f ca="1">IFERROR(__xludf.DUMMYFUNCTION("IF(ISBLANK(B74),"""",ROUND((GOOGLEFINANCE(B74,""price"")/index(GOOGLEFINANCE(B74,""price"",datevalue(today()-1825)),2,2)-1)*100,2))"),"")</f>
        <v/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37.5" customHeight="1" x14ac:dyDescent="0.25">
      <c r="A75" s="5"/>
      <c r="B75" s="5"/>
      <c r="C75" s="6" t="str">
        <f ca="1">IFERROR(__xludf.DUMMYFUNCTION("If(ISBLANK(B75),"""",GOOGLEFINANCE(B75,""marketcap"")/10000000)"),"")</f>
        <v/>
      </c>
      <c r="D75" s="7" t="str">
        <f ca="1">IFERROR(__xludf.DUMMYFUNCTION("If(ISBLANK(B75),"""",GOOGLEFINANCE(B75,""pe""))"),"")</f>
        <v/>
      </c>
      <c r="E75" s="8" t="str">
        <f ca="1">IFERROR(__xludf.DUMMYFUNCTION("IF(ISBLANK(B75),"""",SPARKLINE(GOOGLEFINANCE(B75,""price"",today()-9,today())))"),"")</f>
        <v/>
      </c>
      <c r="F75" s="8" t="str">
        <f ca="1">IFERROR(__xludf.DUMMYFUNCTION("IF(ISBLANK(B75),"""",SPARKLINE(GOOGLEFINANCE(B75,""price"",today()-18,today())))"),"")</f>
        <v/>
      </c>
      <c r="G75" s="8" t="str">
        <f ca="1">IFERROR(__xludf.DUMMYFUNCTION("IF(ISBLANK(B75),"""",SPARKLINE(GOOGLEFINANCE(B75,""price"",today()-30,today())))"),"")</f>
        <v/>
      </c>
      <c r="H75" s="8" t="str">
        <f ca="1">IFERROR(__xludf.DUMMYFUNCTION("IF(ISBLANK(B75),"""",SPARKLINE(GOOGLEFINANCE(B75,""price"",today()-90,today())))"),"")</f>
        <v/>
      </c>
      <c r="I75" s="8" t="str">
        <f ca="1">IFERROR(__xludf.DUMMYFUNCTION("IF(ISBLANK(B75),"""",SPARKLINE(GOOGLEFINANCE(B75,""price"",today()-180,today())))"),"")</f>
        <v/>
      </c>
      <c r="J75" s="8" t="str">
        <f ca="1">IFERROR(__xludf.DUMMYFUNCTION("IF(ISBLANK(B75),"""",SPARKLINE(GOOGLEFINANCE(B75,""price"",today()-365,today())))"),"")</f>
        <v/>
      </c>
      <c r="K75" s="8" t="str">
        <f ca="1">IFERROR(__xludf.DUMMYFUNCTION("IF(ISBLANK(B75),"""",SPARKLINE(GOOGLEFINANCE(B75,""price"",today()-1825,today())))"),"")</f>
        <v/>
      </c>
      <c r="L75" s="9" t="str">
        <f ca="1">IFERROR(__xludf.DUMMYFUNCTION("IF(ISBLANK(B75),"""",ROUND((GOOGLEFINANCE(B75,""price"")/index(GOOGLEFINANCE(B75,""price"",datevalue(today()-9)),2,2)-1)*100,2))"),"")</f>
        <v/>
      </c>
      <c r="M75" s="9" t="str">
        <f ca="1">IFERROR(__xludf.DUMMYFUNCTION("IF(ISBLANK(B75),"""",ROUND((GOOGLEFINANCE(B75,""price"")/index(GOOGLEFINANCE(B75,""price"",datevalue(today()-18)),2,2)-1)*100,2))"),"")</f>
        <v/>
      </c>
      <c r="N75" s="9" t="str">
        <f ca="1">IFERROR(__xludf.DUMMYFUNCTION("IF(ISBLANK(B75),"""",ROUND((GOOGLEFINANCE(B75,""price"")/index(GOOGLEFINANCE(B75,""price"",datevalue(today()-30)),2,2)-1)*100,2))"),"")</f>
        <v/>
      </c>
      <c r="O75" s="9" t="str">
        <f ca="1">IFERROR(__xludf.DUMMYFUNCTION("IF(ISBLANK(B75),"""",ROUND((GOOGLEFINANCE(B75,""price"")/index(GOOGLEFINANCE(B75,""price"",datevalue(today()-90)),2,2)-1)*100,2))"),"")</f>
        <v/>
      </c>
      <c r="P75" s="9" t="str">
        <f ca="1">IFERROR(__xludf.DUMMYFUNCTION("IF(ISBLANK(B75),"""",ROUND((GOOGLEFINANCE(B75,""price"")/index(GOOGLEFINANCE(B75,""price"",datevalue(today()-180)),2,2)-1)*100,2))"),"")</f>
        <v/>
      </c>
      <c r="Q75" s="9" t="str">
        <f ca="1">IFERROR(__xludf.DUMMYFUNCTION("IF(ISBLANK(B75),"""",ROUND((GOOGLEFINANCE(B75,""price"")/index(GOOGLEFINANCE(B75,""price"",datevalue(today()-365)),2,2)-1)*100,2))"),"")</f>
        <v/>
      </c>
      <c r="R75" s="9" t="str">
        <f ca="1">IFERROR(__xludf.DUMMYFUNCTION("IF(ISBLANK(B75),"""",ROUND((GOOGLEFINANCE(B75,""price"")/index(GOOGLEFINANCE(B75,""price"",datevalue(today()-1825)),2,2)-1)*100,2))"),"")</f>
        <v/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37.5" customHeight="1" x14ac:dyDescent="0.25">
      <c r="A76" s="5"/>
      <c r="B76" s="5"/>
      <c r="C76" s="6" t="str">
        <f ca="1">IFERROR(__xludf.DUMMYFUNCTION("If(ISBLANK(B76),"""",GOOGLEFINANCE(B76,""marketcap"")/10000000)"),"")</f>
        <v/>
      </c>
      <c r="D76" s="7" t="str">
        <f ca="1">IFERROR(__xludf.DUMMYFUNCTION("If(ISBLANK(B76),"""",GOOGLEFINANCE(B76,""pe""))"),"")</f>
        <v/>
      </c>
      <c r="E76" s="8" t="str">
        <f ca="1">IFERROR(__xludf.DUMMYFUNCTION("IF(ISBLANK(B76),"""",SPARKLINE(GOOGLEFINANCE(B76,""price"",today()-9,today())))"),"")</f>
        <v/>
      </c>
      <c r="F76" s="8" t="str">
        <f ca="1">IFERROR(__xludf.DUMMYFUNCTION("IF(ISBLANK(B76),"""",SPARKLINE(GOOGLEFINANCE(B76,""price"",today()-18,today())))"),"")</f>
        <v/>
      </c>
      <c r="G76" s="8" t="str">
        <f ca="1">IFERROR(__xludf.DUMMYFUNCTION("IF(ISBLANK(B76),"""",SPARKLINE(GOOGLEFINANCE(B76,""price"",today()-30,today())))"),"")</f>
        <v/>
      </c>
      <c r="H76" s="8" t="str">
        <f ca="1">IFERROR(__xludf.DUMMYFUNCTION("IF(ISBLANK(B76),"""",SPARKLINE(GOOGLEFINANCE(B76,""price"",today()-90,today())))"),"")</f>
        <v/>
      </c>
      <c r="I76" s="8" t="str">
        <f ca="1">IFERROR(__xludf.DUMMYFUNCTION("IF(ISBLANK(B76),"""",SPARKLINE(GOOGLEFINANCE(B76,""price"",today()-180,today())))"),"")</f>
        <v/>
      </c>
      <c r="J76" s="8" t="str">
        <f ca="1">IFERROR(__xludf.DUMMYFUNCTION("IF(ISBLANK(B76),"""",SPARKLINE(GOOGLEFINANCE(B76,""price"",today()-365,today())))"),"")</f>
        <v/>
      </c>
      <c r="K76" s="8" t="str">
        <f ca="1">IFERROR(__xludf.DUMMYFUNCTION("IF(ISBLANK(B76),"""",SPARKLINE(GOOGLEFINANCE(B76,""price"",today()-1825,today())))"),"")</f>
        <v/>
      </c>
      <c r="L76" s="9" t="str">
        <f ca="1">IFERROR(__xludf.DUMMYFUNCTION("IF(ISBLANK(B76),"""",ROUND((GOOGLEFINANCE(B76,""price"")/index(GOOGLEFINANCE(B76,""price"",datevalue(today()-9)),2,2)-1)*100,2))"),"")</f>
        <v/>
      </c>
      <c r="M76" s="9" t="str">
        <f ca="1">IFERROR(__xludf.DUMMYFUNCTION("IF(ISBLANK(B76),"""",ROUND((GOOGLEFINANCE(B76,""price"")/index(GOOGLEFINANCE(B76,""price"",datevalue(today()-18)),2,2)-1)*100,2))"),"")</f>
        <v/>
      </c>
      <c r="N76" s="9" t="str">
        <f ca="1">IFERROR(__xludf.DUMMYFUNCTION("IF(ISBLANK(B76),"""",ROUND((GOOGLEFINANCE(B76,""price"")/index(GOOGLEFINANCE(B76,""price"",datevalue(today()-30)),2,2)-1)*100,2))"),"")</f>
        <v/>
      </c>
      <c r="O76" s="9" t="str">
        <f ca="1">IFERROR(__xludf.DUMMYFUNCTION("IF(ISBLANK(B76),"""",ROUND((GOOGLEFINANCE(B76,""price"")/index(GOOGLEFINANCE(B76,""price"",datevalue(today()-90)),2,2)-1)*100,2))"),"")</f>
        <v/>
      </c>
      <c r="P76" s="9" t="str">
        <f ca="1">IFERROR(__xludf.DUMMYFUNCTION("IF(ISBLANK(B76),"""",ROUND((GOOGLEFINANCE(B76,""price"")/index(GOOGLEFINANCE(B76,""price"",datevalue(today()-180)),2,2)-1)*100,2))"),"")</f>
        <v/>
      </c>
      <c r="Q76" s="9" t="str">
        <f ca="1">IFERROR(__xludf.DUMMYFUNCTION("IF(ISBLANK(B76),"""",ROUND((GOOGLEFINANCE(B76,""price"")/index(GOOGLEFINANCE(B76,""price"",datevalue(today()-365)),2,2)-1)*100,2))"),"")</f>
        <v/>
      </c>
      <c r="R76" s="9" t="str">
        <f ca="1">IFERROR(__xludf.DUMMYFUNCTION("IF(ISBLANK(B76),"""",ROUND((GOOGLEFINANCE(B76,""price"")/index(GOOGLEFINANCE(B76,""price"",datevalue(today()-1825)),2,2)-1)*100,2))"),"")</f>
        <v/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37.5" customHeight="1" x14ac:dyDescent="0.25">
      <c r="A77" s="5"/>
      <c r="B77" s="5"/>
      <c r="C77" s="6" t="str">
        <f ca="1">IFERROR(__xludf.DUMMYFUNCTION("If(ISBLANK(B77),"""",GOOGLEFINANCE(B77,""marketcap"")/10000000)"),"")</f>
        <v/>
      </c>
      <c r="D77" s="7" t="str">
        <f ca="1">IFERROR(__xludf.DUMMYFUNCTION("If(ISBLANK(B77),"""",GOOGLEFINANCE(B77,""pe""))"),"")</f>
        <v/>
      </c>
      <c r="E77" s="8" t="str">
        <f ca="1">IFERROR(__xludf.DUMMYFUNCTION("IF(ISBLANK(B77),"""",SPARKLINE(GOOGLEFINANCE(B77,""price"",today()-9,today())))"),"")</f>
        <v/>
      </c>
      <c r="F77" s="8" t="str">
        <f ca="1">IFERROR(__xludf.DUMMYFUNCTION("IF(ISBLANK(B77),"""",SPARKLINE(GOOGLEFINANCE(B77,""price"",today()-18,today())))"),"")</f>
        <v/>
      </c>
      <c r="G77" s="8" t="str">
        <f ca="1">IFERROR(__xludf.DUMMYFUNCTION("IF(ISBLANK(B77),"""",SPARKLINE(GOOGLEFINANCE(B77,""price"",today()-30,today())))"),"")</f>
        <v/>
      </c>
      <c r="H77" s="8" t="str">
        <f ca="1">IFERROR(__xludf.DUMMYFUNCTION("IF(ISBLANK(B77),"""",SPARKLINE(GOOGLEFINANCE(B77,""price"",today()-90,today())))"),"")</f>
        <v/>
      </c>
      <c r="I77" s="8" t="str">
        <f ca="1">IFERROR(__xludf.DUMMYFUNCTION("IF(ISBLANK(B77),"""",SPARKLINE(GOOGLEFINANCE(B77,""price"",today()-180,today())))"),"")</f>
        <v/>
      </c>
      <c r="J77" s="8" t="str">
        <f ca="1">IFERROR(__xludf.DUMMYFUNCTION("IF(ISBLANK(B77),"""",SPARKLINE(GOOGLEFINANCE(B77,""price"",today()-365,today())))"),"")</f>
        <v/>
      </c>
      <c r="K77" s="8" t="str">
        <f ca="1">IFERROR(__xludf.DUMMYFUNCTION("IF(ISBLANK(B77),"""",SPARKLINE(GOOGLEFINANCE(B77,""price"",today()-1825,today())))"),"")</f>
        <v/>
      </c>
      <c r="L77" s="9" t="str">
        <f ca="1">IFERROR(__xludf.DUMMYFUNCTION("IF(ISBLANK(B77),"""",ROUND((GOOGLEFINANCE(B77,""price"")/index(GOOGLEFINANCE(B77,""price"",datevalue(today()-9)),2,2)-1)*100,2))"),"")</f>
        <v/>
      </c>
      <c r="M77" s="9" t="str">
        <f ca="1">IFERROR(__xludf.DUMMYFUNCTION("IF(ISBLANK(B77),"""",ROUND((GOOGLEFINANCE(B77,""price"")/index(GOOGLEFINANCE(B77,""price"",datevalue(today()-18)),2,2)-1)*100,2))"),"")</f>
        <v/>
      </c>
      <c r="N77" s="9" t="str">
        <f ca="1">IFERROR(__xludf.DUMMYFUNCTION("IF(ISBLANK(B77),"""",ROUND((GOOGLEFINANCE(B77,""price"")/index(GOOGLEFINANCE(B77,""price"",datevalue(today()-30)),2,2)-1)*100,2))"),"")</f>
        <v/>
      </c>
      <c r="O77" s="9" t="str">
        <f ca="1">IFERROR(__xludf.DUMMYFUNCTION("IF(ISBLANK(B77),"""",ROUND((GOOGLEFINANCE(B77,""price"")/index(GOOGLEFINANCE(B77,""price"",datevalue(today()-90)),2,2)-1)*100,2))"),"")</f>
        <v/>
      </c>
      <c r="P77" s="9" t="str">
        <f ca="1">IFERROR(__xludf.DUMMYFUNCTION("IF(ISBLANK(B77),"""",ROUND((GOOGLEFINANCE(B77,""price"")/index(GOOGLEFINANCE(B77,""price"",datevalue(today()-180)),2,2)-1)*100,2))"),"")</f>
        <v/>
      </c>
      <c r="Q77" s="9" t="str">
        <f ca="1">IFERROR(__xludf.DUMMYFUNCTION("IF(ISBLANK(B77),"""",ROUND((GOOGLEFINANCE(B77,""price"")/index(GOOGLEFINANCE(B77,""price"",datevalue(today()-365)),2,2)-1)*100,2))"),"")</f>
        <v/>
      </c>
      <c r="R77" s="9" t="str">
        <f ca="1">IFERROR(__xludf.DUMMYFUNCTION("IF(ISBLANK(B77),"""",ROUND((GOOGLEFINANCE(B77,""price"")/index(GOOGLEFINANCE(B77,""price"",datevalue(today()-1825)),2,2)-1)*100,2))"),"")</f>
        <v/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</sheetData>
  <conditionalFormatting sqref="L2:R77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M935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674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675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676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677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678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679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102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680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M935"/>
  <sheetViews>
    <sheetView workbookViewId="0"/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115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M1000"/>
  <sheetViews>
    <sheetView showGridLines="0" workbookViewId="0"/>
  </sheetViews>
  <sheetFormatPr defaultColWidth="14.42578125" defaultRowHeight="15" customHeight="1" x14ac:dyDescent="0.25"/>
  <cols>
    <col min="1" max="1" width="18.7109375" customWidth="1"/>
    <col min="2" max="2" width="19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215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681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90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91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92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682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683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  <row r="1000" spans="1:13" ht="15.75" customHeight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M999"/>
  <sheetViews>
    <sheetView workbookViewId="0"/>
  </sheetViews>
  <sheetFormatPr defaultColWidth="14.42578125" defaultRowHeight="15" customHeight="1" x14ac:dyDescent="0.25"/>
  <cols>
    <col min="1" max="1" width="41.5703125" customWidth="1"/>
  </cols>
  <sheetData>
    <row r="1" spans="1:13" ht="28.5" customHeight="1" x14ac:dyDescent="0.25">
      <c r="A1" s="1" t="s">
        <v>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684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685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686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687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688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689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690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691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692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693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 t="s">
        <v>694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 t="s">
        <v>695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 t="s">
        <v>696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 t="s">
        <v>697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 t="s">
        <v>698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 t="s">
        <v>699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 t="s">
        <v>700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M999"/>
  <sheetViews>
    <sheetView showGridLines="0" tabSelected="1" workbookViewId="0">
      <pane ySplit="1" topLeftCell="A2" activePane="bottomLeft" state="frozen"/>
      <selection pane="bottomLeft"/>
    </sheetView>
  </sheetViews>
  <sheetFormatPr defaultColWidth="14.42578125" defaultRowHeight="15" customHeight="1" x14ac:dyDescent="0.25"/>
  <cols>
    <col min="1" max="1" width="18.7109375" customWidth="1"/>
  </cols>
  <sheetData>
    <row r="1" spans="1:13" ht="28.5" customHeight="1" x14ac:dyDescent="0.25">
      <c r="A1" s="1" t="s">
        <v>701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7.5" customHeight="1" x14ac:dyDescent="0.25">
      <c r="A2" s="5" t="s">
        <v>702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7.5" customHeight="1" x14ac:dyDescent="0.25">
      <c r="A3" s="5" t="s">
        <v>703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7.5" customHeight="1" x14ac:dyDescent="0.25">
      <c r="A4" s="5" t="s">
        <v>704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7.5" customHeight="1" x14ac:dyDescent="0.25">
      <c r="A5" s="5" t="s">
        <v>705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37.5" customHeight="1" x14ac:dyDescent="0.25">
      <c r="A6" s="5" t="s">
        <v>615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37.5" customHeight="1" x14ac:dyDescent="0.25">
      <c r="A7" s="5" t="s">
        <v>706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37.5" customHeight="1" x14ac:dyDescent="0.25">
      <c r="A8" s="5" t="s">
        <v>707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37.5" customHeight="1" x14ac:dyDescent="0.25">
      <c r="A9" s="5" t="s">
        <v>396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37.5" customHeight="1" x14ac:dyDescent="0.25">
      <c r="A10" s="5" t="s">
        <v>708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37.5" customHeight="1" x14ac:dyDescent="0.25">
      <c r="A11" s="5" t="s">
        <v>709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37.5" customHeight="1" x14ac:dyDescent="0.25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37.5" customHeight="1" x14ac:dyDescent="0.25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37.5" customHeight="1" x14ac:dyDescent="0.25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37.5" customHeight="1" x14ac:dyDescent="0.2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37.5" customHeight="1" x14ac:dyDescent="0.25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37.5" customHeight="1" x14ac:dyDescent="0.25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37.5" customHeight="1" x14ac:dyDescent="0.25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37.5" customHeight="1" x14ac:dyDescent="0.25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37.5" customHeight="1" x14ac:dyDescent="0.25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37.5" customHeight="1" x14ac:dyDescent="0.2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37.5" customHeight="1" x14ac:dyDescent="0.2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37.5" customHeight="1" x14ac:dyDescent="0.25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37.5" customHeight="1" x14ac:dyDescent="0.25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37.5" customHeight="1" x14ac:dyDescent="0.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37.5" customHeight="1" x14ac:dyDescent="0.25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37.5" customHeight="1" x14ac:dyDescent="0.25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37.5" customHeight="1" x14ac:dyDescent="0.2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37.5" customHeight="1" x14ac:dyDescent="0.2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37.5" customHeight="1" x14ac:dyDescent="0.2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37.5" customHeight="1" x14ac:dyDescent="0.2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37.5" customHeight="1" x14ac:dyDescent="0.25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37.5" customHeight="1" x14ac:dyDescent="0.25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37.5" customHeight="1" x14ac:dyDescent="0.25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37.5" customHeight="1" x14ac:dyDescent="0.2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37.5" customHeight="1" x14ac:dyDescent="0.25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37.5" customHeight="1" x14ac:dyDescent="0.25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37.5" customHeight="1" x14ac:dyDescent="0.25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37.5" customHeight="1" x14ac:dyDescent="0.25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37.5" customHeight="1" x14ac:dyDescent="0.25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37.5" customHeight="1" x14ac:dyDescent="0.25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37.5" customHeight="1" x14ac:dyDescent="0.25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37.5" customHeight="1" x14ac:dyDescent="0.25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37.5" customHeight="1" x14ac:dyDescent="0.25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37.5" customHeight="1" x14ac:dyDescent="0.2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37.5" customHeight="1" x14ac:dyDescent="0.25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37.5" customHeight="1" x14ac:dyDescent="0.25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37.5" customHeight="1" x14ac:dyDescent="0.25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37.5" customHeight="1" x14ac:dyDescent="0.25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37.5" customHeight="1" x14ac:dyDescent="0.25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37.5" customHeight="1" x14ac:dyDescent="0.25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37.5" customHeight="1" x14ac:dyDescent="0.25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37.5" customHeight="1" x14ac:dyDescent="0.25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37.5" customHeight="1" x14ac:dyDescent="0.25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37.5" customHeight="1" x14ac:dyDescent="0.2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37.5" customHeight="1" x14ac:dyDescent="0.25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37.5" customHeight="1" x14ac:dyDescent="0.25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37.5" customHeight="1" x14ac:dyDescent="0.25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37.5" customHeight="1" x14ac:dyDescent="0.25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37.5" customHeight="1" x14ac:dyDescent="0.25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37.5" customHeight="1" x14ac:dyDescent="0.25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37.5" customHeight="1" x14ac:dyDescent="0.25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37.5" customHeight="1" x14ac:dyDescent="0.25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37.5" customHeight="1" x14ac:dyDescent="0.25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37.5" customHeight="1" x14ac:dyDescent="0.2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37.5" customHeight="1" x14ac:dyDescent="0.25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37.5" customHeight="1" x14ac:dyDescent="0.25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37.5" customHeight="1" x14ac:dyDescent="0.25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37.5" customHeight="1" x14ac:dyDescent="0.25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37.5" customHeight="1" x14ac:dyDescent="0.25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37.5" customHeight="1" x14ac:dyDescent="0.25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37.5" customHeight="1" x14ac:dyDescent="0.25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37.5" customHeight="1" x14ac:dyDescent="0.25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37.5" customHeight="1" x14ac:dyDescent="0.25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37.5" customHeight="1" x14ac:dyDescent="0.2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37.5" customHeight="1" x14ac:dyDescent="0.25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37.5" customHeight="1" x14ac:dyDescent="0.25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List</vt:lpstr>
      <vt:lpstr>Auto</vt:lpstr>
      <vt:lpstr>Indices</vt:lpstr>
      <vt:lpstr>Quality Small Cap</vt:lpstr>
      <vt:lpstr>Pvt Bank</vt:lpstr>
      <vt:lpstr>PSU Banks</vt:lpstr>
      <vt:lpstr>NBFC</vt:lpstr>
      <vt:lpstr>NBFC - AMC</vt:lpstr>
      <vt:lpstr>Insurance</vt:lpstr>
      <vt:lpstr>IT</vt:lpstr>
      <vt:lpstr>Pharma</vt:lpstr>
      <vt:lpstr>FMCG</vt:lpstr>
      <vt:lpstr>Retail</vt:lpstr>
      <vt:lpstr>Consumer Luxury FMEG</vt:lpstr>
      <vt:lpstr>Railways</vt:lpstr>
      <vt:lpstr>Auto Ancillary</vt:lpstr>
      <vt:lpstr>Chemical</vt:lpstr>
      <vt:lpstr>Agro Chem</vt:lpstr>
      <vt:lpstr>Green Energy</vt:lpstr>
      <vt:lpstr>Oil and Gas</vt:lpstr>
      <vt:lpstr>Real Estate</vt:lpstr>
      <vt:lpstr>Real Estate Materials</vt:lpstr>
      <vt:lpstr>Infra and Construction</vt:lpstr>
      <vt:lpstr>Defense</vt:lpstr>
      <vt:lpstr>Drones</vt:lpstr>
      <vt:lpstr>Semi Conductor</vt:lpstr>
      <vt:lpstr>Tata Group</vt:lpstr>
      <vt:lpstr>Adani Stocks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Swarnkar</dc:creator>
  <cp:lastModifiedBy>Rajesh Swarnkar</cp:lastModifiedBy>
  <dcterms:created xsi:type="dcterms:W3CDTF">2022-06-26T06:29:57Z</dcterms:created>
  <dcterms:modified xsi:type="dcterms:W3CDTF">2024-09-08T05:40:28Z</dcterms:modified>
</cp:coreProperties>
</file>