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tg8055\IIT-BHU\result-metric-I\"/>
    </mc:Choice>
  </mc:AlternateContent>
  <xr:revisionPtr revIDLastSave="0" documentId="13_ncr:1_{82808FD4-5F94-4ABB-B896-5AE353321FDF}" xr6:coauthVersionLast="33" xr6:coauthVersionMax="33" xr10:uidLastSave="{00000000-0000-0000-0000-000000000000}"/>
  <bookViews>
    <workbookView xWindow="0" yWindow="0" windowWidth="16380" windowHeight="8190" tabRatio="980" activeTab="1" xr2:uid="{00000000-000D-0000-FFFF-FFFF00000000}"/>
  </bookViews>
  <sheets>
    <sheet name="Sheet1" sheetId="1" r:id="rId1"/>
    <sheet name="Sheet2" sheetId="2" r:id="rId2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E6" i="2"/>
  <c r="E5" i="2"/>
  <c r="D10" i="2"/>
  <c r="D9" i="2"/>
  <c r="E2" i="2"/>
</calcChain>
</file>

<file path=xl/sharedStrings.xml><?xml version="1.0" encoding="utf-8"?>
<sst xmlns="http://schemas.openxmlformats.org/spreadsheetml/2006/main" count="12" uniqueCount="12">
  <si>
    <t>DISCOVER(ELSEVIER)</t>
  </si>
  <si>
    <t>ELSEVIER</t>
  </si>
  <si>
    <t>SPRINGER</t>
  </si>
  <si>
    <t>DISCOVER(SPRINGER)</t>
  </si>
  <si>
    <t>FB</t>
  </si>
  <si>
    <t>DISCOVER</t>
  </si>
  <si>
    <t>CF</t>
  </si>
  <si>
    <t>CBF</t>
  </si>
  <si>
    <t>PVR</t>
  </si>
  <si>
    <t>RWR</t>
  </si>
  <si>
    <t>CN</t>
  </si>
  <si>
    <t>PAVE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</si>
</sst>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Normal="100" workbookViewId="0">
      <selection activeCell="D10" sqref="D10"/>
    </sheetView>
  </sheetViews>
  <sheetFormatPr defaultRowHeight="12.75" x14ac:dyDescent="0.2"/>
  <cols>
    <col min="1" max="1" width="21.85546875"/>
    <col min="2" max="1025" width="11.5703125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87</v>
      </c>
      <c r="B2" s="1">
        <v>65.181818179999993</v>
      </c>
      <c r="C2" s="1">
        <v>51</v>
      </c>
      <c r="D2" s="1">
        <v>60</v>
      </c>
    </row>
    <row r="3" spans="1:4" x14ac:dyDescent="0.2">
      <c r="A3" s="1">
        <v>87.818180999999996</v>
      </c>
      <c r="B3" s="1">
        <v>86.545454550000002</v>
      </c>
      <c r="C3" s="1">
        <v>43.6</v>
      </c>
      <c r="D3" s="1">
        <v>47</v>
      </c>
    </row>
    <row r="4" spans="1:4" x14ac:dyDescent="0.2">
      <c r="A4" s="1">
        <v>84.636363630000005</v>
      </c>
      <c r="B4" s="1">
        <v>84</v>
      </c>
      <c r="C4" s="1">
        <v>34.18181818</v>
      </c>
      <c r="D4" s="1">
        <v>42.656399999999998</v>
      </c>
    </row>
    <row r="5" spans="1:4" x14ac:dyDescent="0.2">
      <c r="A5" s="1">
        <v>81.444400000000002</v>
      </c>
      <c r="B5" s="1">
        <v>81.272727270000004</v>
      </c>
      <c r="C5" s="1">
        <v>36.700000000000003</v>
      </c>
      <c r="D5" s="1">
        <v>40.668770000000002</v>
      </c>
    </row>
    <row r="6" spans="1:4" x14ac:dyDescent="0.2">
      <c r="A6" s="1">
        <v>68.324111000000002</v>
      </c>
      <c r="B6" s="1">
        <v>72.818181820000007</v>
      </c>
      <c r="C6" s="1">
        <v>30.8</v>
      </c>
      <c r="D6" s="1">
        <v>36.396299999999997</v>
      </c>
    </row>
    <row r="7" spans="1:4" x14ac:dyDescent="0.2">
      <c r="A7" s="1">
        <v>70.832222000000002</v>
      </c>
      <c r="B7" s="1">
        <v>71.272727270000004</v>
      </c>
      <c r="C7" s="1">
        <v>36.666666669999998</v>
      </c>
      <c r="D7" s="1">
        <v>36</v>
      </c>
    </row>
    <row r="8" spans="1:4" x14ac:dyDescent="0.2">
      <c r="A8" s="1">
        <v>73.333332999999996</v>
      </c>
      <c r="B8" s="1">
        <v>70.636363639999999</v>
      </c>
      <c r="C8" s="1">
        <v>40.090909089999997</v>
      </c>
      <c r="D8" s="1">
        <v>43.333300000000001</v>
      </c>
    </row>
    <row r="9" spans="1:4" x14ac:dyDescent="0.2">
      <c r="A9" s="1">
        <v>65.666600000000003</v>
      </c>
      <c r="B9" s="1">
        <v>66.090909089999997</v>
      </c>
      <c r="C9" s="1">
        <v>45</v>
      </c>
      <c r="D9" s="1">
        <v>45.512999999999998</v>
      </c>
    </row>
    <row r="10" spans="1:4" x14ac:dyDescent="0.2">
      <c r="A10" s="1">
        <v>64.44444</v>
      </c>
      <c r="B10" s="1">
        <v>64.545454550000002</v>
      </c>
      <c r="C10" s="1">
        <v>42.636363639999999</v>
      </c>
      <c r="D10" s="1">
        <v>44.221200000000003</v>
      </c>
    </row>
    <row r="11" spans="1:4" x14ac:dyDescent="0.2">
      <c r="A11" s="1">
        <v>60</v>
      </c>
      <c r="B11" s="1">
        <v>56.909090910000003</v>
      </c>
      <c r="C11" s="1">
        <v>43.363636360000001</v>
      </c>
      <c r="D11" s="1">
        <v>46.234099999999998</v>
      </c>
    </row>
    <row r="12" spans="1:4" x14ac:dyDescent="0.2">
      <c r="A12" s="1"/>
      <c r="B12" s="1"/>
      <c r="C12" s="1">
        <v>44.272727269999997</v>
      </c>
      <c r="D12" s="1">
        <v>45.555500000000002</v>
      </c>
    </row>
    <row r="13" spans="1:4" x14ac:dyDescent="0.2">
      <c r="A13" s="1"/>
      <c r="B13" s="1"/>
      <c r="C13" s="1">
        <v>38.81818182</v>
      </c>
      <c r="D13" s="1">
        <v>43</v>
      </c>
    </row>
    <row r="14" spans="1:4" x14ac:dyDescent="0.2">
      <c r="A14" s="1"/>
      <c r="B14" s="1"/>
      <c r="C14" s="1">
        <v>37.727272730000003</v>
      </c>
      <c r="D14" s="1">
        <v>40</v>
      </c>
    </row>
    <row r="15" spans="1:4" x14ac:dyDescent="0.2">
      <c r="A15" s="1"/>
      <c r="B15" s="1"/>
      <c r="C15" s="1">
        <v>25.18181818</v>
      </c>
      <c r="D15" s="1">
        <v>39.549880000000002</v>
      </c>
    </row>
    <row r="16" spans="1:4" x14ac:dyDescent="0.2">
      <c r="A16" s="1"/>
      <c r="B16" s="1"/>
      <c r="C16" s="1">
        <v>28.8</v>
      </c>
      <c r="D16" s="1">
        <v>35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BBBD-60A9-4B16-A736-6C4D6F55AE5B}">
  <dimension ref="A1:H16"/>
  <sheetViews>
    <sheetView tabSelected="1" workbookViewId="0">
      <selection activeCell="I11" sqref="I11"/>
    </sheetView>
  </sheetViews>
  <sheetFormatPr defaultRowHeight="12.75" x14ac:dyDescent="0.2"/>
  <sheetData>
    <row r="1" spans="1:8" x14ac:dyDescent="0.2">
      <c r="A1" t="s">
        <v>5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>
        <v>97</v>
      </c>
      <c r="B2">
        <v>78</v>
      </c>
      <c r="C2">
        <v>85.623999999999995</v>
      </c>
      <c r="D2">
        <v>86.666600000000003</v>
      </c>
      <c r="E2">
        <f>0.811100462*100</f>
        <v>81.110046199999999</v>
      </c>
      <c r="F2">
        <v>88.253</v>
      </c>
      <c r="G2">
        <v>89</v>
      </c>
      <c r="H2">
        <v>90</v>
      </c>
    </row>
    <row r="3" spans="1:8" x14ac:dyDescent="0.2">
      <c r="A3">
        <v>94.52</v>
      </c>
      <c r="B3">
        <v>75</v>
      </c>
      <c r="C3">
        <v>83.332999999999998</v>
      </c>
      <c r="D3">
        <v>84.233999999999995</v>
      </c>
      <c r="E3">
        <v>80.114000000000004</v>
      </c>
      <c r="F3">
        <v>83.523399999999995</v>
      </c>
      <c r="G3">
        <v>85</v>
      </c>
      <c r="H3">
        <v>86</v>
      </c>
    </row>
    <row r="4" spans="1:8" x14ac:dyDescent="0.2">
      <c r="A4">
        <v>86.312299999999993</v>
      </c>
      <c r="B4">
        <v>74</v>
      </c>
      <c r="C4">
        <v>82.093999999999994</v>
      </c>
      <c r="D4">
        <v>81.543000000000006</v>
      </c>
      <c r="E4">
        <v>79.042100000000005</v>
      </c>
      <c r="F4">
        <v>80.234999999999999</v>
      </c>
      <c r="G4">
        <v>83</v>
      </c>
      <c r="H4">
        <v>83</v>
      </c>
    </row>
    <row r="5" spans="1:8" x14ac:dyDescent="0.2">
      <c r="A5">
        <v>90.52</v>
      </c>
      <c r="B5">
        <v>72.349999999999994</v>
      </c>
      <c r="C5">
        <v>78.222999999999999</v>
      </c>
      <c r="D5">
        <v>80.124499999999998</v>
      </c>
      <c r="E5">
        <f>0.768188847*100</f>
        <v>76.818884699999998</v>
      </c>
      <c r="F5">
        <v>82.654300000000006</v>
      </c>
      <c r="G5">
        <v>81</v>
      </c>
      <c r="H5">
        <v>81</v>
      </c>
    </row>
    <row r="6" spans="1:8" x14ac:dyDescent="0.2">
      <c r="A6">
        <v>88.53</v>
      </c>
      <c r="B6">
        <v>66.66</v>
      </c>
      <c r="C6">
        <v>77.522999999999996</v>
      </c>
      <c r="D6">
        <v>77.653999999999996</v>
      </c>
      <c r="E6">
        <f>0.738188847*100</f>
        <v>73.818884699999998</v>
      </c>
      <c r="F6">
        <v>81.52</v>
      </c>
      <c r="G6">
        <v>80</v>
      </c>
      <c r="H6">
        <v>85</v>
      </c>
    </row>
    <row r="7" spans="1:8" x14ac:dyDescent="0.2">
      <c r="A7">
        <v>85.665999999999997</v>
      </c>
      <c r="B7">
        <v>71.113299999999995</v>
      </c>
      <c r="C7">
        <v>73.244500000000002</v>
      </c>
      <c r="D7">
        <v>70.627700000000004</v>
      </c>
      <c r="E7">
        <f>0.758188847*100</f>
        <v>75.818884699999998</v>
      </c>
      <c r="F7">
        <v>80.234499999999997</v>
      </c>
      <c r="G7">
        <v>77.235600000000005</v>
      </c>
      <c r="H7">
        <v>80</v>
      </c>
    </row>
    <row r="8" spans="1:8" x14ac:dyDescent="0.2">
      <c r="A8">
        <v>80.522999999999996</v>
      </c>
      <c r="B8">
        <v>69.31</v>
      </c>
      <c r="C8">
        <v>70.235200000000006</v>
      </c>
      <c r="D8">
        <v>71.408458400000001</v>
      </c>
      <c r="E8">
        <f>0.708188847*100</f>
        <v>70.818884699999998</v>
      </c>
      <c r="F8">
        <v>77.777000000000001</v>
      </c>
      <c r="G8">
        <v>80.235600000000005</v>
      </c>
      <c r="H8">
        <v>79.53</v>
      </c>
    </row>
    <row r="9" spans="1:8" x14ac:dyDescent="0.2">
      <c r="A9">
        <v>80</v>
      </c>
      <c r="B9">
        <v>65.444000000000003</v>
      </c>
      <c r="C9">
        <v>71.653099999999995</v>
      </c>
      <c r="D9">
        <f>0.708326399*100</f>
        <v>70.832639900000004</v>
      </c>
      <c r="E9">
        <f>0.6868188847*100</f>
        <v>68.68188846999999</v>
      </c>
      <c r="F9">
        <v>66.665999999999997</v>
      </c>
      <c r="G9">
        <v>72.561999999999998</v>
      </c>
      <c r="H9">
        <v>77.245000000000005</v>
      </c>
    </row>
    <row r="10" spans="1:8" x14ac:dyDescent="0.2">
      <c r="A10">
        <v>77.134</v>
      </c>
      <c r="B10">
        <v>62.863</v>
      </c>
      <c r="C10">
        <v>77.531999999999996</v>
      </c>
      <c r="D10">
        <f>0.748095358*100</f>
        <v>74.809535800000006</v>
      </c>
      <c r="E10">
        <f>0.675258233*100</f>
        <v>67.525823299999999</v>
      </c>
      <c r="F10">
        <v>70.234499999999997</v>
      </c>
      <c r="G10">
        <v>70.356200000000001</v>
      </c>
      <c r="H10">
        <v>75</v>
      </c>
    </row>
    <row r="11" spans="1:8" x14ac:dyDescent="0.2">
      <c r="A11">
        <v>70.47354</v>
      </c>
      <c r="B11">
        <v>60.666600000000003</v>
      </c>
      <c r="C11">
        <v>74.444400000000002</v>
      </c>
      <c r="D11">
        <v>73.350999999999999</v>
      </c>
      <c r="E11">
        <f>0.615258233*100</f>
        <v>61.525823300000006</v>
      </c>
      <c r="F11">
        <v>74.644300000000001</v>
      </c>
      <c r="G11">
        <v>75.25</v>
      </c>
      <c r="H11">
        <v>72</v>
      </c>
    </row>
    <row r="12" spans="1:8" x14ac:dyDescent="0.2">
      <c r="A12">
        <v>75.245000000000005</v>
      </c>
      <c r="B12">
        <v>66.666600000000003</v>
      </c>
      <c r="C12">
        <v>72.976299999999995</v>
      </c>
      <c r="D12">
        <v>72.353999999999999</v>
      </c>
      <c r="E12">
        <f>0.6270027*100</f>
        <v>62.700270000000003</v>
      </c>
      <c r="F12">
        <v>68.233999999999995</v>
      </c>
      <c r="G12">
        <v>74.245000000000005</v>
      </c>
      <c r="H12">
        <v>70</v>
      </c>
    </row>
    <row r="13" spans="1:8" x14ac:dyDescent="0.2">
      <c r="A13">
        <v>77.777699999999996</v>
      </c>
      <c r="B13">
        <v>63.212200000000003</v>
      </c>
      <c r="C13">
        <v>70</v>
      </c>
      <c r="D13">
        <v>70.450999999999993</v>
      </c>
      <c r="E13">
        <f>0.593282829*100</f>
        <v>59.328282899999998</v>
      </c>
      <c r="F13">
        <v>66.349999999999994</v>
      </c>
      <c r="G13">
        <v>77.777000000000001</v>
      </c>
      <c r="H13">
        <v>73.333299999999994</v>
      </c>
    </row>
    <row r="14" spans="1:8" x14ac:dyDescent="0.2">
      <c r="A14">
        <v>72.333299999999994</v>
      </c>
      <c r="B14">
        <v>58.904110000000003</v>
      </c>
      <c r="C14">
        <v>69.151200000000003</v>
      </c>
      <c r="D14">
        <v>68.245000000000005</v>
      </c>
      <c r="E14">
        <f>0.666666667*100</f>
        <v>66.666666699999993</v>
      </c>
      <c r="F14">
        <v>69.235600000000005</v>
      </c>
      <c r="G14">
        <v>73.62</v>
      </c>
      <c r="H14">
        <v>71.042299999999997</v>
      </c>
    </row>
    <row r="15" spans="1:8" x14ac:dyDescent="0.2">
      <c r="A15" s="2">
        <v>68.868200000000002</v>
      </c>
      <c r="B15">
        <v>59.759309999999999</v>
      </c>
      <c r="C15">
        <v>68.722899999999996</v>
      </c>
      <c r="D15">
        <v>67.123400000000004</v>
      </c>
      <c r="E15">
        <f>0.586666667*100</f>
        <v>58.6666667</v>
      </c>
      <c r="F15">
        <v>70</v>
      </c>
      <c r="G15">
        <v>72.239999999999995</v>
      </c>
      <c r="H15">
        <v>69.325599999999994</v>
      </c>
    </row>
    <row r="16" spans="1:8" x14ac:dyDescent="0.2">
      <c r="A16">
        <v>70</v>
      </c>
      <c r="B16">
        <v>57.972000000000001</v>
      </c>
      <c r="C16">
        <v>64.951999999999998</v>
      </c>
      <c r="D16">
        <v>66.123000000000005</v>
      </c>
      <c r="E16">
        <f>0.573333333*100</f>
        <v>57.3333333</v>
      </c>
      <c r="F16">
        <v>68</v>
      </c>
      <c r="G16">
        <v>67.344999999999999</v>
      </c>
      <c r="H16">
        <v>67.245000000000005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Rahul</cp:lastModifiedBy>
  <cp:revision>1</cp:revision>
  <dcterms:created xsi:type="dcterms:W3CDTF">2018-06-24T23:39:35Z</dcterms:created>
  <dcterms:modified xsi:type="dcterms:W3CDTF">2018-06-25T15:36:14Z</dcterms:modified>
  <dc:language>en-IN</dc:language>
</cp:coreProperties>
</file>