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ЭтаКнига" defaultThemeVersion="166925"/>
  <mc:AlternateContent xmlns:mc="http://schemas.openxmlformats.org/markup-compatibility/2006">
    <mc:Choice Requires="x15">
      <x15ac:absPath xmlns:x15ac="http://schemas.microsoft.com/office/spreadsheetml/2010/11/ac" url="C:\_work\_RTK\Projects\"/>
    </mc:Choice>
  </mc:AlternateContent>
  <xr:revisionPtr revIDLastSave="0" documentId="13_ncr:1_{44EFDFDD-1980-40C9-8734-EFA8AE1B167C}" xr6:coauthVersionLast="47" xr6:coauthVersionMax="47" xr10:uidLastSave="{00000000-0000-0000-0000-000000000000}"/>
  <bookViews>
    <workbookView xWindow="28680" yWindow="270" windowWidth="25440" windowHeight="15270" xr2:uid="{00000000-000D-0000-FFFF-FFFF00000000}"/>
  </bookViews>
  <sheets>
    <sheet name="Заявки" sheetId="2" r:id="rId1"/>
    <sheet name="JetBrains" sheetId="6" state="hidden" r:id="rId2"/>
    <sheet name="Классификатор Минкомсвязи" sheetId="11" r:id="rId3"/>
    <sheet name="Наименование ПО" sheetId="8" r:id="rId4"/>
    <sheet name="Страны" sheetId="10" r:id="rId5"/>
    <sheet name="ФИО Руководителя" sheetId="3" r:id="rId6"/>
    <sheet name="Наименование проекта" sheetId="9" r:id="rId7"/>
    <sheet name="тип лицензии" sheetId="5" r:id="rId8"/>
    <sheet name="квартал" sheetId="12" r:id="rId9"/>
  </sheets>
  <definedNames>
    <definedName name="_xlnm._FilterDatabase" localSheetId="1" hidden="1">JetBrains!$F$1:$F$411</definedName>
    <definedName name="_xlnm._FilterDatabase" localSheetId="2" hidden="1">'Классификатор Минкомсвязи'!$A$3:$G$3</definedName>
    <definedName name="_xlnm._FilterDatabase" localSheetId="3" hidden="1">'Наименование ПО'!$C$2:$C$280</definedName>
    <definedName name="_xlnm.Extract" localSheetId="3">'Наименование ПО'!$L:$L</definedName>
    <definedName name="Квартал">квартал!$A$1:$A$5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4" i="2" l="1"/>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G5" i="2" l="1"/>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2" i="2"/>
  <c r="U223" i="2"/>
  <c r="U224" i="2"/>
  <c r="U225" i="2"/>
  <c r="U226" i="2"/>
  <c r="U227" i="2"/>
  <c r="U228" i="2"/>
  <c r="U229" i="2"/>
  <c r="U230" i="2"/>
  <c r="U231" i="2"/>
  <c r="U232" i="2"/>
  <c r="U233" i="2"/>
  <c r="U234" i="2"/>
  <c r="U235" i="2"/>
  <c r="U236" i="2"/>
  <c r="U237" i="2"/>
  <c r="U238" i="2"/>
  <c r="U239" i="2"/>
  <c r="U240" i="2"/>
  <c r="U241" i="2"/>
  <c r="U242" i="2"/>
  <c r="U243" i="2"/>
  <c r="U244" i="2"/>
  <c r="U245" i="2"/>
  <c r="U246" i="2"/>
  <c r="U247" i="2"/>
  <c r="U248"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U287" i="2"/>
  <c r="U288" i="2"/>
  <c r="U289" i="2"/>
  <c r="U290" i="2"/>
  <c r="U291" i="2"/>
  <c r="U292" i="2"/>
  <c r="U293" i="2"/>
  <c r="U294" i="2"/>
  <c r="U295" i="2"/>
  <c r="U296" i="2"/>
  <c r="U297" i="2"/>
  <c r="U298" i="2"/>
  <c r="U299" i="2"/>
  <c r="U300" i="2"/>
  <c r="U301" i="2"/>
  <c r="U302" i="2"/>
  <c r="U303" i="2"/>
  <c r="U304" i="2"/>
  <c r="U305" i="2"/>
  <c r="U306" i="2"/>
  <c r="U307" i="2"/>
  <c r="U308" i="2"/>
  <c r="U309" i="2"/>
  <c r="U310" i="2"/>
  <c r="U311" i="2"/>
  <c r="U312" i="2"/>
  <c r="U313" i="2"/>
  <c r="U314" i="2"/>
  <c r="U315" i="2"/>
  <c r="U316" i="2"/>
  <c r="U317" i="2"/>
  <c r="U318" i="2"/>
  <c r="U319" i="2"/>
  <c r="U320" i="2"/>
  <c r="U321" i="2"/>
  <c r="U322" i="2"/>
  <c r="U323" i="2"/>
  <c r="U324" i="2"/>
  <c r="U325" i="2"/>
  <c r="U326" i="2"/>
  <c r="U327" i="2"/>
  <c r="U328" i="2"/>
  <c r="U329" i="2"/>
  <c r="U330" i="2"/>
  <c r="U331" i="2"/>
  <c r="U332" i="2"/>
  <c r="U333" i="2"/>
  <c r="U334" i="2"/>
  <c r="U335" i="2"/>
  <c r="U336" i="2"/>
  <c r="U337" i="2"/>
  <c r="U338" i="2"/>
  <c r="U339" i="2"/>
  <c r="U340" i="2"/>
  <c r="U341" i="2"/>
  <c r="U342" i="2"/>
  <c r="U343" i="2"/>
  <c r="U344" i="2"/>
  <c r="U345" i="2"/>
  <c r="U346" i="2"/>
  <c r="U347" i="2"/>
  <c r="U348" i="2"/>
  <c r="U349" i="2"/>
  <c r="U350" i="2"/>
  <c r="U351" i="2"/>
  <c r="U352" i="2"/>
  <c r="U353" i="2"/>
  <c r="U354" i="2"/>
  <c r="U355" i="2"/>
  <c r="U356" i="2"/>
  <c r="U357" i="2"/>
  <c r="U358" i="2"/>
  <c r="U359" i="2"/>
  <c r="U360" i="2"/>
  <c r="U361" i="2"/>
  <c r="U362" i="2"/>
  <c r="U363" i="2"/>
  <c r="U364" i="2"/>
  <c r="U365" i="2"/>
  <c r="U366" i="2"/>
  <c r="U367" i="2"/>
  <c r="U368" i="2"/>
  <c r="U369" i="2"/>
  <c r="U370" i="2"/>
  <c r="U371" i="2"/>
  <c r="U372" i="2"/>
  <c r="U373" i="2"/>
  <c r="U374" i="2"/>
  <c r="U375" i="2"/>
  <c r="U376" i="2"/>
  <c r="U377" i="2"/>
  <c r="U378" i="2"/>
  <c r="U379" i="2"/>
  <c r="U380" i="2"/>
  <c r="U381" i="2"/>
  <c r="U382" i="2"/>
  <c r="U383" i="2"/>
  <c r="U384" i="2"/>
  <c r="U385" i="2"/>
  <c r="U386" i="2"/>
  <c r="U387" i="2"/>
  <c r="U388" i="2"/>
  <c r="U389" i="2"/>
  <c r="U390" i="2"/>
  <c r="U391" i="2"/>
  <c r="U392" i="2"/>
  <c r="U393" i="2"/>
  <c r="U394" i="2"/>
  <c r="U395" i="2"/>
  <c r="U396" i="2"/>
  <c r="U397" i="2"/>
  <c r="U398" i="2"/>
  <c r="U399" i="2"/>
  <c r="U400" i="2"/>
  <c r="U401" i="2"/>
  <c r="U402" i="2"/>
  <c r="U403" i="2"/>
  <c r="U404" i="2"/>
  <c r="U405" i="2"/>
  <c r="U406" i="2"/>
  <c r="U407" i="2"/>
  <c r="U408" i="2"/>
  <c r="U409" i="2"/>
  <c r="U410" i="2"/>
  <c r="U411" i="2"/>
  <c r="U412" i="2"/>
  <c r="U413" i="2"/>
  <c r="U414" i="2"/>
  <c r="U415" i="2"/>
  <c r="U416" i="2"/>
  <c r="U417" i="2"/>
  <c r="U418" i="2"/>
  <c r="U419" i="2"/>
  <c r="U420" i="2"/>
  <c r="U421" i="2"/>
  <c r="U422" i="2"/>
  <c r="U423" i="2"/>
  <c r="U424" i="2"/>
  <c r="U425" i="2"/>
  <c r="U426" i="2"/>
  <c r="U427" i="2"/>
  <c r="U428" i="2"/>
  <c r="U429" i="2"/>
  <c r="U430" i="2"/>
  <c r="U431" i="2"/>
  <c r="U432" i="2"/>
  <c r="U433" i="2"/>
  <c r="U434" i="2"/>
  <c r="U435" i="2"/>
  <c r="U436" i="2"/>
  <c r="U437" i="2"/>
  <c r="U438" i="2"/>
  <c r="U439" i="2"/>
  <c r="U440" i="2"/>
  <c r="U441" i="2"/>
  <c r="U442" i="2"/>
  <c r="U443" i="2"/>
  <c r="U444" i="2"/>
  <c r="U445" i="2"/>
  <c r="U446" i="2"/>
  <c r="U447" i="2"/>
  <c r="U448" i="2"/>
  <c r="U449" i="2"/>
  <c r="U4" i="2"/>
  <c r="T4" i="2"/>
  <c r="J4" i="2"/>
  <c r="G4" i="2"/>
  <c r="N37" i="2" l="1"/>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5" i="2" l="1"/>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4"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A84" authorId="0" shapeId="0" xr:uid="{00000000-0006-0000-0300-000001000000}">
      <text>
        <r>
          <rPr>
            <b/>
            <sz val="9"/>
            <color indexed="81"/>
            <rFont val="Tahoma"/>
            <family val="2"/>
            <charset val="204"/>
          </rPr>
          <t>Автор:</t>
        </r>
        <r>
          <rPr>
            <sz val="9"/>
            <color indexed="81"/>
            <rFont val="Tahoma"/>
            <family val="2"/>
            <charset val="204"/>
          </rPr>
          <t xml:space="preserve">
отнесли ко 2 кварталу</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A122" authorId="0" shapeId="0" xr:uid="{2743DEF2-1B6A-442C-8D48-F4E63A0DD211}">
      <text>
        <r>
          <rPr>
            <b/>
            <sz val="9"/>
            <color indexed="81"/>
            <rFont val="Tahoma"/>
            <family val="2"/>
            <charset val="204"/>
          </rPr>
          <t>Автор:</t>
        </r>
        <r>
          <rPr>
            <sz val="9"/>
            <color indexed="81"/>
            <rFont val="Tahoma"/>
            <family val="2"/>
            <charset val="204"/>
          </rPr>
          <t xml:space="preserve">
выдано из резерва, включить в закупку на след. квартал</t>
        </r>
      </text>
    </comment>
    <comment ref="A123" authorId="0" shapeId="0" xr:uid="{311CB4B1-F64A-4CF9-9D61-9BC0EFFC6B01}">
      <text>
        <r>
          <rPr>
            <b/>
            <sz val="9"/>
            <color indexed="81"/>
            <rFont val="Tahoma"/>
            <family val="2"/>
            <charset val="204"/>
          </rPr>
          <t>Автор:</t>
        </r>
        <r>
          <rPr>
            <sz val="9"/>
            <color indexed="81"/>
            <rFont val="Tahoma"/>
            <family val="2"/>
            <charset val="204"/>
          </rPr>
          <t xml:space="preserve">
выдано из резерва, включить в закупку след. квартала</t>
        </r>
      </text>
    </comment>
    <comment ref="A124" authorId="0" shapeId="0" xr:uid="{9C4DBF52-4DE1-4BF5-B241-635529347ED7}">
      <text>
        <r>
          <rPr>
            <b/>
            <sz val="9"/>
            <color indexed="81"/>
            <rFont val="Tahoma"/>
            <family val="2"/>
            <charset val="204"/>
          </rPr>
          <t>Автор:</t>
        </r>
        <r>
          <rPr>
            <sz val="9"/>
            <color indexed="81"/>
            <rFont val="Tahoma"/>
            <family val="2"/>
            <charset val="204"/>
          </rPr>
          <t xml:space="preserve">
выдано из резева, включить в закупку след. квартала</t>
        </r>
      </text>
    </comment>
    <comment ref="A125" authorId="0" shapeId="0" xr:uid="{7B343E80-6A9F-4B98-8521-CF56C19D58F8}">
      <text>
        <r>
          <rPr>
            <b/>
            <sz val="9"/>
            <color indexed="81"/>
            <rFont val="Tahoma"/>
            <family val="2"/>
            <charset val="204"/>
          </rPr>
          <t>Автор:</t>
        </r>
        <r>
          <rPr>
            <sz val="9"/>
            <color indexed="81"/>
            <rFont val="Tahoma"/>
            <family val="2"/>
            <charset val="204"/>
          </rPr>
          <t xml:space="preserve">
выдано из резерва. Включить в закупку след. квартала</t>
        </r>
      </text>
    </comment>
    <comment ref="A126" authorId="0" shapeId="0" xr:uid="{A0189FA9-7EAE-482E-8BFD-F676D588E846}">
      <text>
        <r>
          <rPr>
            <b/>
            <sz val="9"/>
            <color indexed="81"/>
            <rFont val="Tahoma"/>
            <family val="2"/>
            <charset val="204"/>
          </rPr>
          <t>Автор:</t>
        </r>
        <r>
          <rPr>
            <sz val="9"/>
            <color indexed="81"/>
            <rFont val="Tahoma"/>
            <family val="2"/>
            <charset val="204"/>
          </rPr>
          <t xml:space="preserve">
выдано из резерва, включить в закупку 3 квартала</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A122" authorId="0" shapeId="0" xr:uid="{00000000-0006-0000-0400-000001000000}">
      <text>
        <r>
          <rPr>
            <b/>
            <sz val="9"/>
            <color indexed="81"/>
            <rFont val="Tahoma"/>
            <family val="2"/>
            <charset val="204"/>
          </rPr>
          <t>Автор:</t>
        </r>
        <r>
          <rPr>
            <sz val="9"/>
            <color indexed="81"/>
            <rFont val="Tahoma"/>
            <family val="2"/>
            <charset val="204"/>
          </rPr>
          <t xml:space="preserve">
выдано из резерва, включить в закупку на след. квартал</t>
        </r>
      </text>
    </comment>
    <comment ref="A123" authorId="0" shapeId="0" xr:uid="{00000000-0006-0000-0400-000002000000}">
      <text>
        <r>
          <rPr>
            <b/>
            <sz val="9"/>
            <color indexed="81"/>
            <rFont val="Tahoma"/>
            <family val="2"/>
            <charset val="204"/>
          </rPr>
          <t>Автор:</t>
        </r>
        <r>
          <rPr>
            <sz val="9"/>
            <color indexed="81"/>
            <rFont val="Tahoma"/>
            <family val="2"/>
            <charset val="204"/>
          </rPr>
          <t xml:space="preserve">
выдано из резерва, включить в закупку след. квартала</t>
        </r>
      </text>
    </comment>
    <comment ref="A124" authorId="0" shapeId="0" xr:uid="{00000000-0006-0000-0400-000003000000}">
      <text>
        <r>
          <rPr>
            <b/>
            <sz val="9"/>
            <color indexed="81"/>
            <rFont val="Tahoma"/>
            <family val="2"/>
            <charset val="204"/>
          </rPr>
          <t>Автор:</t>
        </r>
        <r>
          <rPr>
            <sz val="9"/>
            <color indexed="81"/>
            <rFont val="Tahoma"/>
            <family val="2"/>
            <charset val="204"/>
          </rPr>
          <t xml:space="preserve">
выдано из резева, включить в закупку след. квартала</t>
        </r>
      </text>
    </comment>
    <comment ref="A125" authorId="0" shapeId="0" xr:uid="{00000000-0006-0000-0400-000004000000}">
      <text>
        <r>
          <rPr>
            <b/>
            <sz val="9"/>
            <color indexed="81"/>
            <rFont val="Tahoma"/>
            <family val="2"/>
            <charset val="204"/>
          </rPr>
          <t>Автор:</t>
        </r>
        <r>
          <rPr>
            <sz val="9"/>
            <color indexed="81"/>
            <rFont val="Tahoma"/>
            <family val="2"/>
            <charset val="204"/>
          </rPr>
          <t xml:space="preserve">
выдано из резерва. Включить в закупку след. квартала</t>
        </r>
      </text>
    </comment>
    <comment ref="A126" authorId="0" shapeId="0" xr:uid="{00000000-0006-0000-0400-000005000000}">
      <text>
        <r>
          <rPr>
            <b/>
            <sz val="9"/>
            <color indexed="81"/>
            <rFont val="Tahoma"/>
            <family val="2"/>
            <charset val="204"/>
          </rPr>
          <t>Автор:</t>
        </r>
        <r>
          <rPr>
            <sz val="9"/>
            <color indexed="81"/>
            <rFont val="Tahoma"/>
            <family val="2"/>
            <charset val="204"/>
          </rPr>
          <t xml:space="preserve">
выдано из резерва, включить в закупку 3 квартала</t>
        </r>
      </text>
    </comment>
  </commentList>
</comments>
</file>

<file path=xl/sharedStrings.xml><?xml version="1.0" encoding="utf-8"?>
<sst xmlns="http://schemas.openxmlformats.org/spreadsheetml/2006/main" count="6355" uniqueCount="2732">
  <si>
    <t>1.1.</t>
  </si>
  <si>
    <t xml:space="preserve">Доля отечественного программного обеспечения, установленного и используемого в государственных компаниях на серверном оборудовании, от общего количества используемых средств обеспечения облачных и распределенных вычислений, % </t>
  </si>
  <si>
    <t>1.2.</t>
  </si>
  <si>
    <t>1.3.</t>
  </si>
  <si>
    <t>1.4.</t>
  </si>
  <si>
    <t xml:space="preserve">Доля информационных систем, используемых в государственных компаниях, реализованных с использованием отечественного программного обеспечения систем управления базами данных, от общего количества информационных систем, используемых в государственных компаниях, % </t>
  </si>
  <si>
    <t xml:space="preserve">Доля отечественного программного обеспечения, установленного и используемого в государственных компаниях на автоматизированных рабочих местах пользователя и (или) на устройствах радиоподвижной связи, и (или) на серверном оборудовании, от общего количества используемых операционных систем, %  </t>
  </si>
  <si>
    <t xml:space="preserve">Доля отечественного программного обеспечения, установленного и используемого государственных компаниях, от общего объема, используемого программного обеспечения, % </t>
  </si>
  <si>
    <t>Доля отечественного программного обеспечения, установленного и используемого государственных компаниях, от общего объема, используемого программного обеспечения, %</t>
  </si>
  <si>
    <t>2.1.</t>
  </si>
  <si>
    <t>2.2.</t>
  </si>
  <si>
    <t xml:space="preserve">Доля пользователей в государственных компаниях, использующих отечественное программное обеспечение, установленное и используемое на автоматизированных рабочих местах и (или) устройствах терминального доступа, и (или) абонентских устройствах радиоподвижной связи, и (или) серверном оборудовании, и (или) с применением «облачной» технологии, от общего числа пользователей, % </t>
  </si>
  <si>
    <t>2.3.</t>
  </si>
  <si>
    <t xml:space="preserve">Доля пользователей в государственных компаниях, использующих отечественное программное обеспечение, от общего числа пользователей, % </t>
  </si>
  <si>
    <t>2.4.</t>
  </si>
  <si>
    <t>2.5.</t>
  </si>
  <si>
    <t>2.6.</t>
  </si>
  <si>
    <t>2.7.</t>
  </si>
  <si>
    <t>2.8.</t>
  </si>
  <si>
    <t>2.9.</t>
  </si>
  <si>
    <t>2.10.</t>
  </si>
  <si>
    <t>2.11.</t>
  </si>
  <si>
    <t>2.12.</t>
  </si>
  <si>
    <t xml:space="preserve">Доля пользователей в государственных компаниях, использующих отечественное программное обеспечение, от общего количества пользователей, использующих программное обеспечение систем управления проектами, % </t>
  </si>
  <si>
    <t xml:space="preserve">Доля систем финансового менеджмента, управления активами и трудовыми ресурсами, реализованных с использованием отечественного программного обеспечения, от общего числа систем финансового менеджмента, управления активами и трудовыми ресурсами, используемых в государственных компаниях, % </t>
  </si>
  <si>
    <t xml:space="preserve">Доля систем управления взаимоотношениями с клиентами, реализованных с использованием отечественного программного обеспечения, от общего числа систем управления взаимоотношениями с клиентами, используемых в государственных компаниях, % </t>
  </si>
  <si>
    <t>Доля пользователей в государственных компаниях, использующих отечественное программное обеспечение, от общего числа пользователей, %</t>
  </si>
  <si>
    <t xml:space="preserve">Доля отечественного программного обеспечения, установленного и используемого в государственных компаниях на серверном оборудовании, от общего количества используемого программного обеспечения управления ИТинфраструктурой и ИТ-активами, % </t>
  </si>
  <si>
    <t xml:space="preserve">Доля информационных систем для решения специфических отраслевых задач, реализованных с использованием отечественного программного обеспечения, от общего числа информационных систем для решения специфических отраслевых задач, используемых в государственных компаниях, % </t>
  </si>
  <si>
    <t xml:space="preserve">Доля геоинформационных и навигационных систем, реализованных с использованием отечественного программного обеспечения, от общего числа геоинформационных и навигационных систем, используемых в государственных компаниях, % </t>
  </si>
  <si>
    <t>Наименование ПО</t>
  </si>
  <si>
    <t>Производитель ПО</t>
  </si>
  <si>
    <t>Страна производства</t>
  </si>
  <si>
    <t>Количество</t>
  </si>
  <si>
    <t>Проект в котором будет использоваться ПО</t>
  </si>
  <si>
    <t>Ссылка на ПО (лицензии) на сайте производителя</t>
  </si>
  <si>
    <t>Альтернативы</t>
  </si>
  <si>
    <t>№</t>
  </si>
  <si>
    <t>Тип ПО по классификатору Минкомсвязи</t>
  </si>
  <si>
    <t>Продление/новая</t>
  </si>
  <si>
    <r>
      <t xml:space="preserve">Окончание срока действия текущих лицензий 
</t>
    </r>
    <r>
      <rPr>
        <sz val="12"/>
        <color rgb="FFFF0000"/>
        <rFont val="Calibri"/>
        <family val="2"/>
        <charset val="204"/>
        <scheme val="minor"/>
      </rPr>
      <t>(если продление)</t>
    </r>
  </si>
  <si>
    <r>
      <t xml:space="preserve">Тарифный план </t>
    </r>
    <r>
      <rPr>
        <sz val="12"/>
        <color rgb="FFFF0000"/>
        <rFont val="Calibri"/>
        <family val="2"/>
        <charset val="204"/>
        <scheme val="minor"/>
      </rPr>
      <t xml:space="preserve">(если несколько вариантов) </t>
    </r>
  </si>
  <si>
    <r>
      <t xml:space="preserve">Срок полезного использования
</t>
    </r>
    <r>
      <rPr>
        <sz val="12"/>
        <color rgb="FFFF0000"/>
        <rFont val="Calibri"/>
        <family val="2"/>
        <charset val="204"/>
        <scheme val="minor"/>
      </rPr>
      <t>(месяц/
год/
бессрочно)</t>
    </r>
  </si>
  <si>
    <t>Лицензия/
Подписка/
Техподдержка (ТП)/
Лицензия+ТП/сертификат, домен</t>
  </si>
  <si>
    <r>
      <t xml:space="preserve">Логин и пароль
</t>
    </r>
    <r>
      <rPr>
        <sz val="12"/>
        <color rgb="FFFF0000"/>
        <rFont val="Calibri"/>
        <family val="2"/>
        <charset val="204"/>
        <scheme val="minor"/>
      </rPr>
      <t>(если есть уже аккаунт, если нет, то мы сами создадим)</t>
    </r>
  </si>
  <si>
    <t>Moqups</t>
  </si>
  <si>
    <t>Adobe Illustrator</t>
  </si>
  <si>
    <t>Adobe Premier</t>
  </si>
  <si>
    <t>PL/SQL Developer</t>
  </si>
  <si>
    <t>Automation for Jira</t>
  </si>
  <si>
    <t>Backbone Issue Sync for Jira</t>
  </si>
  <si>
    <t>Bulk User Delete for Jira</t>
  </si>
  <si>
    <t>Comala Workflows for Confluence</t>
  </si>
  <si>
    <t>Confluence</t>
  </si>
  <si>
    <t>Custom JavaScript for JIRA</t>
  </si>
  <si>
    <t>draw.io Diagrams for Confluence</t>
  </si>
  <si>
    <t>Easy Agile User Story Maps for JIRA</t>
  </si>
  <si>
    <t>Jira</t>
  </si>
  <si>
    <t>Markdown for Confluence</t>
  </si>
  <si>
    <t>ScriptRunner for Jira</t>
  </si>
  <si>
    <t>Structure - Project Management at Scale</t>
  </si>
  <si>
    <t>Structure.Gantt - Planning at Scale </t>
  </si>
  <si>
    <t>Tempo Budgets</t>
  </si>
  <si>
    <t>Tempo Timesheets</t>
  </si>
  <si>
    <t>Timesheet Reports and Gadgets </t>
  </si>
  <si>
    <t>UpRaise for Employee Success (with OKRs)</t>
  </si>
  <si>
    <t>GitKraken</t>
  </si>
  <si>
    <t>AXURE RP</t>
  </si>
  <si>
    <t>Sketch</t>
  </si>
  <si>
    <t>Browserstack</t>
  </si>
  <si>
    <t>Sidekiq</t>
  </si>
  <si>
    <t>E-staff</t>
  </si>
  <si>
    <t>Help+Manual</t>
  </si>
  <si>
    <t>Figma </t>
  </si>
  <si>
    <t>Gitlab EE</t>
  </si>
  <si>
    <t>TestRail</t>
  </si>
  <si>
    <t>WebStorm</t>
  </si>
  <si>
    <t>All Product Pack</t>
  </si>
  <si>
    <t>Clion</t>
  </si>
  <si>
    <t>DataGrip</t>
  </si>
  <si>
    <t>GoLand</t>
  </si>
  <si>
    <t>PhpStorm</t>
  </si>
  <si>
    <t>IntelliJ IDEA Ultimate</t>
  </si>
  <si>
    <t>PyCharm</t>
  </si>
  <si>
    <t>YouTrack</t>
  </si>
  <si>
    <t>ReSharper</t>
  </si>
  <si>
    <t>Krisp</t>
  </si>
  <si>
    <t>Medium</t>
  </si>
  <si>
    <t>Lucidchart</t>
  </si>
  <si>
    <t>Microsoft Visual Studio 2019</t>
  </si>
  <si>
    <t>Microsoft Office для дома и бизнеса 2019</t>
  </si>
  <si>
    <t>MobaXterm</t>
  </si>
  <si>
    <t>Xmanager Power Suite</t>
  </si>
  <si>
    <t>xshell</t>
  </si>
  <si>
    <t>Principle</t>
  </si>
  <si>
    <t>Miro</t>
  </si>
  <si>
    <t>SQL Source Control</t>
  </si>
  <si>
    <t>SQL ToolBelt</t>
  </si>
  <si>
    <t>PowerDesigner</t>
  </si>
  <si>
    <t>setka</t>
  </si>
  <si>
    <t>Slack</t>
  </si>
  <si>
    <t xml:space="preserve">ReadyAPI </t>
  </si>
  <si>
    <t>Smartsheet</t>
  </si>
  <si>
    <t>Sonatype nexus pro HA</t>
  </si>
  <si>
    <t>VynDyke SecureCRT</t>
  </si>
  <si>
    <t>Wallaby Store</t>
  </si>
  <si>
    <t>Wowza Streaming Engine</t>
  </si>
  <si>
    <t>Zoom</t>
  </si>
  <si>
    <t>Анкетолог</t>
  </si>
  <si>
    <t>Операционная система «Эльбрус Линукс»</t>
  </si>
  <si>
    <t>Надстройка PLEX для Microsoft Excel 2007-2019</t>
  </si>
  <si>
    <t>IT Invent</t>
  </si>
  <si>
    <t>Яндекс Диск</t>
  </si>
  <si>
    <t>Dbeaver</t>
  </si>
  <si>
    <t>TablePlus</t>
  </si>
  <si>
    <t>OmniGraffle</t>
  </si>
  <si>
    <t>Commander One PRO Pack MacOS</t>
  </si>
  <si>
    <t>Charles Web Debugging Proxy</t>
  </si>
  <si>
    <t>SoapUI Pro ReadyAPI</t>
  </si>
  <si>
    <t>Figma</t>
  </si>
  <si>
    <t xml:space="preserve">Kaspersky Total Security для бизнеса Russian Edition. 5000+ Node Renewal License» </t>
  </si>
  <si>
    <t>Check Point Capsule Workspace and Docs</t>
  </si>
  <si>
    <t>Check Point Mobile Access blade for unlimited concurrent connections</t>
  </si>
  <si>
    <t>Check Point Next Generation Security Management Software for 5 gateways (SmartEvent &amp; Compliance 1 year)</t>
  </si>
  <si>
    <t>Check Point Direct Enteprise Support Premium</t>
  </si>
  <si>
    <t>CloudGuard IaaS virtual core for VMware ESXi, Hyper-V, KVM Gateway. Integrating Check Point's Next Generation Threat Prevention annual subscription f</t>
  </si>
  <si>
    <t>S.C Evercoder Software S.R.L</t>
  </si>
  <si>
    <t>Румыния</t>
  </si>
  <si>
    <t>Adobe Systems</t>
  </si>
  <si>
    <t>США</t>
  </si>
  <si>
    <t>Allround Automations</t>
  </si>
  <si>
    <t>Нидерланды</t>
  </si>
  <si>
    <t>atlassian</t>
  </si>
  <si>
    <t>Австралия</t>
  </si>
  <si>
    <t>Axosoft</t>
  </si>
  <si>
    <t>Axure Software Solutions, Inc</t>
  </si>
  <si>
    <t>Bohemian Coding</t>
  </si>
  <si>
    <t>Голландия</t>
  </si>
  <si>
    <t>Contributed Systems</t>
  </si>
  <si>
    <t>Россия</t>
  </si>
  <si>
    <t>EC Software GmbH</t>
  </si>
  <si>
    <t>Австрия</t>
  </si>
  <si>
    <t>Gurock Softtware</t>
  </si>
  <si>
    <t>Германия</t>
  </si>
  <si>
    <t>JetBrains</t>
  </si>
  <si>
    <t>Чехия</t>
  </si>
  <si>
    <t xml:space="preserve">JetBrains </t>
  </si>
  <si>
    <t>Krisp Technologies</t>
  </si>
  <si>
    <t>Канада</t>
  </si>
  <si>
    <t>Lucid Software Inc</t>
  </si>
  <si>
    <t>Microsoft Corporation</t>
  </si>
  <si>
    <t>Mobatek</t>
  </si>
  <si>
    <t>Франция</t>
  </si>
  <si>
    <t>Netsarang Computers</t>
  </si>
  <si>
    <t>Parallels Inc</t>
  </si>
  <si>
    <t>Postman</t>
  </si>
  <si>
    <t>Индия</t>
  </si>
  <si>
    <t>RealtimeBoard Inc. dba Miro</t>
  </si>
  <si>
    <t xml:space="preserve">Redgate </t>
  </si>
  <si>
    <t>Великобритания</t>
  </si>
  <si>
    <t>SAP</t>
  </si>
  <si>
    <t>SETKA</t>
  </si>
  <si>
    <t>Slack Technologies</t>
  </si>
  <si>
    <t>sonatype</t>
  </si>
  <si>
    <t>VynDyke Software</t>
  </si>
  <si>
    <t>Wallaby</t>
  </si>
  <si>
    <t>Wowza Media Systems</t>
  </si>
  <si>
    <t>Karl von Randow</t>
  </si>
  <si>
    <t>Новая Зеландия</t>
  </si>
  <si>
    <t>Zoom Video Communications</t>
  </si>
  <si>
    <t>Акционерное общество «Институт Общественного Мнения Анкетолог»</t>
  </si>
  <si>
    <t>АО «МЦСТ»</t>
  </si>
  <si>
    <t>Николай Павлов, www.PlanetaExcel.ru</t>
  </si>
  <si>
    <t>ООО "Термика"</t>
  </si>
  <si>
    <t>Gitlab Incorporated</t>
  </si>
  <si>
    <t xml:space="preserve">TablePlus Inc. </t>
  </si>
  <si>
    <t>Omni Group</t>
  </si>
  <si>
    <t>Eltima Software</t>
  </si>
  <si>
    <t>ОАЭ</t>
  </si>
  <si>
    <t>Testrail (SmartBear)</t>
  </si>
  <si>
    <t>Kaspersky</t>
  </si>
  <si>
    <t>Ckeck Point</t>
  </si>
  <si>
    <t>Израиль</t>
  </si>
  <si>
    <t>Gitlab CI</t>
  </si>
  <si>
    <t>Лицензия/
Подписка/
Техподдержка (ТП)/
Лицензия+ТП</t>
  </si>
  <si>
    <t>Лицензия</t>
  </si>
  <si>
    <t>Лицензия+Техподдержка</t>
  </si>
  <si>
    <t>Тех.поддержка + интеграция с карьерными сайтами</t>
  </si>
  <si>
    <t>Подписка+Техподдержка</t>
  </si>
  <si>
    <t>Сертификат</t>
  </si>
  <si>
    <t xml:space="preserve">Подписка </t>
  </si>
  <si>
    <t>https://www.adobe.com/ru/creativecloud/plans.html</t>
  </si>
  <si>
    <t>https://www.allroundautomations.com/order/?product=PL%2FSQL+Developer</t>
  </si>
  <si>
    <t>https://www.atlassian.com/ru/software</t>
  </si>
  <si>
    <t>https://www.gitkraken.com/pricing</t>
  </si>
  <si>
    <t>Сайт</t>
  </si>
  <si>
    <t>Назначение</t>
  </si>
  <si>
    <t>Список альтернативного ПО</t>
  </si>
  <si>
    <t>Классификация</t>
  </si>
  <si>
    <t>https://www.adobe.com/ru/products/premiere.html?promoid=PQ7SQBYQ&amp;mv=other</t>
  </si>
  <si>
    <t>https://www.adobe.com/ru/creativecloud/plans.html?promoid=T32PLWDX&amp;mv=other</t>
  </si>
  <si>
    <t>Приложение для обработки изображений и создания макетов</t>
  </si>
  <si>
    <t>Умный дом, Ключ, Портал РТК ИТ, CRM b2b, CRM b2c, CRM b2o, ИТВ, ЕЛК, RT life, Лицей, Сегментация B2B, СУЗ, Экосистема, ЕПК, Скрипт менеджер, Цифровая школа и тд</t>
  </si>
  <si>
    <t>Внутренние коммникации:  адаптационные материалы</t>
  </si>
  <si>
    <t>1. GIMP –свободное ПО для фоторетуши и создания изображений, экранной и веб-графики. Является платформой для создания мощных и современных алгоритмов обработки графики учёными и дизайнерами.
В настоящее время использование стабильной версии GIMP в коммерческом дизайне, полиграфии и фотографии сопряжено с рядом сложностей, а во многих случаях и вовсе невозможно:
• нет поддержки плашечных цветов (и палитры Pantone);
• нет полноценной поддержки цветовых моделей, CIELAB и CIE XYZ;
• нет поддержки HDRi и операторов отображения тонов;
• нет процедурных (корректирующих) слоёв и эффектов (стилей) слоёв;
2. Canva - кроссплатформенный сервис для графического дизайна – платное иностранное ПО. Данное ПО также является импортным и не дает экономии в денежном эквиваленте.
3. Corel corporation- ближайший аналог по функциональности. В профессии UI/UX занимают примерно 8-10% доли пользователей этого рынка и не пользуются популярностью. ПО также является иностранным продуктом</t>
  </si>
  <si>
    <t>Внутренние коммникации: адаптационные материалы</t>
  </si>
  <si>
    <t>Проект, в котором будет использоваться ПО</t>
  </si>
  <si>
    <t>Обеспечение удаленного доступа через Layer-3 VPN и SSL VPN</t>
  </si>
  <si>
    <t>для управления безопасностью для 5 шлюзов (SmartEvent &amp; Compliance)</t>
  </si>
  <si>
    <t>Межсетевые экраны следующего поколения (NGFW)</t>
  </si>
  <si>
    <t xml:space="preserve">• комплекс программ АО Лаборатория Касперского - покрывает функционал частично
• «Континент» компании ООО «Код Безопасности» - покрывает функционал частично. Комплексное использование 2-Х альтернатив также не обеспечивает требуемый функционал
</t>
  </si>
  <si>
    <t>Штатные сотрудники РТК ИТ</t>
  </si>
  <si>
    <t>https://www.checkpoint.com/ru/products/mobile-secure-workspace/</t>
  </si>
  <si>
    <t>интегрированная среда разработки на JavaScript, CSS &amp; HTML. WebStorm обеспечивает автодополнение, анализ кода на лету, навигацию по коду, рефакторинг, отладку, и интеграцию с системами управления версиями. Важным преимуществом интегрированной среды разработки WebStorm является работа с проектами (в том числе, рефакторинг кода JavaScript, находящегося в разных файлах и папках проекта, а также вложенного в HTML). Поддерживается множественная вложенность (когда в документ на HTML вложен скрипт на Javascript, в который вложен другой код HTML, внутри которого вложен Javascript) — то есть в таких конструкциях поддерживается корректный рефакторинг. Имеются встроенные инструменты, позволяющие не переключаться между окнами, при выполнении одновременно нескольких операций (например - отправка HTTP запросов и отладка js сервиса)</t>
  </si>
  <si>
    <t>кросс-платформенная интегрированная среда разработки для PHP. PhpStorm представляет собой интеллектуальный редактор для PHP, HTML и JavaScript с возможностями анализа кода на лету, предотвращения ошибок в коде и автоматизированными средствами рефакторинга для PHP и JavaScript. Автодополнение кода в PhpStorm поддерживает спецификацию PHP 5.3, 5.4, 5.5, 5.6, 7.0, 7.1, 7.2 и 7.4 (современные и традиционные проекты), включая генераторы, сопрограммы, пространства имен, замыкания, типажи и синтаксис коротких массивов. Имеется полноценный SQL-редактор с возможностью редактирования полученных результатов запросов</t>
  </si>
  <si>
    <t>среда разработки для языка программирования Python. Предоставляет средства для анализа кода, графический отладчик, инструмент для запуска юнит-тестов и поддерживает веб-разработку на Django</t>
  </si>
  <si>
    <t>кросс-платформенная среда разработки и инструмент управления SQL базами данных. Имеет встроенные драйверы, поддерживающие все современные СУБД. Содержит большое количество инструментов, включая интеллектуальную консоль построения запросов, навигационный инструмент по схемам БД, функционал построения плана запроса, автоматический анализ кода «на лету», продвинутые инструменты рефакторинга, интеграцию с инструментами контроля версий</t>
  </si>
  <si>
    <t>среда разработки для языка программирования Go. Предоставляет средства для анализа кода, инструменты рефакторинга кода, анализа покрытия тестами, графический отладчик, инструмент для запуска юнит-тестов.</t>
  </si>
  <si>
    <t>включает в себя все инструменты компании JetBrains</t>
  </si>
  <si>
    <t>интегрированная среда разработки для языков программирования Си и C++, разрабатываемая компанией JetBrains. Состояние CLion — бесплатная пробная версия на 30 дней. Подходит для операционных систем «Windows», «macOS», и «Linux». Начиная с версии 2017.1 в CLion появилась поддержка новых стандартов C++14 и C++17</t>
  </si>
  <si>
    <t>коммерческая IDE для разработки программного обеспечения на Ruby компании JetBrains. RubyMine создан на основе IntelliJ IDEA того же производителя. Поддерживает популярные библиотеки, используемые в Ruby-приложениях</t>
  </si>
  <si>
    <t>дополнение, разработанное компанией JetBrains для повышения продуктивности работы в Microsoft Visual Studio</t>
  </si>
  <si>
    <t>коммерческая система отслеживания ошибок, программное обеспечение для управления проектами, разработанное компанией JetBrains</t>
  </si>
  <si>
    <t>https://www.jetbrains.com/pycharm/</t>
  </si>
  <si>
    <t>https://www.jetbrains.com/ruby/</t>
  </si>
  <si>
    <t>https://www.jetbrains.com/webstorm/</t>
  </si>
  <si>
    <t>https://www.jetbrains.com/phpstorm/</t>
  </si>
  <si>
    <t>https://www.jetbrains.com/clion/</t>
  </si>
  <si>
    <t>https://www.jetbrains.com/datagrip/</t>
  </si>
  <si>
    <t>https://www.jetbrains.com/go/</t>
  </si>
  <si>
    <t>https://www.jetbrains.com/idea/</t>
  </si>
  <si>
    <t>https://www.jetbrains.com/resharper/</t>
  </si>
  <si>
    <t>https://www.jetbrains.com/youtrack/</t>
  </si>
  <si>
    <t>https://www.jetbrains.com/all/</t>
  </si>
  <si>
    <t>Eclipse, NetBeans</t>
  </si>
  <si>
    <t>Проекты направления: ИТВ,digital,видео/   Развитие Гермес, Разработка ПО для камер видеонаблюдения, СМ, Ключ, Программа Базис, Автоматизация B2B, Автоматизация B2C, Устранение цифрового неравенства, СУРТС, Сайт RT.R,  RPA, nTTM, Все проекты OSS, 01000504213081 «Развитие систем управления проектами и процессами», 01000504213081 «Развитие систем управления проектами и процессами»</t>
  </si>
  <si>
    <t>поддерживает стратегию безопасности мобильных устройств через разделение корпоративных и персональных данны</t>
  </si>
  <si>
    <t>программный продукт компании Parallels, представляющий собой решение в области виртуализации для macOS, позволяющее пользователям запускать Windows, Linux и другие операционные системы, а также программное обеспечение, написанное для этих операционных систем.</t>
  </si>
  <si>
    <t>Parallels Desktop для Mac
Business Edition</t>
  </si>
  <si>
    <t>Parallels Desktop Pro Edition</t>
  </si>
  <si>
    <t>Parallels Desktop 16 для Mac</t>
  </si>
  <si>
    <t>https://www.parallels.com/ru/products/desktop/</t>
  </si>
  <si>
    <t>https://www.parallels.com/ru/products/desktop/pro/</t>
  </si>
  <si>
    <t>https://www.parallels.com/ru/products/business/</t>
  </si>
  <si>
    <t>Adobe Photoshop</t>
  </si>
  <si>
    <t>интегрированная среда разработки программного обеспечения для языков программирования Java, JavaScript, Python. Предоставляет интегрированный инструментарий для разработки графического пользовательского интерфейса. Среди прочих возможностей, среда хорошо совместима со многими популярными свободными инструментами разработчиков, такими как CVS, Subversion, Apache Ant, Maven и JUnit. Также реализована поддержка UML-диаграмм, подсчёт покрытия кода, а также поддержка других систем управления версиями, языков и фреймворков.</t>
  </si>
  <si>
    <t>Adobe Photoshop Creative Сloud</t>
  </si>
  <si>
    <t xml:space="preserve">PL/SQL Developer -  это интегрированная среда разработки, специально предназначенная для разработки хранимых программных модулей для баз данных Oracle. </t>
  </si>
  <si>
    <t>Oracle SQL Developer - по отзывам менее стабилен. PL/SQL работает с несколькими расширениями упрощающими отладку</t>
  </si>
  <si>
    <t>ИССД; 
МПЗ; 
ЕСПП; 
CRMB2B; 
ЕЛК</t>
  </si>
  <si>
    <t xml:space="preserve">GitLab -  приложение для разработки ПО на разных этапах жизненного цикла. </t>
  </si>
  <si>
    <t>https://about.gitlab.com/pricing/</t>
  </si>
  <si>
    <t>• GitHub - самая популярная онлайн платформа для размещения проектов с контролем версий, с использованием Git. 
• Bitbucket – инструмент управления кодом в Git. Bitbucket предоставляет командам единый центр для планирования проектов, совместной работы над кодом, тестирования и развертывания. 
• GitLab Free –бесплатный тарифный план, не позволяет использовать внешние репозитории, а также имеет ряд других ограничений</t>
  </si>
  <si>
    <t>RT Life, МЛК, Ключ, Мастер Ключ, Умный дом, Видеонаблюдение</t>
  </si>
  <si>
    <t xml:space="preserve">Набор интегрированных средств моделирования для всего цикла разработки приложений. Поддерживает  методологии моделирования: моделирование данных (концептуальное, логическое, физическое), моделирование приложений, моделирование бизнес-процессов, моделирование архитектуры предприятия.
К альтернативным платным продуктам относятся: Visual Paradigm, Software Ideas Modeler; бесплатным - Modelio, RISE
</t>
  </si>
  <si>
    <t xml:space="preserve"> Платные - Visual Paradigm, Software Ideas Modeler; бесплатным - Modelio, RISE</t>
  </si>
  <si>
    <t>ЕИССД</t>
  </si>
  <si>
    <t>https://www.powerdesigner.biz/EN/powerdesigner/powerdesigner-price-request.html</t>
  </si>
  <si>
    <t xml:space="preserve">Среда, для управления рабочими процессами распределенной команды.  </t>
  </si>
  <si>
    <t>https://miro.com/pricing/</t>
  </si>
  <si>
    <t>Видеонаблюдение; Цифровая экосистема</t>
  </si>
  <si>
    <t>Conceptboard и Mural,  частично покрывает: LucidChart, MindMeister,StoriesOnBoard . Аналоги MIRO также платные и относятся к  иностранному ПО. В том числе возможно рассматривать продукты которые решают одну из задач. Например, LucidChart для диаграмм, MindMeister для майндмэпов, StoriesOnBoard для юзер-сториз. Тогда как Miro позволяет вместо 10 продуктов под разные задачи — использовать один</t>
  </si>
  <si>
    <t>Все проекты</t>
  </si>
  <si>
    <t>коммерческая система отслеживания ошибок, предназначена для организации взаимодействия с пользователями, в некоторых случаях используется и для управления проектами. работает на нескольких популярных системах управления базами данных и операционных системах.
Основной элемент учёта в системе — задача</t>
  </si>
  <si>
    <t>Синхронизация данных между проектами Jira</t>
  </si>
  <si>
    <t>Удаление сразу нескольких пользователей</t>
  </si>
  <si>
    <t>Средства управления документами и контроля процессов транслируются в Confluence с проверками, утверждениями, задачами и прочтенными подтверждениями. Настройка рабочих процессов</t>
  </si>
  <si>
    <t xml:space="preserve">Средство вставки пользовательского кода, адаптирует  рабочие журналы Tempo </t>
  </si>
  <si>
    <t>Разработка диаграмм в Confluence</t>
  </si>
  <si>
    <t>Описание пользовательских сценариев</t>
  </si>
  <si>
    <t>Поддержка разметки Markdown  в Confluence</t>
  </si>
  <si>
    <t>Structure for Jira - это инструмент управления проектами и портфелями, который так же незаменим как для небольших команд, так и для крупных предприятий.
Структура позволяет создавать иерархические списки, называемые структурами, и управлять ими. Структура может содержать задачи Jira, папки и другие типы элементов. Глубина иерархии не ограничена, и вы можете объединить проблемы и другую информацию из нескольких проектов в портфеле компани</t>
  </si>
  <si>
    <t>Визуализация  зависимостей и сроков в крупномасштабных проектах с помощью адаптируемого, простого в использовании решения для диаграмм Ганта для Jira.</t>
  </si>
  <si>
    <t>для эффективного планирования проекта в Jira. расширяют возможности Jira, помогая группам сотрудничать, планировать и распределять ресурсы, управлять бюджетами и отслеживать время непосредственно из своего ежедневного рабочего процесса</t>
  </si>
  <si>
    <t>табели учета рабочего времени Tempo Timesheet</t>
  </si>
  <si>
    <t>Приложение Tempo для отчетов, которое расширяет Jira и позволяет фиксировать время, затраченное на каждый поток проекта.</t>
  </si>
  <si>
    <t>Создание, назначение и отслеживание целей</t>
  </si>
  <si>
    <t xml:space="preserve">AXURE RP - приложение для планирования, создания прототипов и передачи разработчикам без использования  кода. </t>
  </si>
  <si>
    <t>https://www.axure.com/</t>
  </si>
  <si>
    <t xml:space="preserve">Mockplus - имеет ограничения на кол-во страниц и глубину хранения изменений. 
Justinmind - бесплатная версия отсутсвует - 348$ год. </t>
  </si>
  <si>
    <t>№ ROS.BIT22062020 от «22» июня 2020 г.</t>
  </si>
  <si>
    <t>клиент git для разработки ПО</t>
  </si>
  <si>
    <t>Ключ</t>
  </si>
  <si>
    <t>нет</t>
  </si>
  <si>
    <t>https://www.sketch.com/</t>
  </si>
  <si>
    <t xml:space="preserve"> Проекты направления: ИТВ,digital,видео</t>
  </si>
  <si>
    <t>векторный графический редактор для macOS, разработанный голландской компанией Bohemian Coding. Используется для проектирования интерфейсов мобильных приложений и веб-сайтов</t>
  </si>
  <si>
    <t>облачная платформа для веб-тестирования и тестирования мобильных устройств, которая предоставляет разработчикам возможность тестировать свои веб-сайты и мобильные приложения в браузерах, операционных системах и реальных мобильных устройствах по запросу</t>
  </si>
  <si>
    <t>https://www.browserstack.com/pricing?utm_source=google&amp;utm_medium=cpc&amp;utm_campaign=Search-Brand-Tier1-EMEA-CL&amp;utm_adgroup=BrowserStack-Alpha&amp;utm_keyword=browserstack&amp;utm_matchtype=e&amp;gclid=CjwKCAjwt8uGBhBAEiwAayu_9bomIvLrMpksrJdWRdBbIRNkOvSrX5aYZSrcCk5buQCu_DZ3EB6AOxoCGCQQAvD_BwE</t>
  </si>
  <si>
    <t>https://sidekiq.org/products/pro.html</t>
  </si>
  <si>
    <t>планировщик заданий с открытым исходным кодом, написанный на Ruby. Важно знать, что Sidekiq по умолчанию не выполняет планирование, он только выполняет задания. Версия Enterprise поставляется с расписанием из коробки</t>
  </si>
  <si>
    <t>Resque, Delayed::Job</t>
  </si>
  <si>
    <t>ЕГЭ, Выборы, Цифровая школа и другие, B2B, В2С</t>
  </si>
  <si>
    <t>система для подбора персонала</t>
  </si>
  <si>
    <t>не требуется</t>
  </si>
  <si>
    <t>HR</t>
  </si>
  <si>
    <t>https://e-staff.ru/estaff_home</t>
  </si>
  <si>
    <t>есть бесплатное ПО. Обоснование по платному продукту инициатором не предоставлено</t>
  </si>
  <si>
    <t xml:space="preserve">Help+Manual - инструмент для создания справки на основе Windows, позволяет создавать единый исходный текст, который затем преобразуется во множество целевых форматов. </t>
  </si>
  <si>
    <t>https://www.helpandmanual.com/order.html</t>
  </si>
  <si>
    <t>Microsoft HTML Help -бесплатная версия. Только формат.chm</t>
  </si>
  <si>
    <t>СУРТС</t>
  </si>
  <si>
    <t>https://mac.eltima.com/ru/file-manager.html</t>
  </si>
  <si>
    <t>Finder</t>
  </si>
  <si>
    <t xml:space="preserve">Ручная работа с SQL скриптами, что увеличивает вероятность ошибок и снижает скорость разработки подготовки релиза. </t>
  </si>
  <si>
    <t xml:space="preserve">Широкий набор инструментов в SQL ToolBelt облегчает разработку БД и напоминает "продвинутые" функции IDE. Без применения этого инструмента снижается скорость разработки. </t>
  </si>
  <si>
    <t>https://www.red-gate.com/products/sql-development/sql-toolbelt/#price-1</t>
  </si>
  <si>
    <t>dbForge Query Builder, SentryOne SQL Sentry - бесплатны только пробные версии</t>
  </si>
  <si>
    <t>Charles-это веб-прокси (HTTP Proxy / HTTP Monitor), который работает на  индивидуальном компьютере. Веб-браузер (или любое другое интернет-приложение)Через Charles настраивается  доступ в Интернет, программа позволяет записывать и отображать для вас все отправленные и полученные данные. 'Обрабатывает http запросы приложений, в том числе мобильными, позволяет их перехватывать и изменять</t>
  </si>
  <si>
    <t>https://www.charlesproxy.com/buy/purchase-charles-licenses/</t>
  </si>
  <si>
    <t>Умный Дом; Ключ; Видеонаблюдение; Платформа</t>
  </si>
  <si>
    <t>Fiddler -бесплатная версия без расширенных функций, ролевых моделей и интеграции с другими инструментами (Jira)/</t>
  </si>
  <si>
    <t>Управление БД.Современный, понятный и удобный инструмент с графическим интерфейсом для реляционных баз данных: MySQL, PostgreSQL, SQLite и др.</t>
  </si>
  <si>
    <t>В бесплатной версии функционал крайне ограничен, что затрудняет продуктивно выполнять задачи по тестированию.ПО необходимо для работы базы данных Кассандра, сервис ESTORE, на проекте развития платформы видеонаблюдения, аналогов бесплатных и отечественных нет</t>
  </si>
  <si>
    <t>Платформа</t>
  </si>
  <si>
    <t>https://tableplus.com/pricing</t>
  </si>
  <si>
    <t>Цифровая экосистема</t>
  </si>
  <si>
    <t xml:space="preserve">Lucidchart - сервис для построения схем, визуализации данных и совместной работы.
Lucidchart является кроссплатформенным продуктом (MacOS, Windows, Linux). 
</t>
  </si>
  <si>
    <t>Draw.io -нет вложения файлов. бесплатная версия lucidchat - ограничение по количенству документов (3 шт.)</t>
  </si>
  <si>
    <t>ИТВ,digital,видео</t>
  </si>
  <si>
    <t>https://www.lucidchart.com/pages/</t>
  </si>
  <si>
    <t xml:space="preserve">Moqups- сервис для создания макетов UI, онлайн-редактор для создания прототипов сайтов и приложений. </t>
  </si>
  <si>
    <t>https://moqups.com/pricing/</t>
  </si>
  <si>
    <t>Бесплатная версия практически не рабочая. MockFlow- платная версия аналогична по цене</t>
  </si>
  <si>
    <t xml:space="preserve">На текущий момент Postman входит в десятку лучших инструментальных средств тестирования интерфейсов прикладного программирования. Наличие правильных процессов, инструментов и технических решений для автоматических тестирований API становится важным, как никогда ранее, позволяет осуществлять контроль качества, обеспечивает процессы непрерывной интеграции и развертывания системы. 
Postman team является кроссплатформенным продуктом (MacOS, Windows, Linux).
Указанный продукт используется при разработке ПО - Cкрипт Менеджер. 
Postman team предполагается использовать как пилот на проекте Скрипт менеджер, с перспективой использования и на других проектах. </t>
  </si>
  <si>
    <t>https://web.postman.co/buy?plan=team&amp;quantity=1</t>
  </si>
  <si>
    <t>Insomnia REST Client - бесплатная версия для индивидуального использования с ограниченным функционалом.</t>
  </si>
  <si>
    <t>Скрипт менеджер</t>
  </si>
  <si>
    <t xml:space="preserve">Principle - приложение для Mac OS, которое позволяет создать анимацию элементов пользовательского интерфейса и сгенерировать его интерактивный прототип. </t>
  </si>
  <si>
    <t>https://principleformac.com/contact.html</t>
  </si>
  <si>
    <t>Balsamiq Mockups -коммерческийпродукт</t>
  </si>
  <si>
    <t xml:space="preserve">SmartBear ReadyAPI — полноценная платформа тестирования API с возможностью функционального и нагрузочного тестирования API, тестирования безопасности API, виртуализации сервисов, тестирования API в коде, управления производительностью API, построения и управления APIS. SmartBear Ready API обеспечивает управление проектами, работу с метриками и отчётами, поддержку сценариев. В платной версии есть функциональность, позволяющая лучше автоматизировать и кастомизировать процесс запуска интеграционных тестов, обеспечивает управление проектами, работу с метриками и отчётами, поддержку сценариев. </t>
  </si>
  <si>
    <t>https://www.soapui.org/tools/readyapi/pricing/</t>
  </si>
  <si>
    <t>Сервис опросов и онлайн анкет</t>
  </si>
  <si>
    <t>не требуется, https://ru.surveymonkey.com/</t>
  </si>
  <si>
    <t>Пакетатор, Феррари (МРФ Центр)</t>
  </si>
  <si>
    <t>https://anketolog.ru/pages/plans.html</t>
  </si>
  <si>
    <t>ЦК Импортозамещения</t>
  </si>
  <si>
    <t>Операционная система</t>
  </si>
  <si>
    <t>http://www.mcst.ru/elbrus_linux</t>
  </si>
  <si>
    <t xml:space="preserve">https://www.softmagazin.ru/microsoft/c5e-01402/ </t>
  </si>
  <si>
    <t>Является полным набором инструментов и ресурсов для создания и развертывания приложений.  К альтернативным продуктам относятся: Visual Studio Community, Eclipse, JetBrains Rider. Реальной заменой могла бы стать бесплатная версия - Visual Studio Community, которая может использовать неограниченное число пользователей в организации в следующих случаях: в учебных аудиториях, для научных исследований или участия в проектах с открытым кодом. Но для всех прочих сценариев использования - в корпоративных организациях (в которых используется более 250 ПК или годовой доход которых превышает 1 млн долларов США) использование запрещено, за исключением случаев, перечисленных выше</t>
  </si>
  <si>
    <t>Visual Studio Community, Eclipse, JetBrains Rider</t>
  </si>
  <si>
    <t>https://mobaxterm.mobatek.net/</t>
  </si>
  <si>
    <t>Редактор SQL/ Платформенно-независимый клиент баз данных, написан на Java, работает с любой системой управления базами данных, поддерживающей JDBC 2.0, ODBC, REST. Является программой с открытым кодом и распространяется по лицензии GPL. клиентское приложение SQL и инструмент для администрирования баз данных. Для реляционных баз данных он использует интерфейс прикладного программирования JDBC для взаимодействия с базами данных через драйвер JDBC. Для других баз данных используются проприетарные драйверы баз данны</t>
  </si>
  <si>
    <t>https://dbeaver.io/</t>
  </si>
  <si>
    <t>Программа для организации видеоконференций, разработанная компанией Zoom Video Communications. Она предоставляет сервис видеотелефонии, который позволяет подключать одновременно до 100 устройств бесплатно.</t>
  </si>
  <si>
    <t>IVA, TRUECONF</t>
  </si>
  <si>
    <t>https://zoom.us/pricing</t>
  </si>
  <si>
    <t>CRM B2B Урала, Круг DevOps, Поддержка и развитие МЛК Миранда-медиа</t>
  </si>
  <si>
    <t>Удаление фонового шума при онлайн встречах.</t>
  </si>
  <si>
    <t>https://krisp.ai/pricing/</t>
  </si>
  <si>
    <t>Блог-платформа</t>
  </si>
  <si>
    <t>https://medium.com/membership</t>
  </si>
  <si>
    <t>Эмулятор терминалов</t>
  </si>
  <si>
    <t>Сайт RT.RU</t>
  </si>
  <si>
    <t>https://www.netsarang.com/ru/xshell/</t>
  </si>
  <si>
    <t>Хранение данных</t>
  </si>
  <si>
    <t>https://business.yandex.ru/disk/</t>
  </si>
  <si>
    <t>двухпанельный файловый менеджер для Мас</t>
  </si>
  <si>
    <t>Приложение для создания диаграмм и цифровых иллюстраций для macOS и iOS</t>
  </si>
  <si>
    <t>https://www.omnigroup.com/omnigraffle</t>
  </si>
  <si>
    <t>Чат-бот, голосовой бот</t>
  </si>
  <si>
    <t xml:space="preserve">Изображения, фотографии, видео и многое другое без лицензионных платежей для ваших творческих проектов. Использование профессиональных функций редактирования для работы над проектами, </t>
  </si>
  <si>
    <t>Видеонаблюдение; Basis; Экосистема; Графический дизайн; Диджитал</t>
  </si>
  <si>
    <t xml:space="preserve">Есть бесплатная пробная подписка Shutterstock на 1 месяц 10 изображений, не подходит, т.к. уже используется в проектах и объем изображений не достаточный. </t>
  </si>
  <si>
    <t>https://www.shutterstock.com/</t>
  </si>
  <si>
    <t>Kaspersky Endpoint Security</t>
  </si>
  <si>
    <t xml:space="preserve">ООО "ЛидерТелеком" </t>
  </si>
  <si>
    <t>Сотрудники РТК ИТ</t>
  </si>
  <si>
    <t>https://www.kaspersky.ru/enterprise-security/endpoint</t>
  </si>
  <si>
    <t>Адаптивная защита рабочих мест,Гибкий контроль рабочих мест, Защита критически важных серверов, Унифицированное управление конечными устройствами</t>
  </si>
  <si>
    <t>https://www.leaderssl.ru/</t>
  </si>
  <si>
    <t>выборы, видеонаблюдение, ЕГЭ</t>
  </si>
  <si>
    <t>покупка доменов и  сертификатов</t>
  </si>
  <si>
    <t>TMS Test It</t>
  </si>
  <si>
    <t>ООО «Тест АйТи»</t>
  </si>
  <si>
    <t>https://testit.software/product/for-qa</t>
  </si>
  <si>
    <t>Платформа управления качеством программного обеспечения нового поколения объединяет автоматическое и ручное тестирование.</t>
  </si>
  <si>
    <t>Система управления тестированием. План тестирования можно выстроить как по сценарию гибкой методологии, так и для более традиционного подхода. Инструмент позволяет получить представление о ходе тестирования в реальном времени. Вы можете строить конфигурированные отчеты по необходимым вам метрикам. В новых версиях появилась интеграция с Assembla. Так же была поддержана функциональность внутреннего чата и оповещений во внешнюю систему.</t>
  </si>
  <si>
    <t>test it - нет удобных возможностей настройки, облачные или локальные варианты установки
Интеграция с JIRA, Redmine, YouTrack, GitHub, Jenkins, Selenium и Visual Studio
Удобный REST API</t>
  </si>
  <si>
    <t xml:space="preserve">postman  - иностранное платное ПО,  Advanced REST Client (ARC) - тестирования API, позволяющий веб-разработчикам создавать и тестировать пользовательские HTTP-запросы, также иностранное ПО. </t>
  </si>
  <si>
    <t>Центр тестирования OSS (Организация центров тестирования)</t>
  </si>
  <si>
    <t>https://www.planetaexcel.ru/plex/</t>
  </si>
  <si>
    <t>hr</t>
  </si>
  <si>
    <t>автоматизации процессов обучения, проверки знаний и проведения инструктажей работников организаций в области охраны труда</t>
  </si>
  <si>
    <t>https://olimpoks.ru/</t>
  </si>
  <si>
    <t>Направление охраны труда</t>
  </si>
  <si>
    <t>более 150 функций, расширяющих функционал Excel</t>
  </si>
  <si>
    <t>комплексный набор интеграции семейства Unix (Linux) систем с Windows, включающий X-сервер, оболочку управляющего клиента SSH, защищенный сервер ftp и инструмент управления печатью. Приложения, включенные в набор, полностью скомпонованы между собой, работают в едином стиле дизайна, интерфейса и диалога, обеспечивают безопасные варианты доступа, надежную передачу файлов, защита построена на модуле SSH, который формирует централизованной управление всеми событиями и процессами в сети любой конфигурации, сложной сегментации и по широкому спектру сетевого оборудования.</t>
  </si>
  <si>
    <t>https://www.netsarang.com/ru/xmanager-power-suite-download/</t>
  </si>
  <si>
    <t>Учет компьютеров, оборудования и IT инфраструктуры</t>
  </si>
  <si>
    <t>http://it-invent.ru/Price.aspx</t>
  </si>
  <si>
    <t>комплекс офисных приложений</t>
  </si>
  <si>
    <t>https://www.microsoft.com/ru-ru/microsoft-365/p/office-%D0%B4%D0%BB%D1%8F-%D0%B4%D0%BE%D0%BC%D0%B0-%D0%B8-%D0%B1%D0%B8%D0%B7%D0%BD%D0%B5%D1%81%D0%B0-2019/cfq7ttc0k7cq</t>
  </si>
  <si>
    <t>«Умная» платформа для дизайна контента, которая создана для распределенных команд. Работает на сайтах с любой CMS.</t>
  </si>
  <si>
    <t>https://setka.io/ru/</t>
  </si>
  <si>
    <t>Цифровые проекты</t>
  </si>
  <si>
    <t>https://www.smartsheet.com/s/excel-dimensions</t>
  </si>
  <si>
    <t>Аналог Excel, платформа онлайн, умные шаблоны</t>
  </si>
  <si>
    <t>https://help.sonatype.com/repomanager3/high-availability</t>
  </si>
  <si>
    <t>интегрированная платформа, с помощью которой разработчики могут проксировать, хранить и управлять зависимостями Java (Maven), образами Docker, Python, Ruby, NPM, Bower, RPM-пакетами, gitlfs, Apt, Go, Nuget, а также распространять свое программное обеспечение.</t>
  </si>
  <si>
    <t>https://store.softline.ru/vandyke/scrt-0009-0001-50492/</t>
  </si>
  <si>
    <t>умный инструмент для автоматического запуска тестов</t>
  </si>
  <si>
    <t>https://wallabyjs.com/purchase/#select-wallaby</t>
  </si>
  <si>
    <t>https://www.wowza.com/products/streaming-engine</t>
  </si>
  <si>
    <t>серверное программное обеспечения для организации как вещания потокового аудио и видео, так и доставки видео по запросу. До февраля 2014 года назывался Wowza Media Server. Разрабатывается компанией Wowza Media Systems, является её основным продуктом</t>
  </si>
  <si>
    <t>Adobe Flash Media Server - платное дорогое ПО</t>
  </si>
  <si>
    <t>https://slack.com/</t>
  </si>
  <si>
    <t>My team,  Mattermost</t>
  </si>
  <si>
    <t>Видеонаьлюдение, Ключ, другие цифровые проекты</t>
  </si>
  <si>
    <t>корпоративный мессенджер. платформа для корпоративного общения и работы в команде над проектами. Цель сервиса — оптимизировать коммуникацию в команде</t>
  </si>
  <si>
    <t>онлайн-сервис для разработки интерфейсов и прототипирования с возможностью организации совместной работы в режиме реального времени. Сервис доступен по подписке, предусмотрен бесплатный тарифный план для одного пользователя. Имеются офлайн-версии для Windows, macOS, Linux.</t>
  </si>
  <si>
    <t>https://www.figma.com/</t>
  </si>
  <si>
    <t>ручные и автотесты в удобной библиотеке</t>
  </si>
  <si>
    <r>
      <t xml:space="preserve">ФИО </t>
    </r>
    <r>
      <rPr>
        <b/>
        <sz val="12"/>
        <color rgb="FFFF0000"/>
        <rFont val="Times New Roman"/>
        <family val="1"/>
        <charset val="204"/>
      </rPr>
      <t>(полностью)</t>
    </r>
    <r>
      <rPr>
        <b/>
        <sz val="12"/>
        <color theme="1"/>
        <rFont val="Times New Roman"/>
        <family val="1"/>
        <charset val="204"/>
      </rPr>
      <t xml:space="preserve"> руководителя согласовавшего закупку</t>
    </r>
  </si>
  <si>
    <t>Абашева Олеся Николаевна</t>
  </si>
  <si>
    <t>почта</t>
  </si>
  <si>
    <t>Афанасьев Александр Геннадьевич</t>
  </si>
  <si>
    <t>Багина Вера Николаевна</t>
  </si>
  <si>
    <t>Гусаров Александр Анатольевич</t>
  </si>
  <si>
    <t>Дунский Андрей Станиславович</t>
  </si>
  <si>
    <t>Зверев Константин Юрьевич</t>
  </si>
  <si>
    <t>Игнатов Павел Викторович</t>
  </si>
  <si>
    <t>Клименко Оксана Петровна</t>
  </si>
  <si>
    <t>Ларионов Дмитрий Васильевич</t>
  </si>
  <si>
    <t>Ляшенко Роман Владимирович</t>
  </si>
  <si>
    <t>Внесите данные вручную</t>
  </si>
  <si>
    <t xml:space="preserve">Выберите значение в ячейке из списка </t>
  </si>
  <si>
    <t>Выберите в ячейке ФИО руководителя из списка. Если нужное ФИО не найдено - внесите данные на закладке "ФИО Руководителя", вернитесь на закладку "Заявки" и выберите из списка</t>
  </si>
  <si>
    <t>Выберите в ячейке наименование ПО из списка. Если ПО отсутствует в списке, перейдите на закладку "Наименование ПО" и заполните все столбцы. Вернитесь на закладку Заявки и выберите введенное ПО из списка. Атрибуты ПО автоматически подтянутся с листа "Наименование ПО"</t>
  </si>
  <si>
    <r>
      <t xml:space="preserve">Подтягивается с закладки "Наименование ПО". </t>
    </r>
    <r>
      <rPr>
        <i/>
        <sz val="10"/>
        <color rgb="FFFF0000"/>
        <rFont val="Calibri"/>
        <family val="2"/>
        <charset val="204"/>
        <scheme val="minor"/>
      </rPr>
      <t>Не редактировать на закладке "Заявки"</t>
    </r>
  </si>
  <si>
    <r>
      <t xml:space="preserve">Подтягивается с закладки "Наименование ПО". </t>
    </r>
    <r>
      <rPr>
        <i/>
        <sz val="10"/>
        <color rgb="FFFF0000"/>
        <rFont val="Calibri"/>
        <family val="2"/>
        <charset val="204"/>
        <scheme val="minor"/>
      </rPr>
      <t>Не редактировать  на закладке "Заявки"</t>
    </r>
  </si>
  <si>
    <t>Description</t>
  </si>
  <si>
    <t>User</t>
  </si>
  <si>
    <t>Email</t>
  </si>
  <si>
    <t>ФИО сторудника</t>
  </si>
  <si>
    <t>Подразделение/ЦК</t>
  </si>
  <si>
    <t>ФИО Руководителя</t>
  </si>
  <si>
    <t>License/Subscription Expiration</t>
  </si>
  <si>
    <t>Last seen</t>
  </si>
  <si>
    <t>Assignment date</t>
  </si>
  <si>
    <t>Требуется обновление (да/нет)</t>
  </si>
  <si>
    <t>Обоснование необходимости обновления</t>
  </si>
  <si>
    <t>All Products Pack - Commercial annual subscription</t>
  </si>
  <si>
    <t>Plakhotnii, Oleksandr</t>
  </si>
  <si>
    <t>plakhotniy@restream.rt.ru</t>
  </si>
  <si>
    <t>Плахотний Александр  &lt;plakhotniy@restream.rt.ru&gt;</t>
  </si>
  <si>
    <t>Центр компетенции по развитию платформы Интерактивное ТВ</t>
  </si>
  <si>
    <t>Dec 17, 2021</t>
  </si>
  <si>
    <t>Jun 30, 2021</t>
  </si>
  <si>
    <t>Dec 18, 2019</t>
  </si>
  <si>
    <t>Apsit, Natalya</t>
  </si>
  <si>
    <t>Natalya.Apsit@rt.ru</t>
  </si>
  <si>
    <t>Апсит Наталья Викторовна &lt;Natalya.Apsit@rt.ru&gt;</t>
  </si>
  <si>
    <t>Центр компетенций по внедрению и развитию CMS решений</t>
  </si>
  <si>
    <t>Трегуб Виолетта Дмитриевна</t>
  </si>
  <si>
    <t>Jun 29, 2021</t>
  </si>
  <si>
    <t>Balashov, Evgeniy</t>
  </si>
  <si>
    <t>evgeniy.balashov@rt.ru</t>
  </si>
  <si>
    <t>Балашов Евгений Павлович &lt;evgeniy.balashov@rt.ru&gt;</t>
  </si>
  <si>
    <t>Отдел развития платформы WiFi</t>
  </si>
  <si>
    <t>Aug 17, 2020</t>
  </si>
  <si>
    <t>Borbenchuk, Darya</t>
  </si>
  <si>
    <t>darya.borbenchuk@rt.ru</t>
  </si>
  <si>
    <t>Борбенчук Дарья Игоревна &lt;darya.borbenchuk@rt.ru&gt;</t>
  </si>
  <si>
    <t>Центр компетенций разработки OSS/BSS Москва</t>
  </si>
  <si>
    <t>Jan 20, 2021</t>
  </si>
  <si>
    <t>Брайко, Артем</t>
  </si>
  <si>
    <t>artem.brayko@south.rt.ru</t>
  </si>
  <si>
    <t>Брайко Артем Николаевич &lt;artem.brayko@south.rt.ru&gt;</t>
  </si>
  <si>
    <t>Региональный центр развития информационных систем ОП Юг</t>
  </si>
  <si>
    <t>Jun 03, 2021</t>
  </si>
  <si>
    <t>May 07, 2020</t>
  </si>
  <si>
    <t>Vasilev, Petr</t>
  </si>
  <si>
    <t>Petr.Vasilev@rt.ru</t>
  </si>
  <si>
    <t>Васильев Петр Сергеевич &lt;Petr.Vasilev@rt.ru&gt;</t>
  </si>
  <si>
    <t>Центр компетенции по развитию продукта Ключ</t>
  </si>
  <si>
    <t>Лубягина Анна Олеговна</t>
  </si>
  <si>
    <t>Mar 17, 2021</t>
  </si>
  <si>
    <t>Vafin, Vadim</t>
  </si>
  <si>
    <t>vadim.vafin@south.rt.ru</t>
  </si>
  <si>
    <t>Вафин Вадим Равилевич &lt;Vadim.Vafin@south.rt.ru&gt;</t>
  </si>
  <si>
    <t>Apr 17, 2020</t>
  </si>
  <si>
    <t>Volkov, Aleksey</t>
  </si>
  <si>
    <t>Aleksey.A.Volkov@rt.ru</t>
  </si>
  <si>
    <t>Волков Алексей Александрович &lt;Aleksey.A.Volkov@rt.ru&gt;</t>
  </si>
  <si>
    <t>Apr 27, 2021</t>
  </si>
  <si>
    <t>Gorelov, Aleksandr</t>
  </si>
  <si>
    <t>Aleksandr.Gorelov@rt.ru</t>
  </si>
  <si>
    <t>Горелов Александр Игоревич &lt;Aleksandr.Gorelov@rt.ru&gt;</t>
  </si>
  <si>
    <t>Центр компетенции по развитию цифровой экосистемы</t>
  </si>
  <si>
    <t>Маркус Михаил Романович</t>
  </si>
  <si>
    <t>Jun 11, 2020</t>
  </si>
  <si>
    <t>Demchenko, Ilya</t>
  </si>
  <si>
    <t>ilya.demchenko@south.rt.ru</t>
  </si>
  <si>
    <t>Демченко Илья Владимирович &lt;Ilya.Demchenko@south.rt.ru&gt;</t>
  </si>
  <si>
    <t/>
  </si>
  <si>
    <t>Dec 23, 2020</t>
  </si>
  <si>
    <t>Derkach, Dmitriy</t>
  </si>
  <si>
    <t>Dmitriy.Derkach@rt.ru</t>
  </si>
  <si>
    <t>Деркач Дмитрий Николаевич &lt;Dmitriy.Derkach@rt.ru&gt;</t>
  </si>
  <si>
    <t>Департамент развития систем операционной поддержки</t>
  </si>
  <si>
    <t>Мотовилов Андрей Викторович</t>
  </si>
  <si>
    <t>Jun 28, 2021</t>
  </si>
  <si>
    <t>Jan 22, 2021</t>
  </si>
  <si>
    <t>Дикий, Игорь</t>
  </si>
  <si>
    <t>igor.dikiy@south.rt.ru</t>
  </si>
  <si>
    <t>Дикий Игорь Владимирович &lt;Igor.Dikiy@south.rt.ru&gt;</t>
  </si>
  <si>
    <t>Dolmatov, Andrey</t>
  </si>
  <si>
    <t>a.dolmatov@south.rt.ru</t>
  </si>
  <si>
    <t>Долматов Андрей Анатольевич &lt;A.Dolmatov@south.rt.ru&gt;</t>
  </si>
  <si>
    <t>Центр компетенции по развитию BSS-систем Базис</t>
  </si>
  <si>
    <t>Субчев Антон Александрович</t>
  </si>
  <si>
    <t>Jun 18, 2021</t>
  </si>
  <si>
    <t>Doroshenko, Denis</t>
  </si>
  <si>
    <t>denis.doroshenko@rt.ru</t>
  </si>
  <si>
    <t>Дорошенко Денис Леонидович &lt;denis.doroshenko@rt.ru&gt;</t>
  </si>
  <si>
    <t>Jun 09, 2020</t>
  </si>
  <si>
    <t>Дубовик, Денис</t>
  </si>
  <si>
    <t>Denis.A.Dubovik@rt.ru</t>
  </si>
  <si>
    <t>Дубовик Денис Александрович &lt;Denis.A.Dubovik@rt.ru&gt;</t>
  </si>
  <si>
    <t>Oct 12, 2020</t>
  </si>
  <si>
    <t>Емцев, Дмитрий</t>
  </si>
  <si>
    <t>dmitriy.emtsev@south.rt.ru</t>
  </si>
  <si>
    <t>Емцев Дмитрий Викторович &lt;Dmitriy.Emtsev@south.rt.ru&gt;</t>
  </si>
  <si>
    <t>Epifanov, Nikolaj</t>
  </si>
  <si>
    <t>Nikolaj.Epifanov@RT.RU</t>
  </si>
  <si>
    <t>Епифанов Николай Михайлович &lt;Nikolaj.Epifanov@RT.RU&gt;</t>
  </si>
  <si>
    <t>ivanov, aleksandr</t>
  </si>
  <si>
    <t>aleksandr.mi.ivanov@rt.ru</t>
  </si>
  <si>
    <t>Иванов Александр Михайлович &lt;aleksandr.mi.ivanov@rt.ru&gt;</t>
  </si>
  <si>
    <t>Klochkov, Vladislav</t>
  </si>
  <si>
    <t>v.a.klochkov@rt.ru</t>
  </si>
  <si>
    <t>Клочков Владислав Андреевич &lt;V.A.Klochkov@rt.ru&gt;</t>
  </si>
  <si>
    <t>Krivonos, Yuliya</t>
  </si>
  <si>
    <t>Yuliya.Krivonos@south.rt.ru</t>
  </si>
  <si>
    <t>Кривонос Юлия Анатольевна &lt;Yuliya.Krivonos@south.rt.ru&gt;</t>
  </si>
  <si>
    <t>Apr 24, 2020</t>
  </si>
  <si>
    <t>Leushin, Maxim</t>
  </si>
  <si>
    <t>maksim.leushin@rt.ru</t>
  </si>
  <si>
    <t>Леушин Максим Владимирович &lt;Maksim.Leushin@rt.ru&gt;</t>
  </si>
  <si>
    <t>Dec 29, 2020</t>
  </si>
  <si>
    <t>Migulin, Sergey</t>
  </si>
  <si>
    <t>Sergey.Migulin@south.rt.ru</t>
  </si>
  <si>
    <t>Мигулин Сергей Евгеньевич &lt;Sergey.Migulin@south.rt.ru&gt;</t>
  </si>
  <si>
    <t>Apr 14, 2021</t>
  </si>
  <si>
    <t>Myasnikov, Mikhail</t>
  </si>
  <si>
    <t>myasnikov-mvl@ural.rt.ru</t>
  </si>
  <si>
    <t>Мясников Михаил Владимирович &lt;myasnikov-mvl@ural.rt.ru&gt;</t>
  </si>
  <si>
    <t>Центр компетенции по реализации Digital проектов</t>
  </si>
  <si>
    <t>Фролов Иван Александрович</t>
  </si>
  <si>
    <t>Oborin, Nickolay</t>
  </si>
  <si>
    <t>Nikolay.oborin@south.rt.ru</t>
  </si>
  <si>
    <t>Оборин Николай Александрович &lt;nikolay.oborin@south.rt.ru&gt;</t>
  </si>
  <si>
    <t>Pelipenko, Daria</t>
  </si>
  <si>
    <t>darya.pelipenko@south.rt.ru</t>
  </si>
  <si>
    <t>Пелипенко Дарья Игоревна &lt;Darya.Pelipenko@south.rt.ru&gt;</t>
  </si>
  <si>
    <t>Podstavkin, Artem</t>
  </si>
  <si>
    <t>Artem.Podstavkin@south.rt.ru</t>
  </si>
  <si>
    <t>Подставкин Артем Алексеевич &lt;Artem.Podstavkin@south.rt.ru&gt;</t>
  </si>
  <si>
    <t>Polozova, Oksana</t>
  </si>
  <si>
    <t>oksana.polozova@rt.ru</t>
  </si>
  <si>
    <t>Полозова Оксана Анатольевна &lt;Oksana.Polozova@rt.ru&gt;</t>
  </si>
  <si>
    <t>Отдел - Центр компетенций по развитию nTTM</t>
  </si>
  <si>
    <t>Чернышов Олег Николаевич</t>
  </si>
  <si>
    <t>Попов, Антон</t>
  </si>
  <si>
    <t>popov-aa@ural.rt.ru</t>
  </si>
  <si>
    <t>Попов Антон Андреевич &lt;popov-aa@ural.rt.ru&gt;</t>
  </si>
  <si>
    <t>Redkin, Egor</t>
  </si>
  <si>
    <t>Egor.Redkin@south.rt.ru</t>
  </si>
  <si>
    <t>Редкин Егор Сергеевич &lt;Egor.Redkin@south.rt.ru&gt;</t>
  </si>
  <si>
    <t>Apr 28, 2020</t>
  </si>
  <si>
    <t>Svetlakov, Nikita</t>
  </si>
  <si>
    <t>svetlakov-na@ural.rt.ru</t>
  </si>
  <si>
    <t>Светлаков Никита Александрович &lt;svetlakov-na@ural.rt.ru&gt;</t>
  </si>
  <si>
    <t>Jan 15, 2021</t>
  </si>
  <si>
    <t>Sviderskiy, vasiliy</t>
  </si>
  <si>
    <t>vasiliy.sviderskiy@south.rt.ru</t>
  </si>
  <si>
    <t>Свидерский Василий Владимирович &lt;vasiliy.sviderskiy@south.rt.ru&gt;</t>
  </si>
  <si>
    <t>Dec 14, 2020</t>
  </si>
  <si>
    <t>Apr 25, 2020</t>
  </si>
  <si>
    <t>Sudoma, Artem</t>
  </si>
  <si>
    <t>artem.n.sudoma@rt.ru</t>
  </si>
  <si>
    <t>Судома Артём Николаевич &lt;Artem.N.Sudoma@rt.ru&gt;</t>
  </si>
  <si>
    <t>Sep 24, 2020</t>
  </si>
  <si>
    <t>ternikov, aleksandr</t>
  </si>
  <si>
    <t>aleksandr.ternikov@south.rt.ru</t>
  </si>
  <si>
    <t>Терников Александр Александрович &lt;aleksandr.ternikov@south.rt.ru&gt;</t>
  </si>
  <si>
    <t>Feb 01, 2021</t>
  </si>
  <si>
    <t>Николаевич, Тихон</t>
  </si>
  <si>
    <t>tikhon.ustinov@south.rt.ru</t>
  </si>
  <si>
    <t>Устинов Тихон Николаевич &lt;tikhon.ustinov@south.rt.ru&gt;</t>
  </si>
  <si>
    <t>Khrenov, Aleksandr</t>
  </si>
  <si>
    <t>Aleksandr.Khrenov@south.rt.ru</t>
  </si>
  <si>
    <t>Хренов Александр Александрович &lt;Aleksandr.Khrenov@south.rt.ru&gt;</t>
  </si>
  <si>
    <t>Jun 27, 2021</t>
  </si>
  <si>
    <t>tsymbalov, igor</t>
  </si>
  <si>
    <t>igor.tsymbalov@south.rt.ru</t>
  </si>
  <si>
    <t>Цымбалов Игорь Васильевич &lt;igor.tsymbalov@south.rt.ru&gt;</t>
  </si>
  <si>
    <t>Apr 09, 2021</t>
  </si>
  <si>
    <t>Che, Serj</t>
  </si>
  <si>
    <t>s.a.chernyshev@south.rt.ru</t>
  </si>
  <si>
    <t>Чернышев Сергей Александрович &lt;S.A.Chernyshev@south.rt.ru&gt;</t>
  </si>
  <si>
    <t>CLion - Commercial annual subscription</t>
  </si>
  <si>
    <t>Kruglov, Boris</t>
  </si>
  <si>
    <t>kruglov@restream.rt.ru</t>
  </si>
  <si>
    <t>Круглов Борис Владимирович &lt;kruglov@restream.rt.ru&gt;</t>
  </si>
  <si>
    <t>Региональный центр развития информационных систем (ОП Ульяновск)</t>
  </si>
  <si>
    <t>May 26, 2021</t>
  </si>
  <si>
    <t>Elkin, Maksim</t>
  </si>
  <si>
    <t>maksim.v.elkin@rt.ru</t>
  </si>
  <si>
    <t>Ёлкин Максим Владимирович &lt;maksim.v.elkin@rt.ru&gt;</t>
  </si>
  <si>
    <t>Центр компетенции по развитию продукта видеонаблюдение</t>
  </si>
  <si>
    <t>Zvyagintsev, Anton</t>
  </si>
  <si>
    <t>anton.zvyagintsev@rt.ru</t>
  </si>
  <si>
    <t>Звягинцев Антон Валериевич &lt;anton.zvyagintsev@rt.ru&gt;</t>
  </si>
  <si>
    <t>Jun 25, 2021</t>
  </si>
  <si>
    <t>kvitantsev, andrey</t>
  </si>
  <si>
    <t>andrey.kvitantsev@rt.ru</t>
  </si>
  <si>
    <t>Квитанцев Андрей Сергеевич &lt;andrey.kvitantsev@rt.ru&gt;</t>
  </si>
  <si>
    <t>Jun 23, 2021</t>
  </si>
  <si>
    <t>Sinelnikov, Igor</t>
  </si>
  <si>
    <t>igor.sinelnikov@rt.ru</t>
  </si>
  <si>
    <t>Синельников Игорь Валентинович &lt;igor.sinelnikov@rt.ru&gt;</t>
  </si>
  <si>
    <t>Yukhno, Evgeniy</t>
  </si>
  <si>
    <t>evgeniy.yukhno@rt.ru</t>
  </si>
  <si>
    <t>Юхно Евгений Александрович &lt;evgeniy.yukhno@rt.ru&gt;</t>
  </si>
  <si>
    <t>May 27, 2021</t>
  </si>
  <si>
    <t>DataGrip - Commercial annual subscription</t>
  </si>
  <si>
    <t>Aslamov, Dmitriy</t>
  </si>
  <si>
    <t>Dmitriy.Aslamov@south.rt.ru</t>
  </si>
  <si>
    <t>Асламов Дмитрий Юрьевич &lt;Dmitriy.Aslamov@south.rt.ru&gt;</t>
  </si>
  <si>
    <t>borzenkov, aleksandr</t>
  </si>
  <si>
    <t>aleksandr.borzenkov@south.rt.ru</t>
  </si>
  <si>
    <t>Борзенков Александр Олегович &lt;aleksandr.borzenkov@south.rt.ru&gt;</t>
  </si>
  <si>
    <t>Mar 16, 2021</t>
  </si>
  <si>
    <t>Вахонин, Иван</t>
  </si>
  <si>
    <t>ivan.vakhonin@rt.ru</t>
  </si>
  <si>
    <t>Вахонин Иван Павлович &lt;Ivan.Vakhonin@rt.ru&gt;</t>
  </si>
  <si>
    <t>Feb 19, 2021</t>
  </si>
  <si>
    <t>Mar 06, 2020</t>
  </si>
  <si>
    <t>Vakhromtsev, Egor</t>
  </si>
  <si>
    <t>Egor.Vakhromtsev@rt.ru</t>
  </si>
  <si>
    <t>Вахромцев Егор Михайлович &lt;Egor.Vakhromtsev@rt.ru&gt;</t>
  </si>
  <si>
    <t>Feb 08, 2021</t>
  </si>
  <si>
    <t>Golubev, Dmitriy</t>
  </si>
  <si>
    <t>dmitriy.golubev@rt.ru</t>
  </si>
  <si>
    <t>Голубев Дмитрий Анатольевич &lt;dmitriy.golubev@rt.ru&gt;</t>
  </si>
  <si>
    <t>May 31, 2021</t>
  </si>
  <si>
    <t>Zoe, Zoe</t>
  </si>
  <si>
    <t>Zoya.Grobileva@south.rt.ru</t>
  </si>
  <si>
    <t>Гробилева Зоя Геннадьевна &lt;Zoya.Grobileva@south.rt.ru&gt;</t>
  </si>
  <si>
    <t>Dec 25, 2020</t>
  </si>
  <si>
    <t>Derbenev, Stepan</t>
  </si>
  <si>
    <t>stepan.derbenev@south.rt.ru</t>
  </si>
  <si>
    <t>Дербенев Степан Никитич &lt;stepan.derbenev@south.rt.ru&gt;</t>
  </si>
  <si>
    <t>zayakin, andrey</t>
  </si>
  <si>
    <t>andrey.zayakin@rt.ru</t>
  </si>
  <si>
    <t>Заякин Андрей Васильевич &lt;andrey.zayakin@rt.ru&gt;</t>
  </si>
  <si>
    <t>Jun 11, 2021</t>
  </si>
  <si>
    <t>Islamov, Kamil</t>
  </si>
  <si>
    <t>kamil.islamov@rt.ru</t>
  </si>
  <si>
    <t>Исламов Камиль Фаритович &lt;kamil.islamov@rt.ru&gt;</t>
  </si>
  <si>
    <t>klimushkin, sergey</t>
  </si>
  <si>
    <t>sergey.klimushkin@rt.ru</t>
  </si>
  <si>
    <t>Климушкин Сергей Константинович &lt;sergey.klimushkin@rt.ru&gt;</t>
  </si>
  <si>
    <t>Kovrigin, Nikolay</t>
  </si>
  <si>
    <t>Nikolay.Kovrigin@south.rt.ru</t>
  </si>
  <si>
    <t>Ковригин Николай Сергеевич &lt;Nikolay.Kovrigin@south.rt.ru&gt;</t>
  </si>
  <si>
    <t>Aug 21, 2020</t>
  </si>
  <si>
    <t>Kolesov, Sergey</t>
  </si>
  <si>
    <t>kolesov.sergey@rt.ru</t>
  </si>
  <si>
    <t>Колесов Сергей Алексеевич &lt;kolesov.sergey@rt.ru&gt;</t>
  </si>
  <si>
    <t>Apr 12, 2021</t>
  </si>
  <si>
    <t>Nov 16, 2020</t>
  </si>
  <si>
    <t>koroleva, elena</t>
  </si>
  <si>
    <t>elena.iv.koroleva@south.rt.ru</t>
  </si>
  <si>
    <t>Королева Елена Ивановна &lt;elena.iv.koroleva@south.rt.ru&gt;</t>
  </si>
  <si>
    <t>Feb 04, 2021</t>
  </si>
  <si>
    <t>Lakhtionov, Evgeniy</t>
  </si>
  <si>
    <t>evgeniy.lakhtionov@rt.ru</t>
  </si>
  <si>
    <t>Лахтионов Евгений Павлович &lt;evgeniy.lakhtionov@rt.ru&gt;</t>
  </si>
  <si>
    <t>Jan 19, 2021</t>
  </si>
  <si>
    <t>Lebedeva, Anastasiya</t>
  </si>
  <si>
    <t>A.P.Lebedeva@south.rt.ru</t>
  </si>
  <si>
    <t>Лебедева Анастасия Павловна &lt;A.P.Lebedeva@south.rt.ru&gt;</t>
  </si>
  <si>
    <t>manakov, pavel</t>
  </si>
  <si>
    <t>manakov.pavel@rt.ru</t>
  </si>
  <si>
    <t>Манаков Павел Дмитриевич manakov.pavel@rt.ru</t>
  </si>
  <si>
    <t>metelskiy, maksim</t>
  </si>
  <si>
    <t>metelskiy.maksim@rt.ru</t>
  </si>
  <si>
    <t>Метельский Максим Леонидович &lt;metelskiy.maksim@rt.ru&gt;</t>
  </si>
  <si>
    <t>Jun 21, 2021</t>
  </si>
  <si>
    <t>Nikonenko, Sergey</t>
  </si>
  <si>
    <t>sergey.nikonenko@south.rt.ru</t>
  </si>
  <si>
    <t>Никоненко Сергей Викторович &lt;Sergey.Nikonenko@south.rt.ru&gt;</t>
  </si>
  <si>
    <t>Oct 29, 2020</t>
  </si>
  <si>
    <t>parshin, vitalij</t>
  </si>
  <si>
    <t>Vitalij.Parshin@rt.ru</t>
  </si>
  <si>
    <t>Паршин Виталий Павлович &lt;Vitalij.Parshin@rt.ru&gt;</t>
  </si>
  <si>
    <t>petrov, gleb</t>
  </si>
  <si>
    <t>gleb.petrov@rt.ru</t>
  </si>
  <si>
    <t>Петров Глеб Анатольевич &lt;gleb.petrov@rt.ru&gt;</t>
  </si>
  <si>
    <t>Pisklov, Oleg</t>
  </si>
  <si>
    <t>oleg.pisklov@rt.ru</t>
  </si>
  <si>
    <t>Писклов Олег Андреевич &lt;oleg.pisklov@rt.ru&gt;</t>
  </si>
  <si>
    <t>Oct 05, 2020</t>
  </si>
  <si>
    <t>Reznichenko, Serge</t>
  </si>
  <si>
    <t>Sergey.Reznichenko@south.rt.ru</t>
  </si>
  <si>
    <t>Резниченко Сергей Викторович &lt;Sergey.Reznichenko@south.rt.ru&gt;</t>
  </si>
  <si>
    <t>Jul 17, 2020</t>
  </si>
  <si>
    <t>Sakharov, Igor</t>
  </si>
  <si>
    <t>igor.saharov@south.rt.ru</t>
  </si>
  <si>
    <t>Сахаров Игорь Алексеевич &lt;Igor.Saharov@south.rt.ru&gt;</t>
  </si>
  <si>
    <t>May 09, 2020</t>
  </si>
  <si>
    <t>sovetova, anna</t>
  </si>
  <si>
    <t>anna.sovetova@rt.ru</t>
  </si>
  <si>
    <t>Советова Анна Александровна &lt;Anna.Sovetova@rt.ru&gt;</t>
  </si>
  <si>
    <t>solovev, anatoliy</t>
  </si>
  <si>
    <t>solovev.anatoliy@rt.ru</t>
  </si>
  <si>
    <t>Соловьёв Анатолий Александрович &lt;solovev.anatoliy@rt.ru&gt;</t>
  </si>
  <si>
    <t>Tyrtyshnikova, Natalia</t>
  </si>
  <si>
    <t>n.e.tyrtyshnikova@rt.ru</t>
  </si>
  <si>
    <t>Тыртышникова Наталья Евгеньевна &lt;N.E.Tyrtyshnikova@rt.ru&gt;</t>
  </si>
  <si>
    <t>Управление эксплуатацией информационных систем</t>
  </si>
  <si>
    <t>Oct 30, 2020</t>
  </si>
  <si>
    <t>Jun 03, 2020</t>
  </si>
  <si>
    <t>cheltsov, ivan</t>
  </si>
  <si>
    <t>ivan.cheltsov@south.rt.ru</t>
  </si>
  <si>
    <t>Чельцов Иван Павлович &lt;ivan.cheltsov@south.rt.ru&gt;</t>
  </si>
  <si>
    <t>Jul 13, 2020</t>
  </si>
  <si>
    <t>chepko, igor</t>
  </si>
  <si>
    <t>igor.chepko@south.rt.ru</t>
  </si>
  <si>
    <t>Чепко Игорь Витальевич &lt;Igor.Chepko@south.rt.ru&gt;</t>
  </si>
  <si>
    <t>Oct 26, 2020</t>
  </si>
  <si>
    <t>May 12, 2020</t>
  </si>
  <si>
    <t>Sharafutdinov, TImur</t>
  </si>
  <si>
    <t>timur.sharafutdinov@south.rt.ru</t>
  </si>
  <si>
    <t>Шарафутдинов Тимур Ринатович &lt;Timur.Sharafutdinov@south.rt.ru&gt;</t>
  </si>
  <si>
    <t>shakhov, maksim</t>
  </si>
  <si>
    <t>maksim.shakhov@rt.ru</t>
  </si>
  <si>
    <t>Шахов Максим Владимирович &lt;maksim.shakhov@rt.ru&gt;</t>
  </si>
  <si>
    <t>Yurchenko, Andrew</t>
  </si>
  <si>
    <t>andrey.k.yurchenko@south.rt.ru</t>
  </si>
  <si>
    <t>Юрченко Андрей Константинович &lt;andrey.k.yurchenko@south.rt.ru&gt;</t>
  </si>
  <si>
    <t>Sazhnev, Ilia</t>
  </si>
  <si>
    <t>Ilya.Sazhnev@rt.ru</t>
  </si>
  <si>
    <t>Сажнев Илья Геннадьевич &lt;Ilya.Sazhnev@rt.ru&gt;</t>
  </si>
  <si>
    <t>Группа обслуживания Дата Лаб</t>
  </si>
  <si>
    <t>МФ ОЦО</t>
  </si>
  <si>
    <t>dotUltimate - Commercial annual subscription</t>
  </si>
  <si>
    <t>Andrievskiy, Leonid</t>
  </si>
  <si>
    <t>slenik@outlook.com</t>
  </si>
  <si>
    <t>Андриевский Леонид Владимирович &lt;slenik@outlook.com&gt;</t>
  </si>
  <si>
    <t>Krotov, Dmitriy</t>
  </si>
  <si>
    <t>Dmitriy.Krotov@rt.ru</t>
  </si>
  <si>
    <t>Кротов Дмитрий Александрович &lt;Dmitriy.Krotov@rt.ru&gt;</t>
  </si>
  <si>
    <t>Jan 12, 2021</t>
  </si>
  <si>
    <t>GoLand - Commercial annual subscription</t>
  </si>
  <si>
    <t>Kolisnichenko, Alexey</t>
  </si>
  <si>
    <t>alexbolne@gmail.com</t>
  </si>
  <si>
    <t>Колисниченко Алексей Николаевич &lt;alexbolne@gmail.com&gt;</t>
  </si>
  <si>
    <t>Сысоев, Игорь</t>
  </si>
  <si>
    <t>sysoev@restream.rt.ru</t>
  </si>
  <si>
    <t>Сысоев Игорь Сергеевич&lt;sysoev@restream.rt.ru&gt;</t>
  </si>
  <si>
    <t>belousov, dmitriy</t>
  </si>
  <si>
    <t>belousov.dmitriy@rt.ru</t>
  </si>
  <si>
    <t>Белоусов Дмитрий Владимирович &lt;belousov.dmitriy@rt.ru&gt;</t>
  </si>
  <si>
    <t>Mar 23, 2021</t>
  </si>
  <si>
    <t>Gaponov, Petr</t>
  </si>
  <si>
    <t>Petr.Gaponov@south.rt.ru</t>
  </si>
  <si>
    <t>Гапонов Петр Владимирович &lt;Petr.Gaponov@south.rt.ru&gt;</t>
  </si>
  <si>
    <t>Jun 19, 2021</t>
  </si>
  <si>
    <t>Danilov, Evgeniy</t>
  </si>
  <si>
    <t>evgeniy.an.danilov@rt.ru</t>
  </si>
  <si>
    <t>Данилов Евгений Андреевич &lt;evgeniy.an.danilov@rt.ru&gt;</t>
  </si>
  <si>
    <t>Oct 14, 2020</t>
  </si>
  <si>
    <t>emelyanov, semen</t>
  </si>
  <si>
    <t>semen.emelyanov@rt.ru</t>
  </si>
  <si>
    <t>Емельянов Семен Андреевич &lt;semen.emelyanov@rt.ru&gt;</t>
  </si>
  <si>
    <t>Efanov, Sergey</t>
  </si>
  <si>
    <t>Sergey.Efanov@south.rt.ru</t>
  </si>
  <si>
    <t>Ефанов Сергей Викторович &lt;Sergey.Efanov@south.rt.ru&gt;</t>
  </si>
  <si>
    <t>Ivanov, Aleksey</t>
  </si>
  <si>
    <t>aleksey.vl.ivanov@rt.ru</t>
  </si>
  <si>
    <t>Иванов Алексей Владимирович &lt;aleksey.vl.ivanov@rt.ru&gt;</t>
  </si>
  <si>
    <t>Mar 22, 2020</t>
  </si>
  <si>
    <t>Kravchuk, Maxim</t>
  </si>
  <si>
    <t>maksim.kravchuk@rt.ru</t>
  </si>
  <si>
    <t>Кравчук Максим Викторович &lt;maksim.kravchuk@rt.ru&gt;</t>
  </si>
  <si>
    <t>Jun 01, 2021</t>
  </si>
  <si>
    <t>May 14, 2020</t>
  </si>
  <si>
    <t>Narutdinova, Larisa</t>
  </si>
  <si>
    <t>Larisa.Narutdinova@south.rt.ru</t>
  </si>
  <si>
    <t>Нарутдинова Лариса Олеговна &lt;Larisa.Narutdinova@south.rt.ru&gt;</t>
  </si>
  <si>
    <t>nikitin, andrey</t>
  </si>
  <si>
    <t>andrey.ge.nikitin@south.rt.ru</t>
  </si>
  <si>
    <t>Никитин Андрей Георгиевич &lt;andrey.ge.nikitin@south.rt.ru&gt;</t>
  </si>
  <si>
    <t>Sep 05, 2020</t>
  </si>
  <si>
    <t>pogodin, sergey</t>
  </si>
  <si>
    <t>sergey.pogodin@rt.ru</t>
  </si>
  <si>
    <t>Погодин Сергей Сергеевич &lt;Sergey.Pogodin@rt.ru&gt;</t>
  </si>
  <si>
    <t>Pogosyan, Kristina</t>
  </si>
  <si>
    <t>kristina.pogosyan@south.rt.ru</t>
  </si>
  <si>
    <t>Погосян Кристина Арменовна &lt;kristina.pogosyan@south.rt.ru&gt;</t>
  </si>
  <si>
    <t>Ponomarev, Vitaliy</t>
  </si>
  <si>
    <t>Vitaliy.Ponomarev@south.rt.ru</t>
  </si>
  <si>
    <t>Пономарев Виталий Александрович &lt;Vitaliy.Ponomarev@south.rt.ru&gt;</t>
  </si>
  <si>
    <t>May 11, 2020</t>
  </si>
  <si>
    <t>Sipko, Vladimir</t>
  </si>
  <si>
    <t>Vladimir.Sipko@south.rt.ru</t>
  </si>
  <si>
    <t>Сипко Владимир Евгеньевич &lt;Vladimir.Sipko@south.rt.ru&gt;</t>
  </si>
  <si>
    <t>Jun 08, 2021</t>
  </si>
  <si>
    <t>Smirnov, Anton</t>
  </si>
  <si>
    <t>Anton.S.Smirnov@rt.ru</t>
  </si>
  <si>
    <t>Смирнов Антон Сергеевич &lt;Anton.S.Smirnov@rt.ru&gt;</t>
  </si>
  <si>
    <t>Spiridonov, Konstantin</t>
  </si>
  <si>
    <t>k.spiridonov@rt.ru</t>
  </si>
  <si>
    <t>Спиридонов Константин Робертович &lt;k.spiridonov@rt.ru&gt;</t>
  </si>
  <si>
    <t>Шканов, Виктор</t>
  </si>
  <si>
    <t>viktor.shkanov@rt.ru</t>
  </si>
  <si>
    <t>Шканов Виктор Владимирович &lt;Viktor.Shkanov@rt.ru&gt;</t>
  </si>
  <si>
    <t>Yakimenko, Danil</t>
  </si>
  <si>
    <t>danil.yakimenko@rt.ru</t>
  </si>
  <si>
    <t>Якименко Данил Сергеевич &lt;danil.yakimenko@rt.ru&gt;</t>
  </si>
  <si>
    <t>Sep 14, 2020</t>
  </si>
  <si>
    <t>IntelliJ IDEA Ultimate - Commercial annual subscription</t>
  </si>
  <si>
    <t>Tatarkin, Alexander</t>
  </si>
  <si>
    <t>alt83@inbox.ru</t>
  </si>
  <si>
    <t>Татаркин Александр Вячеславович &lt;alt83@inbox.ru&gt;</t>
  </si>
  <si>
    <t>Sorokin, Alexander</t>
  </si>
  <si>
    <t>bst28@yandex.ru</t>
  </si>
  <si>
    <t>Сорокин Александр Владимирович &lt;bst28@yandex.ru&gt;</t>
  </si>
  <si>
    <t>Центр компетенций по развитию Единой интеграционной платформы</t>
  </si>
  <si>
    <t>Чернядьев Александр Игоревич</t>
  </si>
  <si>
    <t>Jun 26, 2021</t>
  </si>
  <si>
    <t>Chkoniya, Dmitry</t>
  </si>
  <si>
    <t>chkoniya_dmitry@mail.ru</t>
  </si>
  <si>
    <t>Чкония Дмитрий Георгиевич &lt;chkoniya_dmitry@mail.ru&gt;</t>
  </si>
  <si>
    <t>Mednov, Evgeniy</t>
  </si>
  <si>
    <t>e.mednov@mail.ru</t>
  </si>
  <si>
    <t>Меднов Евгений Олегович &lt;e.mednov@mail.ru&gt;</t>
  </si>
  <si>
    <t>Novikov, Elisey</t>
  </si>
  <si>
    <t>enovikow6@gmail.com</t>
  </si>
  <si>
    <t>Новиков Елисей Игоревич &lt;enovikow6@gmail.com&gt;</t>
  </si>
  <si>
    <t>Шиманский, Андрей</t>
  </si>
  <si>
    <t>jageton@yandex.ru</t>
  </si>
  <si>
    <t>Шиманский Андрей Сергеевич
&lt;jageton@yandex.ru&gt;</t>
  </si>
  <si>
    <t>Mar 28, 2021</t>
  </si>
  <si>
    <t>Karagaev, Sergey</t>
  </si>
  <si>
    <t>kalemsj@gmail.com</t>
  </si>
  <si>
    <t>Карагаев Сергей Андреевич &lt;kalemsj@gmail.com&gt;</t>
  </si>
  <si>
    <t>Evgeniy, Karpov</t>
  </si>
  <si>
    <t>karpov-em@dartit.ru</t>
  </si>
  <si>
    <t>Карпов Евгений Михайлович &lt;karpov-em@dartit.ru&gt;</t>
  </si>
  <si>
    <t>Dec 04, 2020</t>
  </si>
  <si>
    <t>Leonov, Maxim</t>
  </si>
  <si>
    <t>maqfromspace@gmail.com</t>
  </si>
  <si>
    <t>Леонов Максим Андреевич &lt;maqfromspace@gmail.com&gt;</t>
  </si>
  <si>
    <t>Kashapov, Marat</t>
  </si>
  <si>
    <t>mkashapov@gmail.com</t>
  </si>
  <si>
    <t>Кашапов Марат Назифович &lt;mkashapov@gmail.com&gt;</t>
  </si>
  <si>
    <t>Musiy, Roman</t>
  </si>
  <si>
    <t>musiy@restream.rt.ru</t>
  </si>
  <si>
    <t>Мусий Роман Александрович &lt;musiy@restream.rt.ru&gt;</t>
  </si>
  <si>
    <t>Merezhin, Alexander</t>
  </si>
  <si>
    <t>nomad1983@gmail.com</t>
  </si>
  <si>
    <t>Мережин Александр Викторович &lt;nomad1983@gmail.com&gt;</t>
  </si>
  <si>
    <t>Jan 17, 2020</t>
  </si>
  <si>
    <t>Krasnoyarov, Oleg</t>
  </si>
  <si>
    <t>oldcrazyelk@gmail.com</t>
  </si>
  <si>
    <t>Краснояров Олег Вадимович&lt;oldcrazyelk@gmail.com&gt;</t>
  </si>
  <si>
    <t>Jun 24, 2021</t>
  </si>
  <si>
    <t>Shumakov, Sergey</t>
  </si>
  <si>
    <t>ssshumakov@mail.ru</t>
  </si>
  <si>
    <t>Шумаков Сергей Сергеевич &lt;ssshumakov@mail.ru&gt;</t>
  </si>
  <si>
    <t>Takzhanov, Yury</t>
  </si>
  <si>
    <t>takzhanov@gmail.com</t>
  </si>
  <si>
    <t>Такжанов Юрий Александрович &lt;takzhanov@gmail.com&gt;</t>
  </si>
  <si>
    <t>Averkov, Dmitriy</t>
  </si>
  <si>
    <t>Dmitriy.Averkov@rt.ru</t>
  </si>
  <si>
    <t>Аверков Дмитрий Антонович &lt;Dmitriy.Averkov@rt.ru&gt;</t>
  </si>
  <si>
    <t>Azmagulov, Niyaz</t>
  </si>
  <si>
    <t>azmagulov-na@ural.rt.ru</t>
  </si>
  <si>
    <t>Азмагулов Нияз Алекович &lt;azmagulov-na@ural.rt.ru&gt;</t>
  </si>
  <si>
    <t>Андрицов, Василий</t>
  </si>
  <si>
    <t>vasiliy.andricov@south.rt.ru</t>
  </si>
  <si>
    <t>Андрицов Василий Сергеевич &lt;Vasiliy.Andricov@SOUTH.RT.RU&gt;</t>
  </si>
  <si>
    <t>May 11, 2021</t>
  </si>
  <si>
    <t>Apr 29, 2020</t>
  </si>
  <si>
    <t>Antonenkova, Marina</t>
  </si>
  <si>
    <t>marina.antonenkova@rt.ru</t>
  </si>
  <si>
    <t>Антоненкова Марина Александровна &lt;marina.antonenkova@rt.ru&gt;</t>
  </si>
  <si>
    <t>Jan 14, 2020</t>
  </si>
  <si>
    <t>Antonov, Timofey</t>
  </si>
  <si>
    <t>antonov-tyu@ural.rt.ru</t>
  </si>
  <si>
    <t>Антонов Тимофей Юрьевич &lt;antonov-tyu@ural.rt.ru&gt;</t>
  </si>
  <si>
    <t>Jan 14, 2021</t>
  </si>
  <si>
    <t>Sep 21, 2020</t>
  </si>
  <si>
    <t>Artamonov, Alexander</t>
  </si>
  <si>
    <t>A.Se.Artamonov@rt.ru</t>
  </si>
  <si>
    <t>Артамонов Александр Сергеевич &lt;A.Se.Artamonov@rt.ru&gt;</t>
  </si>
  <si>
    <t>akhatov, amir</t>
  </si>
  <si>
    <t>amir.akhatov@rt.ru</t>
  </si>
  <si>
    <t>Ахатов Амир Ниязович &lt;amir.akhatov@rt.ru&gt;</t>
  </si>
  <si>
    <t>Babushkin, Vladimir</t>
  </si>
  <si>
    <t>babushkin-vv@ural.rt.ru</t>
  </si>
  <si>
    <t>Бабушкин Владимир Витальевич &lt;babushkin-vv@ural.rt.ru&gt;</t>
  </si>
  <si>
    <t>Apr 02, 2021</t>
  </si>
  <si>
    <t>Balalykin, Mikhail</t>
  </si>
  <si>
    <t>mikhail.balalykin@rt.ru</t>
  </si>
  <si>
    <t>Балалыкин Михаил Романович &lt;mikhail.balalykin@rt.ru&gt;</t>
  </si>
  <si>
    <t>Mar 31, 2021</t>
  </si>
  <si>
    <t>baranov, aleksandr</t>
  </si>
  <si>
    <t>aleksandr.v.baranov@rt.ru</t>
  </si>
  <si>
    <t>Баранов Александр Владимирович &lt;aleksandr.v.baranov@rt.ru&gt;</t>
  </si>
  <si>
    <t>Bardasov, Nikita</t>
  </si>
  <si>
    <t>bardasov-nv@ural.rt.ru</t>
  </si>
  <si>
    <t>Бардасов Никита Вячеславович &lt;bardasov-nv@ural.rt.ru&gt;</t>
  </si>
  <si>
    <t>Департамент эксплуатации информационных систем и платформ</t>
  </si>
  <si>
    <t>Jul 03, 2020</t>
  </si>
  <si>
    <t>Бастраков, Георгий</t>
  </si>
  <si>
    <t>bastrakov-ga@ural.rt.ru</t>
  </si>
  <si>
    <t>Бастраков Георгий Александрович &lt;bastrakov-ga@ural.rt.ru&gt;</t>
  </si>
  <si>
    <t>belogolov, mikhail</t>
  </si>
  <si>
    <t>mikhail.belogolov@rt.ru</t>
  </si>
  <si>
    <t>Белоголов Михаил Андреевич &lt;mikhail.belogolov@rt.ru&gt;</t>
  </si>
  <si>
    <t>belyavskiy, igor</t>
  </si>
  <si>
    <t>igor.belyavskiy@south.rt.ru</t>
  </si>
  <si>
    <t>Белявский Игорь Витальевич &lt;igor.belyavskiy@south.rt.ru&gt;</t>
  </si>
  <si>
    <t>Dec 21, 2020</t>
  </si>
  <si>
    <t>Bendin, Maxim</t>
  </si>
  <si>
    <t>maksim.bendin@rt.ru</t>
  </si>
  <si>
    <t>Бендин Максим Александрович &lt;Maksim.Bendin@rt.ru&gt;</t>
  </si>
  <si>
    <t>Berezin, Mikhail</t>
  </si>
  <si>
    <t>Mikhail.Berezin@rt.ru</t>
  </si>
  <si>
    <t>Березин Михаил Михайлович &lt;Mikhail.Berezin@rt.ru&gt;</t>
  </si>
  <si>
    <t>Besedin, Igor</t>
  </si>
  <si>
    <t>i.besedin@south.rt.ru</t>
  </si>
  <si>
    <t>Беседин Игорь Васильевич &lt;i.besedin@south.rt.ru&gt;</t>
  </si>
  <si>
    <t>Feb 16, 2021</t>
  </si>
  <si>
    <t>Biserov, Andrey</t>
  </si>
  <si>
    <t>biserov-av@ural.rt.ru</t>
  </si>
  <si>
    <t>Бисеров Андрей Витальевич &lt;biserov-av@ural.rt.ru&gt;</t>
  </si>
  <si>
    <t>Bobrova, Svetlana</t>
  </si>
  <si>
    <t>Svetlana.Bobrova@rt.ru</t>
  </si>
  <si>
    <t>Боброва Светлана Сергеевна &lt;Svetlana.Bobrova@rt.ru&gt;</t>
  </si>
  <si>
    <t>Bondarchuk, Dmitriy</t>
  </si>
  <si>
    <t>Dmitriy.bondarchuk@rt.ru</t>
  </si>
  <si>
    <t>Бондарчук Дмитрий Сергеевич &lt;dmitriy.bondarchuk@rt.ru&gt;</t>
  </si>
  <si>
    <t>Отдел - Центр компетенции по разработке мобильных приложений</t>
  </si>
  <si>
    <t>Burakov, Dmitriy</t>
  </si>
  <si>
    <t>Dmitriy.Burakov@rt.ru</t>
  </si>
  <si>
    <t>Бураков Дмитрий Валерьевич &lt;Dmitriy.Burakov@rt.ru&gt;</t>
  </si>
  <si>
    <t>Департамент по развитию АСР Старт</t>
  </si>
  <si>
    <t>Feb 04, 2020</t>
  </si>
  <si>
    <t>Васильев, Илья</t>
  </si>
  <si>
    <t>Ilya.N.Vasilev@rt.ru</t>
  </si>
  <si>
    <t>Васильев Илья Николаевич &lt;Ilya.N.Vasilev@rt.ru&gt;</t>
  </si>
  <si>
    <t>May 14, 2021</t>
  </si>
  <si>
    <t>Verbitskiy, Andrey</t>
  </si>
  <si>
    <t>andrey.a.verbitskiy@rt.ru</t>
  </si>
  <si>
    <t>Вербицкий Андрей Александрович &lt;andrey.a.verbitskiy@rt.ru&gt;</t>
  </si>
  <si>
    <t>Jun 26, 2020</t>
  </si>
  <si>
    <t>Vetoshkin, Alexandr</t>
  </si>
  <si>
    <t>vetoshkin-av@ural.rt.ru</t>
  </si>
  <si>
    <t>Ветошкин Александр Владимирович &lt;vetoshkin-av@ural.rt.ru&gt;</t>
  </si>
  <si>
    <t>Viktorov, Dmitry</t>
  </si>
  <si>
    <t>D.G.Viktorov@rt.ru</t>
  </si>
  <si>
    <t>Викторов Дмитрий Геннадьевич &lt;D.G.Viktorov@rt.ru&gt;</t>
  </si>
  <si>
    <t>Vladimirov, Andrey</t>
  </si>
  <si>
    <t>Andrey.A.Vladimirov@rt.ru</t>
  </si>
  <si>
    <t>Владимиров Андрей Алексеевич &lt;Andrey.A.Vladimirov@rt.ru&gt;</t>
  </si>
  <si>
    <t>Vlasov, Maksim</t>
  </si>
  <si>
    <t>Maksim.N.Vlasov@rt.ru</t>
  </si>
  <si>
    <t>Власов Максим Николаевич &lt;Maksim.N.Vlasov@rt.ru&gt;</t>
  </si>
  <si>
    <t>Voznyuk, Aleksey</t>
  </si>
  <si>
    <t>Aleksey.Voznyuk@rt.ru</t>
  </si>
  <si>
    <t>Вознюк Алексей Владимирович &lt;Aleksey.Voznyuk@rt.ru&gt;</t>
  </si>
  <si>
    <t>Gaysin, Ilnur</t>
  </si>
  <si>
    <t>ilnur.gaysin@rt.ru</t>
  </si>
  <si>
    <t>Гайсин Ильнур Фанилевич &lt;ilnur.gaysin@rt.ru&gt;</t>
  </si>
  <si>
    <t>Sep 01, 2020</t>
  </si>
  <si>
    <t>Garanin, Vladimir</t>
  </si>
  <si>
    <t>vladimir.garanin@rt.ru</t>
  </si>
  <si>
    <t>Гаранин Владимир Николаевич &lt;Vladimir.Garanin@rt.ru&gt;</t>
  </si>
  <si>
    <t>Gareev, Rinat</t>
  </si>
  <si>
    <t>rinat.gareev@rt.ru</t>
  </si>
  <si>
    <t>Гареев Ринат Рашитович &lt;Rinat.Gareev@rt.ru&gt;</t>
  </si>
  <si>
    <t>Jan 27, 2020</t>
  </si>
  <si>
    <t>Герасимчук, Леонид</t>
  </si>
  <si>
    <t>leonid.gerasimchuk@rt.ru</t>
  </si>
  <si>
    <t>Герасимчук Леонид Владимирович &lt;Leonid.Gerasimchuk@rt.ru&gt;</t>
  </si>
  <si>
    <t>Apr 14, 2020</t>
  </si>
  <si>
    <t>гладышева, полина</t>
  </si>
  <si>
    <t>gladysheva-pv@ural.rt.ru</t>
  </si>
  <si>
    <t>Гладышева Полина Владимировна &lt;gladysheva-pv@ural.rt.ru&gt;</t>
  </si>
  <si>
    <t>Glinyanko, Roman</t>
  </si>
  <si>
    <t>Roman.V.Glinyanko@nw.rt.ru</t>
  </si>
  <si>
    <t>Глинянко Роман Вячеславович &lt;Roman.V.Glinyanko@nw.rt.ru&gt;</t>
  </si>
  <si>
    <t>Центр компетенций разработки OSS/BSS Санкт-Петербург</t>
  </si>
  <si>
    <t>May 24, 2020</t>
  </si>
  <si>
    <t>Glukhikh, Alexey</t>
  </si>
  <si>
    <t>glukhikh-aa@ural.rt.ru</t>
  </si>
  <si>
    <t>Глухих Алексей Анатольевич &lt;glukhikh-aa@ural.rt.ru&gt;</t>
  </si>
  <si>
    <t>golubkov, semyon</t>
  </si>
  <si>
    <t>semen.golubkov@ural.rt.ru</t>
  </si>
  <si>
    <t>Голубков Семён Андреевич &lt;semen.golubkov@ural.rt.ru&gt;</t>
  </si>
  <si>
    <t>Apr 20, 2021</t>
  </si>
  <si>
    <t>Gorovoy, Aleksey</t>
  </si>
  <si>
    <t>Aleksey.Gorovoy@rt.ru</t>
  </si>
  <si>
    <t>Горовой Алексей Сергеевич &lt;Aleksey.Gorovoy@rt.ru&gt;</t>
  </si>
  <si>
    <t>May 05, 2021</t>
  </si>
  <si>
    <t>Goryunova, Sofya</t>
  </si>
  <si>
    <t>sofya.goryunova@rt.ru</t>
  </si>
  <si>
    <t>Горюнова Софья Александровна &lt;Sofya.Goryunova@RT.RU&gt;</t>
  </si>
  <si>
    <t>Dec 26, 2019</t>
  </si>
  <si>
    <t>Grigorev, Maksim</t>
  </si>
  <si>
    <t>Maksim.V.Grigorev@rt.ru</t>
  </si>
  <si>
    <t>Григорьев Максим Валерьевич &lt;Maksim.V.Grigorev@rt.ru&gt;</t>
  </si>
  <si>
    <t>Jun 17, 2021</t>
  </si>
  <si>
    <t>Jun 10, 2021</t>
  </si>
  <si>
    <t>Гриднев, Дмитрий</t>
  </si>
  <si>
    <t>Dmitriy.A.Gridnev@nw.rt.ru</t>
  </si>
  <si>
    <t>Гриднев Дмитрий Алексеевич &lt;Dmitriy.A.Gridnev@nw.rt.ru&gt;</t>
  </si>
  <si>
    <t>Обособленное подразделение Северо-Запад</t>
  </si>
  <si>
    <t>Петухов Андрей Владимирович</t>
  </si>
  <si>
    <t>Jan 20, 2020</t>
  </si>
  <si>
    <t>Dec 28, 2020</t>
  </si>
  <si>
    <t>Василий, Грязнов</t>
  </si>
  <si>
    <t>gryaznov-vv@ural.rt.ru</t>
  </si>
  <si>
    <t>Грязнов Василий Владимирович &lt;gryaznov-vv@ural.rt.ru&gt;</t>
  </si>
  <si>
    <t>Jul 27, 2020</t>
  </si>
  <si>
    <t>gunchin, aleksey</t>
  </si>
  <si>
    <t>aleksey.gunchin@rt.ru</t>
  </si>
  <si>
    <t>Гунчин Алексей Игоревич &lt;aleksey.gunchin@rt.ru&gt;</t>
  </si>
  <si>
    <t>dinislamova, rozalina</t>
  </si>
  <si>
    <t>rozalina.dinislamova@rt.ru</t>
  </si>
  <si>
    <t>Динисламова Розалина Ринатовна &lt;rozalina.dinislamova@rt.ru&gt;</t>
  </si>
  <si>
    <t>Отдел разработки и развития систем документооборота</t>
  </si>
  <si>
    <t>Шпаков Дмитрий Константинович</t>
  </si>
  <si>
    <t>Ezhov, Kirill</t>
  </si>
  <si>
    <t>ezhov-ka@ural.rt.ru</t>
  </si>
  <si>
    <t>Ежов Кирилл Андреевич &lt;ezhov-ka@ural.rt.ru&gt;</t>
  </si>
  <si>
    <t>Eremenko, Kirill</t>
  </si>
  <si>
    <t>Kirill.Eremenko@rt.ru</t>
  </si>
  <si>
    <t>Еременко Кирилл Станиславович &lt;Kirill.Eremenko@rt.ru&gt;</t>
  </si>
  <si>
    <t>Jun 15, 2021</t>
  </si>
  <si>
    <t>eremin, dmitriy</t>
  </si>
  <si>
    <t>dmitriy.eremin@rt.ru</t>
  </si>
  <si>
    <t>Еремин Дмитрий Сергеевич &lt;dmitriy.eremin@rt.ru&gt;</t>
  </si>
  <si>
    <t>Dec 15, 2020</t>
  </si>
  <si>
    <t>Erogov, Stanislav</t>
  </si>
  <si>
    <t>erogov-syu@ural.rt.ru</t>
  </si>
  <si>
    <t>Ерогов Станислав Юрьевич &lt;erogov-syu@ural.rt.ru&gt;</t>
  </si>
  <si>
    <t xml:space="preserve">Департамент- Центр компетенций по автоматизации процессов расчетов (г. Екатеринбург)
</t>
  </si>
  <si>
    <t>Брюханов Константин Валерьевич</t>
  </si>
  <si>
    <t>zheludkov, nikolay</t>
  </si>
  <si>
    <t>Nikolay.A.Zheludkov@rt.ru</t>
  </si>
  <si>
    <t>Желудков Николай Андреевич &lt;Nikolay.A.Zheludkov@rt.ru&gt;</t>
  </si>
  <si>
    <t>Jan 21, 2021</t>
  </si>
  <si>
    <t>Жилин, Евгений</t>
  </si>
  <si>
    <t>Evgeniy.G.Zhilin@rt.ru</t>
  </si>
  <si>
    <t>Жилин Евгений Григорьевич &lt;Evgeniy.G.Zhilin@rt.ru&gt;</t>
  </si>
  <si>
    <t>Zabara, Vladislav</t>
  </si>
  <si>
    <t>zabara-vlo@ural.rt.ru</t>
  </si>
  <si>
    <t>Забара Владислав Олегович &lt;zabara-vlo@ural.rt.ru&gt;</t>
  </si>
  <si>
    <t>Oct 19, 2020</t>
  </si>
  <si>
    <t>Zaytsev, Aleksey</t>
  </si>
  <si>
    <t>Aleksey.A.Zaytsev@nw.rt.ru</t>
  </si>
  <si>
    <t>Зайцев Алексей Александрович &lt;Aleksey.A.Zaytsev@nw.rt.ru&gt;</t>
  </si>
  <si>
    <t>Зебзеев, Сергей</t>
  </si>
  <si>
    <t>zebzeev-sv@ural.rt.ru</t>
  </si>
  <si>
    <t>Зебзеев Сергей Витальевич &lt;zebzeev-sv@ural.rt.ru&gt;</t>
  </si>
  <si>
    <t>Zimka, Anton</t>
  </si>
  <si>
    <t>anton.zimka@rt.ru</t>
  </si>
  <si>
    <t>Зимка Антон Сергеевич &lt;Anton.Zimka@rt.ru&gt;</t>
  </si>
  <si>
    <t>May 05, 2020</t>
  </si>
  <si>
    <t>Zinyakov, Maksim</t>
  </si>
  <si>
    <t>maksim.zinyakov@south.rt.ru</t>
  </si>
  <si>
    <t>Зиняков Максим Александрович &lt;maksim.zinyakov@south.rt.ru&gt;</t>
  </si>
  <si>
    <t>Igina, Darya</t>
  </si>
  <si>
    <t>darya.igina@rt.ru</t>
  </si>
  <si>
    <t>Игина Дарья Валерьевна &lt;Darya.Igina@rt.ru&gt;</t>
  </si>
  <si>
    <t>Истомин, Андрей</t>
  </si>
  <si>
    <t>istomin-av@ural.rt.ru</t>
  </si>
  <si>
    <t>Истомин Андрей Владимирович &lt;istomin-av@ural.rt.ru&gt;</t>
  </si>
  <si>
    <t>kabanov, dmitriy</t>
  </si>
  <si>
    <t>kabanov.dmitriy@ural.rt.ru</t>
  </si>
  <si>
    <t>Кабанов Дмитрий Витальевич &lt;kabanov.dmitriy@ural.rt.ru&gt;</t>
  </si>
  <si>
    <t>kazakovtsev, andrey</t>
  </si>
  <si>
    <t>andrey.kazakovtsev@south.rt.ru</t>
  </si>
  <si>
    <t>Казаковцев Андрей Владимирович &lt;andrey.kazakovtsev@south.rt.ru&gt;</t>
  </si>
  <si>
    <t>Kamaev, Vyacheslav</t>
  </si>
  <si>
    <t>vyacheslav.v.kamaev@rt.ru</t>
  </si>
  <si>
    <t>Камаев Вячеслав Викторович &lt;Vyacheslav.V.Kamaev@rt.ru&gt;</t>
  </si>
  <si>
    <t>Feb 06, 2020</t>
  </si>
  <si>
    <t>Karasov, Denis</t>
  </si>
  <si>
    <t>karasov-dv@ural.rt.ru</t>
  </si>
  <si>
    <t>Карасов Денис Владимирович &lt;karasov-dv@ural.rt.ru&gt;</t>
  </si>
  <si>
    <t>Apr 26, 2021</t>
  </si>
  <si>
    <t>Karpov, Evgeniy</t>
  </si>
  <si>
    <t>karpov-em@ural.rt.ru</t>
  </si>
  <si>
    <t>Карпов Евгений Михайлович &lt;karpov-em@ural.rt.ru&gt;</t>
  </si>
  <si>
    <t>Katsendorn, Roman</t>
  </si>
  <si>
    <t>roman.katsendorn@rt.ru</t>
  </si>
  <si>
    <t>Кацендорн Роман Владимирович &lt;roman.katsendorn@rt.ru&gt;</t>
  </si>
  <si>
    <t>Dec 08, 2020</t>
  </si>
  <si>
    <t>kirillov, andrey</t>
  </si>
  <si>
    <t>andrey.v.kirillov@rt.ru</t>
  </si>
  <si>
    <t>Кириллов Андрей Валерьевич &lt;andrey.v.kirillov@rt.ru&gt;</t>
  </si>
  <si>
    <t>Klokov, Sergey</t>
  </si>
  <si>
    <t>sergey.klokov@rt.ru</t>
  </si>
  <si>
    <t>Клоков Сергей Александрович &lt;sergey.klokov@rt.ru&gt;</t>
  </si>
  <si>
    <t>Nov 17, 2020</t>
  </si>
  <si>
    <t>Kozlov, Aleksey</t>
  </si>
  <si>
    <t>aleksey.l.kozlov@rt.ru</t>
  </si>
  <si>
    <t>Козлов Алексей Леонидович &lt;aleksey.l.kozlov@rt.ru&gt;</t>
  </si>
  <si>
    <t>Kozlov, Kirill</t>
  </si>
  <si>
    <t>kozlov-ks@ural.rt.ru</t>
  </si>
  <si>
    <t>Козлов Кирилл Сергеевич &lt;kozlov-ks@ural.rt.ru&gt;</t>
  </si>
  <si>
    <t>Feb 20, 2021</t>
  </si>
  <si>
    <t>a.n.kolisnichenko@rt.ru</t>
  </si>
  <si>
    <t>Колисниченко Алексей Николаевич &lt;A.N.Kolisnichenko@rt.ru&gt;</t>
  </si>
  <si>
    <t>kornev, ivan</t>
  </si>
  <si>
    <t>ivan.kornev@rt.ru</t>
  </si>
  <si>
    <t>Корнев Иван Сергеевич &lt;ivan.kornev@rt.ru&gt;</t>
  </si>
  <si>
    <t>korolev, aleksandr</t>
  </si>
  <si>
    <t>Aleksandr.S.Korolev@rt.ru</t>
  </si>
  <si>
    <t>Королёв Александр Сергеевич &lt;Aleksandr.S.Korolev@rt.ru&gt;</t>
  </si>
  <si>
    <t>Kosourov, Denis</t>
  </si>
  <si>
    <t>denis.kosourov@rt.ru</t>
  </si>
  <si>
    <t>Косоуров Денис Александрович &lt;Denis.Kosourov@rt.ru&gt;</t>
  </si>
  <si>
    <t>krotov, sergey</t>
  </si>
  <si>
    <t>Sergey.Krotov@rt.ru</t>
  </si>
  <si>
    <t>Кротов Сергей Александрович &lt;Sergey.Krotov@rt.ru&gt;</t>
  </si>
  <si>
    <t>Feb 05, 2020</t>
  </si>
  <si>
    <t>ilord, ilord</t>
  </si>
  <si>
    <t>vyacheslav.kuleshov@rt.ru</t>
  </si>
  <si>
    <t>Кулешов Вячеслав Витальевич &lt;Vyacheslav.Kuleshov@RT.RU&gt;</t>
  </si>
  <si>
    <t>Kusakin, Filipp</t>
  </si>
  <si>
    <t>kusakin-fs@ural.rt.ru</t>
  </si>
  <si>
    <t>Кусакин Филипп Сергеевич &lt;kusakin-fs@ural.rt.ru&gt;</t>
  </si>
  <si>
    <t>Lebedeva, Nataliya</t>
  </si>
  <si>
    <t>Nataliya.I.Lebedeva@rt.ru</t>
  </si>
  <si>
    <t>Лебедева Наталия Игоревна &lt;Nataliya.I.Lebedeva@rt.ru&gt;</t>
  </si>
  <si>
    <t>Jan 09, 2020</t>
  </si>
  <si>
    <t>levasheva, mariya</t>
  </si>
  <si>
    <t>mariya.levasheva@rt.ru</t>
  </si>
  <si>
    <t>Левашева Мария Николаевна &lt;mariya.levasheva@rt.ru&gt;</t>
  </si>
  <si>
    <t>Alexey, Lents</t>
  </si>
  <si>
    <t>lents-ayu@ural.rt.ru</t>
  </si>
  <si>
    <t>Ленц Алексей Юрьевич &lt;lents-ayu@ural.rt.ru&gt;</t>
  </si>
  <si>
    <t>Leonov, Aleksandr</t>
  </si>
  <si>
    <t>Aleksandr.S.Leonov@nw.rt.ru</t>
  </si>
  <si>
    <t>Леонов Александр Сергеевич &lt;Aleksandr.S.Leonov@nw.rt.ru&gt;</t>
  </si>
  <si>
    <t>Офис развития систем управления проектами и процессами</t>
  </si>
  <si>
    <t>Самсонова Полина Андреевна</t>
  </si>
  <si>
    <t>May 18, 2021</t>
  </si>
  <si>
    <t>Липатов, Андрей</t>
  </si>
  <si>
    <t>Andrey.Lipatov@rt.ru</t>
  </si>
  <si>
    <t>Липатов Андрей Викторович &lt;Andrey.Lipatov@rt.ru&gt;</t>
  </si>
  <si>
    <t>Likhachev, Alexander</t>
  </si>
  <si>
    <t>Likhachev-AA@ural.rt.ru</t>
  </si>
  <si>
    <t>Лихачев Александр Анатольевич &lt;likhachev-aa@ural.rt.ru&gt;</t>
  </si>
  <si>
    <t>Nov 06, 2020</t>
  </si>
  <si>
    <t>Likhachev, Arsenii</t>
  </si>
  <si>
    <t>likhachev-ara@ural.rt.ru</t>
  </si>
  <si>
    <t>Лихачев Арсений Алексеевич &lt;likhachev-ara@ural.rt.ru&gt;</t>
  </si>
  <si>
    <t>Feb 18, 2021</t>
  </si>
  <si>
    <t>urevna, aleksandra</t>
  </si>
  <si>
    <t>likhacheva-ayu@ural.rt.ru</t>
  </si>
  <si>
    <t>Лихачева Александра Юрьевна &lt;likhacheva-ayu@ural.rt.ru&gt;</t>
  </si>
  <si>
    <t>Lozitskiy, Anton</t>
  </si>
  <si>
    <t>anton.lozitskiy@rt.ru</t>
  </si>
  <si>
    <t>Лозицкий Антон Александрович &lt;anton.lozitskiy@rt.ru&gt;</t>
  </si>
  <si>
    <t>May 20, 2021</t>
  </si>
  <si>
    <t>Magnitskiy, Vitaliy</t>
  </si>
  <si>
    <t>Vitaliy.Magnitskiy@south.rt.ru</t>
  </si>
  <si>
    <t>Магницкий Виталий Олегович &lt;Vitaliy.Magnitskiy@south.rt.ru&gt;</t>
  </si>
  <si>
    <t>Makarov, Vyacheslav</t>
  </si>
  <si>
    <t>vyacheslav.makarov@rt.ru</t>
  </si>
  <si>
    <t>Макаров Вячеслав Дмитриевич &lt;Vyacheslav.Makarov@rt.ru&gt;</t>
  </si>
  <si>
    <t>Malyshev, Anton</t>
  </si>
  <si>
    <t>Anton.Malyshev@rt.ru</t>
  </si>
  <si>
    <t>Малышев Антон Александрович &lt;Anton.Malyshev@rt.ru&gt;</t>
  </si>
  <si>
    <t>Jan 15, 2020</t>
  </si>
  <si>
    <t>Mamaev, Maksim</t>
  </si>
  <si>
    <t>maksim.mamaev@rt.ru</t>
  </si>
  <si>
    <t>Мамаев Максим Александрович &lt;Maksim.Mamaev@rt.ru&gt;</t>
  </si>
  <si>
    <t>Mar 18, 2021</t>
  </si>
  <si>
    <t>Feb 03, 2020</t>
  </si>
  <si>
    <t>Markelov, Grigoriy</t>
  </si>
  <si>
    <t>Grigoriy.Markelov@rt.ru</t>
  </si>
  <si>
    <t>Маркелов Григорий Александрович &lt;Grigoriy.Markelov@rt.ru&gt;</t>
  </si>
  <si>
    <t>Oct 09, 2020</t>
  </si>
  <si>
    <t>Martyanov, Nikita</t>
  </si>
  <si>
    <t>nikita.martyanov@rt.ru</t>
  </si>
  <si>
    <t>Мартьянов Никита Вячеславович &lt;nikita.martyanov@rt.ru&gt;</t>
  </si>
  <si>
    <t>Mar 29, 2021</t>
  </si>
  <si>
    <t>Marunich, Denis</t>
  </si>
  <si>
    <t>Denis.Marunich@rt.ru</t>
  </si>
  <si>
    <t>Марунич Денис Сергеевич &lt;Denis.Marunich@rt.ru&gt;</t>
  </si>
  <si>
    <t>melchakova, ekaterina</t>
  </si>
  <si>
    <t>ekaterina.melchakova@ural.rt.ru</t>
  </si>
  <si>
    <t>Мельчакова Екатерина Владимировна &lt;ekaterina.melchakova@ural.rt.ru&gt;</t>
  </si>
  <si>
    <t>Mar 30, 2021</t>
  </si>
  <si>
    <t>mirdiev, elmir</t>
  </si>
  <si>
    <t>Elmir.Mirdiev@rt.ru</t>
  </si>
  <si>
    <t>Мирдиев Эльмир Равилевич &lt;Elmir.Mirdiev@rt.ru&gt;</t>
  </si>
  <si>
    <t>Мирзаев, Дилшод</t>
  </si>
  <si>
    <t>D.Mirzaev@nw.rt.ru</t>
  </si>
  <si>
    <t>Мирзаев Дилшод Кадырович &lt;D.Mirzaev@nw.rt.ru&gt;</t>
  </si>
  <si>
    <t>Jan 22, 2020</t>
  </si>
  <si>
    <t>Monzin, Anton</t>
  </si>
  <si>
    <t>Anton.Monzin@rt.ru</t>
  </si>
  <si>
    <t>Монзин Антон Владимирович &lt;Anton.Monzin@rt.ru&gt;</t>
  </si>
  <si>
    <t>Monzin, Dmitriy</t>
  </si>
  <si>
    <t>dmitriy.monzin@rt.ru</t>
  </si>
  <si>
    <t>Монзин Дмитрий Владимирович &lt;Dmitriy.Monzin@rt.ru&gt;</t>
  </si>
  <si>
    <t>May 03, 2021</t>
  </si>
  <si>
    <t>MORSHAKOV, IGOR</t>
  </si>
  <si>
    <t>imorsh@rt.ru</t>
  </si>
  <si>
    <t>Моршаков Игорь Витальевич &lt;imorsh@RT.RU&gt;</t>
  </si>
  <si>
    <t>mostovyh, eeduard</t>
  </si>
  <si>
    <t>Eeduard.V.Mostovyh@sibir.rt.ru</t>
  </si>
  <si>
    <t>Мостовых Эдуард Владимирович &lt;Eeduard.V.Mostovyh@sibir.rt.ru&gt;</t>
  </si>
  <si>
    <t>Nagovitsyn, Sergey</t>
  </si>
  <si>
    <t>nagovitsyn-sa@ural.rt.ru</t>
  </si>
  <si>
    <t>Наговицын Сергей Алексеевич &lt;nagovitsyn-sa@ural.rt.ru&gt;</t>
  </si>
  <si>
    <t>Овсянников, Алексей</t>
  </si>
  <si>
    <t>ovsyannikov-aa@ural.rt.ru</t>
  </si>
  <si>
    <t>Овсянников Алексей Аркадьевич &lt;ovsyannikov-aa@ural.rt.ru&gt;</t>
  </si>
  <si>
    <t>okhapkin, kirill</t>
  </si>
  <si>
    <t>kirill.okhapkin@rt.ru</t>
  </si>
  <si>
    <t>Охапкин Кирилл Владимирович &lt;Kirill.Okhapkin@rt.ru&gt;</t>
  </si>
  <si>
    <t>Pesternikov, Danil</t>
  </si>
  <si>
    <t>danil.pesternikov@rt.ru</t>
  </si>
  <si>
    <t>Пестерников Данил Валерьевич &lt;danil.pesternikov@rt.ru&gt;</t>
  </si>
  <si>
    <t>Petrusenko, Nikolay</t>
  </si>
  <si>
    <t>Nikolay.Petrusenko@rt.ru</t>
  </si>
  <si>
    <t>Петрусенко Николай Евгеньевич &lt;Nikolay.Petrusenko@rt.ru&gt;</t>
  </si>
  <si>
    <t>Pirozhokov, Nikolay</t>
  </si>
  <si>
    <t>pirozhkov-na@ural.rt.ru</t>
  </si>
  <si>
    <t>Пирожков Николай Анатольевич &lt;pirozhkov-na@ural.rt.ru&gt;</t>
  </si>
  <si>
    <t>Пичугин, Вячеслав</t>
  </si>
  <si>
    <t>Vyacheslav.Pichugin@rt.ru</t>
  </si>
  <si>
    <t>Пичугин Вячеслав Александрович &lt;Vyacheslav.Pichugin@rt.ru&gt;</t>
  </si>
  <si>
    <t>Feb 11, 2020</t>
  </si>
  <si>
    <t>Plautskiy, Pavel</t>
  </si>
  <si>
    <t>Pavel.Plautskiy@south.rt.ru</t>
  </si>
  <si>
    <t>Плаутский Павел Генадьевич &lt;Pavel.Plautskiy@south.rt.ru&gt;</t>
  </si>
  <si>
    <t>Feb 26, 2021</t>
  </si>
  <si>
    <t>Plestsov, Andrey</t>
  </si>
  <si>
    <t>Andrey.plestsov@rt.ru</t>
  </si>
  <si>
    <t>Плесцов Андрей Владиславович &lt;Andrey.Plestsov@rt.ru&gt;</t>
  </si>
  <si>
    <t>Apr 15, 2021</t>
  </si>
  <si>
    <t>Ploskov, Nikita</t>
  </si>
  <si>
    <t>ploskov-nyu@ural.rt.ru</t>
  </si>
  <si>
    <t>Плосков Никита Юрьевич &lt;ploskov-nyu@ural.rt.ru&gt;</t>
  </si>
  <si>
    <t>Sep 22, 2020</t>
  </si>
  <si>
    <t>Плотников, Антон</t>
  </si>
  <si>
    <t>anton.plotnikov@rt.ru</t>
  </si>
  <si>
    <t>Плотников Антон Сергеевич &lt;anton.plotnikov@rt.ru&gt;</t>
  </si>
  <si>
    <t>Plotnikov, Yuriy</t>
  </si>
  <si>
    <t>Yuriy.Plotnikov@RT.RU</t>
  </si>
  <si>
    <t>Плотников Юрий Александрович &lt;Yuriy.Plotnikov@RT.RU&gt;</t>
  </si>
  <si>
    <t>Mar 01, 2021</t>
  </si>
  <si>
    <t>podoprigora, sergey</t>
  </si>
  <si>
    <t>sergey.podoprigora@rt.ru</t>
  </si>
  <si>
    <t>Подопригора Сергей Андреевич &lt;sergey.podoprigora@rt.ru&gt;</t>
  </si>
  <si>
    <t>Polenkov, Konstantin</t>
  </si>
  <si>
    <t>polenkov-kp@ural.rt.ru</t>
  </si>
  <si>
    <t>Поленков Константин Павлович &lt;polenkov-kp@ural.rt.ru&gt;</t>
  </si>
  <si>
    <t>Vadim, Polovnikov</t>
  </si>
  <si>
    <t>polovnikov-vi@ural.rt.ru</t>
  </si>
  <si>
    <t>Половников Вадим Игоревич &lt;polovnikov-vi@ural.rt.ru&gt;</t>
  </si>
  <si>
    <t>По, Владимир</t>
  </si>
  <si>
    <t>polovodov-vv@ural.rt.ru</t>
  </si>
  <si>
    <t>Половодов Владимир Викторович &lt;polovodov-vv@ural.rt.ru&gt;</t>
  </si>
  <si>
    <t>Poloskov, Ilya</t>
  </si>
  <si>
    <t>poloskov-ii@ural.rt.ru</t>
  </si>
  <si>
    <t>Полосков Илья Игоревич &lt;poloskov-ii@ural.rt.ru&gt;</t>
  </si>
  <si>
    <t>Polyakov, Dmitriy</t>
  </si>
  <si>
    <t>dmitriy.i.polyakov@rt.ru</t>
  </si>
  <si>
    <t>Поляков Дмитрий Иванович &lt;dmitriy.i.polyakov@rt.ru&gt;</t>
  </si>
  <si>
    <t>Apr 13, 2020</t>
  </si>
  <si>
    <t>Ponomarev, Sergey</t>
  </si>
  <si>
    <t>ponomarev-sf@ural.rt.ru</t>
  </si>
  <si>
    <t>Пономарев Сергей Федорович &lt;ponomarev-sf@ural.rt.ru&gt;</t>
  </si>
  <si>
    <t>Popov, Aleksandr</t>
  </si>
  <si>
    <t>Aleksandr.Vla.Popov@nw.rt.ru</t>
  </si>
  <si>
    <t>Попов Александр Владимирович &lt;Aleksandr.Vla.Popov@nw.rt.ru&gt;</t>
  </si>
  <si>
    <t>Попов, Андрей</t>
  </si>
  <si>
    <t>popov-al@ural.rt.ru</t>
  </si>
  <si>
    <t>Попов Андрей Леонидович &lt;popov-al@ural.rt.ru&gt;</t>
  </si>
  <si>
    <t>portnyagin, ilya</t>
  </si>
  <si>
    <t>ilya.portnyagin@rt.ru</t>
  </si>
  <si>
    <t>Портнягин Илья Андреевич &lt;Ilya.Portnyagin@rt.ru&gt;</t>
  </si>
  <si>
    <t>Илья, Потапов</t>
  </si>
  <si>
    <t>potapov-ii@ural.rt.ru</t>
  </si>
  <si>
    <t>Потапов Илья Игоревич &lt;potapov-ii@ural.rt.ru&gt;</t>
  </si>
  <si>
    <t>Presnov, Evgeniy</t>
  </si>
  <si>
    <t>evgeniy.presnov@rt.ru</t>
  </si>
  <si>
    <t>Преснов Евгений Александрович &lt;evgeniy.presnov@rt.ru&gt;</t>
  </si>
  <si>
    <t>Jul 10, 2020</t>
  </si>
  <si>
    <t>Pyshinskiy, Pavel</t>
  </si>
  <si>
    <t>pavel.pyshinskiy@rt.ru</t>
  </si>
  <si>
    <t>Пышинский Павел Иванович &lt;pavel.pyshinskiy@rt.ru&gt;</t>
  </si>
  <si>
    <t>Jun 29, 2020</t>
  </si>
  <si>
    <t>Rachaev, Konstantin</t>
  </si>
  <si>
    <t>rachaev-ke@ural.rt.ru</t>
  </si>
  <si>
    <t>Рачаев Константин Евгеньевич &lt;rachaev-ke@ural.rt.ru&gt;</t>
  </si>
  <si>
    <t>Jul 06, 2020</t>
  </si>
  <si>
    <t>Revich, Anatoliy</t>
  </si>
  <si>
    <t>Anatoliy.Revich@south.rt.ru</t>
  </si>
  <si>
    <t>Ревич Анатолий Семенович &lt;Anatoliy.Revich@south.rt.ru&gt;</t>
  </si>
  <si>
    <t>Рукавицын, Максим</t>
  </si>
  <si>
    <t>rukavitsyn-mn@ural.rt.ru</t>
  </si>
  <si>
    <t>Рукавицын Максим Николаевич &lt;rukavitsyn-mn@ural.rt.ru&gt;</t>
  </si>
  <si>
    <t>Ryzhov, Petr</t>
  </si>
  <si>
    <t>petr.ryzhov@rt.ru</t>
  </si>
  <si>
    <t>Рыжов Петр Павлович &lt;petr.ryzhov@rt.ru&gt;</t>
  </si>
  <si>
    <t>Rylskiy, Maksim</t>
  </si>
  <si>
    <t>rylskiy-md@ural.rt.ru</t>
  </si>
  <si>
    <t>Рыльский Максим Дмитриевич &lt;rylskiy-md@ural.rt.ru&gt;</t>
  </si>
  <si>
    <t>Mar 09, 2021</t>
  </si>
  <si>
    <t>Sadilova, Evgeniya</t>
  </si>
  <si>
    <t>sadilova-ea@ural.rt.ru</t>
  </si>
  <si>
    <t>Садилова Евгения Александровна &lt;sadilova-ea@ural.rt.ru&gt;</t>
  </si>
  <si>
    <t>Samoylov, Andrey</t>
  </si>
  <si>
    <t>Andrey.Samoylov@south.rt.ru</t>
  </si>
  <si>
    <t>Самойлов Андрей Евгеньевич &lt;Andrey.Samoylov@south.rt.ru&gt;</t>
  </si>
  <si>
    <t>Arkadiy, Samoylov</t>
  </si>
  <si>
    <t>samoylov-ayu@ural.rt.ru</t>
  </si>
  <si>
    <t>Самойлов Аркадий Юрьевич &lt;samoylov-ayu@ural.rt.ru&gt;</t>
  </si>
  <si>
    <t>Svyatogorov, Andrey</t>
  </si>
  <si>
    <t>andrey.svyatogorov@rt.ru</t>
  </si>
  <si>
    <t>Святогоров Андрей Ильич &lt;andrey.svyatogorov@rt.ru&gt;</t>
  </si>
  <si>
    <t>Aug 12, 2020</t>
  </si>
  <si>
    <t>Sedykh, Roman</t>
  </si>
  <si>
    <t>roman.sedykh@rt.ru</t>
  </si>
  <si>
    <t>Седых Роман Вячеславович &lt;roman.sedykh@rt.ru&gt;</t>
  </si>
  <si>
    <t>Dec 18, 2020</t>
  </si>
  <si>
    <t>Semerikov, Nikolai</t>
  </si>
  <si>
    <t>semerikov-ns@ural.rt.ru</t>
  </si>
  <si>
    <t>Семериков Николай Сергеевич &lt;semerikov-ns@ural.rt.ru&gt;</t>
  </si>
  <si>
    <t>Serzhantova, Marianna</t>
  </si>
  <si>
    <t>Marianna.Serzhantova@rt.ru</t>
  </si>
  <si>
    <t>Сержантова Марианна Борисовна &lt;Marianna.Serzhantova@rt.ru&gt;</t>
  </si>
  <si>
    <t>Starenkova, Elena</t>
  </si>
  <si>
    <t>Elena.Starenkova@rt.ru</t>
  </si>
  <si>
    <t>Старенкова Елена Александровна &lt;Elena.Starenkova@rt.ru&gt;</t>
  </si>
  <si>
    <t>Jun 16, 2021</t>
  </si>
  <si>
    <t>Stetsko, Max</t>
  </si>
  <si>
    <t>stetsko-mp@ural.rt.ru</t>
  </si>
  <si>
    <t>Стецко Максим Петрович &lt;stetsko-mp@ural.rt.ru&gt;</t>
  </si>
  <si>
    <t>Suvorov, Aleksey</t>
  </si>
  <si>
    <t>aleksey.suvorov@rt.ru</t>
  </si>
  <si>
    <t>Суворов Алексей Андреевич &lt;aleksey.suvorov@rt.ru&gt;</t>
  </si>
  <si>
    <t>Jan 29, 2021</t>
  </si>
  <si>
    <t>Suhanova, Elizaveta</t>
  </si>
  <si>
    <t>Elizaveta.Sukhanova@rt.ru</t>
  </si>
  <si>
    <t>Суханова Елизавета Александровна &lt;Elizaveta.Sukhanova@rt.ru&gt;</t>
  </si>
  <si>
    <t>Dec 27, 2019</t>
  </si>
  <si>
    <t>telegin, valentin</t>
  </si>
  <si>
    <t>valentin.telegin@rt.ru</t>
  </si>
  <si>
    <t>Телегин Валентин Александрович &lt;Valentin.Telegin@rt.ru&gt;</t>
  </si>
  <si>
    <t>May 06, 2021</t>
  </si>
  <si>
    <t>t, o</t>
  </si>
  <si>
    <t>teplyuk-ov@ural.rt.ru</t>
  </si>
  <si>
    <t>Теплюк Оксана Валерьевна &lt;teplyuk-ov@ural.rt.ru&gt;</t>
  </si>
  <si>
    <t>Terentiev, Andrei</t>
  </si>
  <si>
    <t>Andrey.Terentev@nw.rt.ru</t>
  </si>
  <si>
    <t>Терентьев Андрей Олегович &lt;Andrey.Terentev@nw.rt.ru&gt;</t>
  </si>
  <si>
    <t>Timoshin, Matvey</t>
  </si>
  <si>
    <t>matvey.timoshin@rt.ru</t>
  </si>
  <si>
    <t>Тимошин Матвей Алексеевич &lt;matvey.timoshin@rt.ru&gt;</t>
  </si>
  <si>
    <t>titov, daniil</t>
  </si>
  <si>
    <t>daniil.titov@rt.ru</t>
  </si>
  <si>
    <t>Титов Даниил Алексеевич &lt;Daniil.Titov@rt.ru&gt;</t>
  </si>
  <si>
    <t>Sep 23, 2020</t>
  </si>
  <si>
    <t>Tikhonov, Aleksandr</t>
  </si>
  <si>
    <t>Aleksandr.A.Tikhonov@rt.ru</t>
  </si>
  <si>
    <t>Тихонов Александр Анатольевич &lt;Aleksandr.A.Tikhonov@rt.ru&gt;</t>
  </si>
  <si>
    <t>Toboeva, Marina</t>
  </si>
  <si>
    <t>marina.toboeva@rt.ru</t>
  </si>
  <si>
    <t>Тобоева Марина Жалбаевна &lt;marina.toboeva@rt.ru&gt;</t>
  </si>
  <si>
    <t>Oct 21, 2020</t>
  </si>
  <si>
    <t>Топузян, Гайк</t>
  </si>
  <si>
    <t>Gayk.Topuzyan@rt.ru</t>
  </si>
  <si>
    <t>Топузян Гайк Сейранович &lt;Gayk.Topuzyan@rt.ru&gt;</t>
  </si>
  <si>
    <t>Jan 31, 2020</t>
  </si>
  <si>
    <t>Троянский, Константин</t>
  </si>
  <si>
    <t>K.V.Troyanskiy@rt.ru</t>
  </si>
  <si>
    <t>Троянский Константин Викторович &lt;K.V.Troyanskiy@rt.ru&gt;</t>
  </si>
  <si>
    <t>tkhagalegov, azamat</t>
  </si>
  <si>
    <t>azamat.tkhagalegov@rt.ru</t>
  </si>
  <si>
    <t>Тхагалегов Азамат Мажидович &lt;azamat.tkhagalegov@rt.ru&gt;</t>
  </si>
  <si>
    <t>Jun 04, 2021</t>
  </si>
  <si>
    <t>Urunov, Ruslan</t>
  </si>
  <si>
    <t>Ruslan.Urunov@rt.ru</t>
  </si>
  <si>
    <t>Урунов Руслан Рашидович &lt;Ruslan.Urunov@rt.ru&gt;</t>
  </si>
  <si>
    <t>Fedin, Mikhail</t>
  </si>
  <si>
    <t>Mikhail.Fedin@rt.ru</t>
  </si>
  <si>
    <t>Федин Михаил Андреевич &lt;Mikhail.Fedin@rt.ru&gt;</t>
  </si>
  <si>
    <t>Dec 03, 2020</t>
  </si>
  <si>
    <t>Fedorenko, Igor</t>
  </si>
  <si>
    <t>igor.fedorenko@rt.ru</t>
  </si>
  <si>
    <t>Федоренко Игорь Германович &lt;igor.fedorenko@rt.ru&gt;</t>
  </si>
  <si>
    <t>Федоров, Максим</t>
  </si>
  <si>
    <t>Maksim.M.Fedorov@rt.ru</t>
  </si>
  <si>
    <t>Федоров Максим Максимович &lt;Maksim.M.Fedorov@rt.ru&gt;</t>
  </si>
  <si>
    <t>Fomichev, Maxim</t>
  </si>
  <si>
    <t>Maksim.Fomichev@rt.ru</t>
  </si>
  <si>
    <t>Фомичев Максим Васильевич &lt;Maksim.Fomichev@rt.ru&gt;</t>
  </si>
  <si>
    <t>Cherepanov, Konstantin</t>
  </si>
  <si>
    <t>cherepanov-kv@ural.rt.ru</t>
  </si>
  <si>
    <t>Черепанов Константин Валерьевич &lt;cherepanov-kv@ural.rt.ru&gt;</t>
  </si>
  <si>
    <t>chernyak, stanislav</t>
  </si>
  <si>
    <t>s.p.chernyak@rt.ru</t>
  </si>
  <si>
    <t>Черняк Станислав Павлович &lt;S.P.Chernyak@rt.ru&gt;</t>
  </si>
  <si>
    <t>Chibisov, Dmitriy</t>
  </si>
  <si>
    <t>dmitriy.chibisov@rt.ru</t>
  </si>
  <si>
    <t>Чибисов Дмитрий Анатольевич &lt;Dmitriy.Chibisov@rt.ru&gt;</t>
  </si>
  <si>
    <t>Jun 02, 2021</t>
  </si>
  <si>
    <t>chigorina, tatyana</t>
  </si>
  <si>
    <t>chigorina-ti@ural.rt.ru</t>
  </si>
  <si>
    <t>Чигорина Татьяна Игоревна &lt;chigorina-ti@ural.rt.ru&gt;</t>
  </si>
  <si>
    <t>Chizhov, Evgeniy</t>
  </si>
  <si>
    <t>evgeniy.chizhov@rt.ru</t>
  </si>
  <si>
    <t>Чижов Евгений Валерьевич &lt;Evgeniy.Chizhov@rt.ru&gt;</t>
  </si>
  <si>
    <t>Churina, Anna</t>
  </si>
  <si>
    <t>Anna.Churina@nw.rt.ru</t>
  </si>
  <si>
    <t>Чурина Анна Васильевна &lt;Anna.Churina@nw.rt.ru&gt;</t>
  </si>
  <si>
    <t>Shabanov, Andrey</t>
  </si>
  <si>
    <t>Andrey.Shabanov@nw.rt.ru</t>
  </si>
  <si>
    <t>Шабанов Андрей Валерьевич &lt;Andrey.Shabanov@nw.rt.ru&gt;</t>
  </si>
  <si>
    <t>Блок по развитию информационных систем ПАО Ростелеком</t>
  </si>
  <si>
    <t>EG, EG</t>
  </si>
  <si>
    <t>shvalev-ei@ural.rt.ru</t>
  </si>
  <si>
    <t>Швалев Евгений Иванович &lt;shvalev-ei@ural.rt.ru&gt;</t>
  </si>
  <si>
    <t>Mar 12, 2021</t>
  </si>
  <si>
    <t>shevtsov, anatoliy</t>
  </si>
  <si>
    <t>Anatoliy.A.Shevtsov@rt.ru</t>
  </si>
  <si>
    <t>Шевцов Анатолий Александрович &lt;Anatoliy.A.Shevtsov@rt.ru&gt;</t>
  </si>
  <si>
    <t>Shevtsov, Sergey</t>
  </si>
  <si>
    <t>sergey.i.shevtsov@rt.ru</t>
  </si>
  <si>
    <t>Шевцов Сергей Иванович &lt;Sergey.I.Shevtsov@rt.ru&gt;</t>
  </si>
  <si>
    <t>Shirobokov, Vladimir</t>
  </si>
  <si>
    <t>vladimir.shirobokov@south.rt.ru</t>
  </si>
  <si>
    <t>Широбоков Владимир Иванович &lt;Vladimir.Shirobokov@south.rt.ru&gt;</t>
  </si>
  <si>
    <t>Apr 27, 2020</t>
  </si>
  <si>
    <t>shishkin, dmitriy</t>
  </si>
  <si>
    <t>shishkin.dmitriy@rt.ru</t>
  </si>
  <si>
    <t>Шишкин Дмитрий Анатольевич &lt;shishkin.dmitriy@rt.ru&gt;</t>
  </si>
  <si>
    <t>Shishkina, Olga</t>
  </si>
  <si>
    <t>shishkina-oyu@ural.rt.ru</t>
  </si>
  <si>
    <t>Шишкина Ольга Юрьевна &lt;shishkina-oyu@ural.rt.ru&gt;</t>
  </si>
  <si>
    <t>Jun 22, 2021</t>
  </si>
  <si>
    <t>Базарова, Светлана</t>
  </si>
  <si>
    <t>svetlana.b.bazarova@rt.ru</t>
  </si>
  <si>
    <t>Шойбонова (Базарова) Светлана Баировна &lt;svetlana.b.bazarova@rt.ru&gt;</t>
  </si>
  <si>
    <t>shtele, aleksey</t>
  </si>
  <si>
    <t>aleksey.shtele@rt.ru</t>
  </si>
  <si>
    <t>Штеле Алексей Адамович aleksey.shtele@rt.ru</t>
  </si>
  <si>
    <t>Schekoldin, Evgeniy</t>
  </si>
  <si>
    <t>Evgeniy.Schekoldin@rt.ru</t>
  </si>
  <si>
    <t>Щеколдин Евгений Игоревич &lt;Evgeniy.Schekoldin@rt.ru&gt;</t>
  </si>
  <si>
    <t>Щетинин, Денис</t>
  </si>
  <si>
    <t>Denis.Schetinin@rt.ru</t>
  </si>
  <si>
    <t>Щетинин Денис Вячеславович &lt;Denis.Schetinin@rt.ru&gt;</t>
  </si>
  <si>
    <t>Polyanskiy, Nikolay</t>
  </si>
  <si>
    <t>polyanskiynikolay@icloud.com</t>
  </si>
  <si>
    <t>Полянский Николай Геннадьевич &lt;polyanskiynikolay@icloud.com&gt;</t>
  </si>
  <si>
    <t>Baskakov, Pavel</t>
  </si>
  <si>
    <t>Pavel.Baskakov@rt.ru</t>
  </si>
  <si>
    <t>Баскаков Павел Владимирович &lt;Pavel.Baskakov@rt.ru&gt;</t>
  </si>
  <si>
    <t>Группа обслуживания РТК-ЦОД</t>
  </si>
  <si>
    <t>Kulikov, Yuriy</t>
  </si>
  <si>
    <t>yuriy.kulikov@rt.ru</t>
  </si>
  <si>
    <t>Куликов Юрий Владимирович &lt;Yuriy.Kulikov@rt.ru&gt;</t>
  </si>
  <si>
    <t>Tabakurov, Anton</t>
  </si>
  <si>
    <t>Anton.Tabakurov@rt.ru</t>
  </si>
  <si>
    <t>Табакуров Антон Вадимович &lt;Anton.Tabakurov@rt.ru&gt;</t>
  </si>
  <si>
    <t>PhpStorm - Commercial annual subscription</t>
  </si>
  <si>
    <t>Baranov, Evgeniy</t>
  </si>
  <si>
    <t>Evgeniy.A.Baranov@nw.rt.ru</t>
  </si>
  <si>
    <t>Баранов Евгений Анатольевич &lt;Evgeniy.A.Baranov@nw.rt.ru&gt;</t>
  </si>
  <si>
    <t>Feb 02, 2021</t>
  </si>
  <si>
    <t>Eremin, Aleksandr</t>
  </si>
  <si>
    <t>Aleksandr.Eremin@rt.ru</t>
  </si>
  <si>
    <t>Еремин Александр Викторович &lt;Aleksandr.Eremin@rt.ru&gt;</t>
  </si>
  <si>
    <t>Департамент развития информационных систем и платформ МРФ Центр</t>
  </si>
  <si>
    <t>Sep 16, 2020</t>
  </si>
  <si>
    <t>Zakaluzhskiy, Mikhail</t>
  </si>
  <si>
    <t>Mikhail.Zakaluzhskiy@rt.ru</t>
  </si>
  <si>
    <t>Закалужский Михаил Александрович &lt;Mikhail.Zakaluzhskiy@rt.ru&gt;</t>
  </si>
  <si>
    <t>Ivanov, Andrey</t>
  </si>
  <si>
    <t>Andrey.Ale.Ivanov@nw.rt.ru</t>
  </si>
  <si>
    <t>Иванов Андрей Алексеевич &lt;Andrey.Ale.Ivanov@nw.rt.ru&gt;</t>
  </si>
  <si>
    <t>Jan 18, 2021</t>
  </si>
  <si>
    <t>Losh, Dmitriy</t>
  </si>
  <si>
    <t>d.losh@volga.rt.ru</t>
  </si>
  <si>
    <t>Лош Дмитрий Олегович &lt;d.losh@volga.rt.ru&gt;</t>
  </si>
  <si>
    <t xml:space="preserve">Отдел по разработке информационных систем (г. Киров)#
epd
</t>
  </si>
  <si>
    <t>Мамонов Анатолий Николаевич</t>
  </si>
  <si>
    <t>Jan 13, 2021</t>
  </si>
  <si>
    <t>Dmitriy, Mazaev</t>
  </si>
  <si>
    <t>Dmitriy.Mazaev@rt.ru</t>
  </si>
  <si>
    <t>Мазаев Дмитрий Сергеевич &lt;Dmitriy.Mazaev@rt.ru&gt;</t>
  </si>
  <si>
    <t>Melnikov, Vladimir</t>
  </si>
  <si>
    <t>Vladimir.A.Melnikov@rt.ru</t>
  </si>
  <si>
    <t>Мельников Владимир Александрович &lt;Vladimir.A.Melnikov@rt.ru&gt;</t>
  </si>
  <si>
    <t>Moruchkov, Aleksey</t>
  </si>
  <si>
    <t>aleksey.moruchkov@nw.rt.ru</t>
  </si>
  <si>
    <t>Моручков Алексей Дмитриевич &lt;Aleksey.Moruchkov@nw.rt.ru&gt;</t>
  </si>
  <si>
    <t>murzintsev, stepan</t>
  </si>
  <si>
    <t>stepan.murzintsev@nw.rt.ru</t>
  </si>
  <si>
    <t>Мурзинцев Степан Александрович &lt;Stepan.Murzintsev@nw.rt.ru&gt;</t>
  </si>
  <si>
    <t>Apr 13, 2021</t>
  </si>
  <si>
    <t>Nurutdinov, Oleg</t>
  </si>
  <si>
    <t>Oleg.Nurutdinov@nw.rt.ru</t>
  </si>
  <si>
    <t>Нурутдинов Олег Айденович &lt;Oleg.Nurutdinov@nw.rt.ru&gt;</t>
  </si>
  <si>
    <t>plusnin, sergey</t>
  </si>
  <si>
    <t>s.plusnin@volga.rt.ru</t>
  </si>
  <si>
    <t>Плюснин Сергей Дмитриевич &lt;s.plusnin@volga.rt.ru&gt;</t>
  </si>
  <si>
    <t xml:space="preserve">Отдел по разработке информационных систем (г. Киров) #
epd
</t>
  </si>
  <si>
    <t>Podolskiy, Timofey</t>
  </si>
  <si>
    <t>Timofey.Podolskiy@rt.ru</t>
  </si>
  <si>
    <t>Подольский Тимофей Евгеньевич &lt;Timofey.Podolskiy@rt.ru&gt;</t>
  </si>
  <si>
    <t>Пономарёв, Максим</t>
  </si>
  <si>
    <t>maksim.ponomarev@south.rt.ru</t>
  </si>
  <si>
    <t>Пономарёв Максим Александрович &lt;Maksim.Ponomarev@south.rt.ru&gt;</t>
  </si>
  <si>
    <t>Sidorets, Viktor</t>
  </si>
  <si>
    <t>viktor.sidorets@south.rt.ru</t>
  </si>
  <si>
    <t>Сидорец Виктор Алексеевич &lt;Viktor.Sidorets@south.rt.ru&gt;</t>
  </si>
  <si>
    <t>May 06, 2020</t>
  </si>
  <si>
    <t>Usatov, Aleksandr</t>
  </si>
  <si>
    <t>Aleksandr.Usatov@nw.rt.ru</t>
  </si>
  <si>
    <t>Усатов Александр Вячеславович &lt;Aleksandr.Usatov@nw.rt.ru&gt;</t>
  </si>
  <si>
    <t>PyCharm - Commercial annual subscription</t>
  </si>
  <si>
    <t>Kurochkina, Anna</t>
  </si>
  <si>
    <t>kurochkina@restream.rt.ru</t>
  </si>
  <si>
    <t>Курочкина Анна Викторовна &lt;kurochkina@restream.rt.ru&gt;</t>
  </si>
  <si>
    <t>Morozov, Sergey</t>
  </si>
  <si>
    <t>morozov@restream.rt.ru</t>
  </si>
  <si>
    <t>Морозов Сергей Александрович &lt;morozov@restream.rt.ru&gt;</t>
  </si>
  <si>
    <t>Департамент развития корпоративных информационных систем и отчетности</t>
  </si>
  <si>
    <t>Mar 24, 2021</t>
  </si>
  <si>
    <t>Chukanov, Yury</t>
  </si>
  <si>
    <t>Yuriy.Chukanov@south.rt.ru</t>
  </si>
  <si>
    <t>Чуканов Юрий Антонович &lt;Yuriy.Chukanov@south.rt.ru&gt;</t>
  </si>
  <si>
    <t>Astapeev, Svyatoslav</t>
  </si>
  <si>
    <t>Svyatoslav.Astapeev@south.rt.ru</t>
  </si>
  <si>
    <t>Астапеев Святослав Павлович &lt;Svyatoslav.Astapeev@south.rt.ru&gt;</t>
  </si>
  <si>
    <t>May 13, 2020</t>
  </si>
  <si>
    <t>bozhenko, konstantin</t>
  </si>
  <si>
    <t>konstantin.bozhenko@south.rt.ru</t>
  </si>
  <si>
    <t>Боженко Константин Андреевич (B2O) konstantin.bozhenko@south.rt.ru</t>
  </si>
  <si>
    <t>Отдел внедрения и развития решений В2О (г.Краснодар)</t>
  </si>
  <si>
    <t>Dec 17, 2020</t>
  </si>
  <si>
    <t>May 22, 2021</t>
  </si>
  <si>
    <t>goncharenko, egor</t>
  </si>
  <si>
    <t>egor.goncharenko@rt.ru</t>
  </si>
  <si>
    <t>Гончаренко Егор Сергеевич egor.goncharenko@rt.ru</t>
  </si>
  <si>
    <t>Гребенников, Дмитрий</t>
  </si>
  <si>
    <t>dmitriy.grebennikov@rt.ru</t>
  </si>
  <si>
    <t>Гребенников Дмитрий Сергеевич (B2O) &lt;Dmitriy.Grebennikov@rt.ru&gt;</t>
  </si>
  <si>
    <t>Отдел внедрения и развития решений В2О</t>
  </si>
  <si>
    <t>Oct 13, 2020</t>
  </si>
  <si>
    <t>Aug 31, 2020</t>
  </si>
  <si>
    <t>Sep 02, 2020</t>
  </si>
  <si>
    <t>Dimitrash, Dionisiy</t>
  </si>
  <si>
    <t>Dionisiy.Dimitrash@south.rt.ru</t>
  </si>
  <si>
    <t>Димитраш Дионисий Дмитриевич &lt;Dionisiy.Dimitrash@south.rt.ru&gt;</t>
  </si>
  <si>
    <t>ipekchyan, ernest</t>
  </si>
  <si>
    <t>ernest.ipekchyan@south.rt.ru</t>
  </si>
  <si>
    <t>Ипекчян Эрнест Артурович &lt;ernest.ipekchyan@south.rt.ru&gt;</t>
  </si>
  <si>
    <t>Kalmykov, Andrew</t>
  </si>
  <si>
    <t>Andrey.Kalmykov@nw.rt.ru</t>
  </si>
  <si>
    <t>Калмыков Андрей Андреевич &lt;Andrey.Kalmykov@nw.rt.ru&gt;</t>
  </si>
  <si>
    <t>Jan 25, 2021</t>
  </si>
  <si>
    <t>Korotkov, Mikhail</t>
  </si>
  <si>
    <t>m.v.korotkov@rt.ru</t>
  </si>
  <si>
    <t>Коротков Михаил Вячеславович &lt;M.V.Korotkov@rt.ru&gt;</t>
  </si>
  <si>
    <t>Dec 16, 2020</t>
  </si>
  <si>
    <t>Kuznetsov, Maksim</t>
  </si>
  <si>
    <t>Maksim.V.Kuznetsov@rt.ru</t>
  </si>
  <si>
    <t>Кузнецов Максим Витальевич &lt;Maksim.V.Kuznetsov@rt.ru&gt;</t>
  </si>
  <si>
    <t>Oct 29, 2019</t>
  </si>
  <si>
    <t>lisovets, ekaterina</t>
  </si>
  <si>
    <t>ekaterina.lisovets@south.rt.ru</t>
  </si>
  <si>
    <t>Лисовец Екатерина Владимировна &lt;ekaterina.lisovets@south.rt.ru&gt;</t>
  </si>
  <si>
    <t>Nov 29, 2019</t>
  </si>
  <si>
    <t>marchenko, ilya</t>
  </si>
  <si>
    <t>ilya.marchenko@south.rt.ru</t>
  </si>
  <si>
    <t>Марченко Илья Владимирович &lt;ilya.marchenko@south.rt.ru&gt;</t>
  </si>
  <si>
    <t>Dec 24, 2020</t>
  </si>
  <si>
    <t>Mikhailov, Ivan</t>
  </si>
  <si>
    <t>i.mikhaylov@south.rt.ru</t>
  </si>
  <si>
    <t>Михайлов Иван Иванович &lt;i.mikhaylov@south.rt.ru&gt;</t>
  </si>
  <si>
    <t>Apr 26, 2020</t>
  </si>
  <si>
    <t>nurmukhametov, roman</t>
  </si>
  <si>
    <t>roman.nurmukhametov@rt.ru</t>
  </si>
  <si>
    <t>Нурмухаметов Роман Романович &lt;roman.nurmukhametov@rt.ru&gt;</t>
  </si>
  <si>
    <t>sarenkov, nikolay</t>
  </si>
  <si>
    <t>nikolay.sarenkov@rt.ru</t>
  </si>
  <si>
    <t>Саренков Николай Андреевич &lt;nikolay.sarenkov@rt.ru&gt;</t>
  </si>
  <si>
    <t>Tereshenko, Anatoliy</t>
  </si>
  <si>
    <t>Anatoliy.Tereschenko@rt.ru</t>
  </si>
  <si>
    <t>Терещенко Анатолий Витальевич &lt;Anatoliy.Tereschenko@rt.ru&gt;</t>
  </si>
  <si>
    <t>Oct 28, 2019</t>
  </si>
  <si>
    <t>Frantsev, Matvey</t>
  </si>
  <si>
    <t>matvey.frantsev@south.rt.ru</t>
  </si>
  <si>
    <t>Францев Матвей Андреевич &lt;Matvey.Frantsev@south.rt.ru&gt;</t>
  </si>
  <si>
    <t>Shelukhin, Gennadiy</t>
  </si>
  <si>
    <t>Gennadiy.Shelukhin@rt.ru</t>
  </si>
  <si>
    <t>Шелухин Геннадий Геннадьевич &lt;Gennadiy.Shelukhin@rt.ru&gt;</t>
  </si>
  <si>
    <t>Yarmula, Inna</t>
  </si>
  <si>
    <t>inna.yarmula@rt.ru</t>
  </si>
  <si>
    <t>Ярмула Инна Сергеевна &lt;inna.yarmula@rt.ru&gt;</t>
  </si>
  <si>
    <t>Jun 01, 2020</t>
  </si>
  <si>
    <t>Mikheev, Anton</t>
  </si>
  <si>
    <t>anton.mikheev@rt.ru</t>
  </si>
  <si>
    <t>Михеев Антон Михайлович &lt;Anton.Mikheev@rt.ru&gt;</t>
  </si>
  <si>
    <t>Sakharov, Dmitriy</t>
  </si>
  <si>
    <t>Dmitriy.Sakharov@rt.ru</t>
  </si>
  <si>
    <t>Сахаров Дмитрий Андреевич &lt;Dmitriy.Sakharov@rt.ru&gt;</t>
  </si>
  <si>
    <t>Apr 19, 2021</t>
  </si>
  <si>
    <t>ReSharper - Commercial annual subscription</t>
  </si>
  <si>
    <t>Bogdanov, Sergey</t>
  </si>
  <si>
    <t>sergey.bogdanov@rt.ru</t>
  </si>
  <si>
    <t>Богданов Сергей Викторович &lt;Sergey.Bogdanov@RT.RU&gt;</t>
  </si>
  <si>
    <t>polyanin, vasiliy</t>
  </si>
  <si>
    <t>vasiliy.polyanin@rt.ru</t>
  </si>
  <si>
    <t>Полянин Василий Геннадьевич &lt;Vasiliy.Polyanin@rt.ru&gt;</t>
  </si>
  <si>
    <t>polyanskikh, maksim</t>
  </si>
  <si>
    <t>maksim.polyanskikh@rt.ru</t>
  </si>
  <si>
    <t>Полянских Максим Михайлович &lt;maksim.polyanskikh@rt.ru&gt;</t>
  </si>
  <si>
    <t>semenenko, dmitriy</t>
  </si>
  <si>
    <t>dmitriy.semenenko@rt.ru</t>
  </si>
  <si>
    <t>Семененко Дмитрий Евгеньевич &lt;Dmitriy.Semenenko@rt.ru&gt;</t>
  </si>
  <si>
    <t>ReSharper C++ - Commercial annual subscription</t>
  </si>
  <si>
    <t>Jun 16, 2020</t>
  </si>
  <si>
    <t>RubyMine - Commercial annual subscription</t>
  </si>
  <si>
    <t>Fatkullov, Marat</t>
  </si>
  <si>
    <t>fatk-marat@yandex.ru</t>
  </si>
  <si>
    <t>Фаткуллов Марат Ильдарович &lt;fatk-marat@yandex.ru&gt;</t>
  </si>
  <si>
    <t>brizhatyy, artem</t>
  </si>
  <si>
    <t>artem.brizhatyy@rt.ru</t>
  </si>
  <si>
    <t>Брижатый Артем Игоревич &lt;Artem.Brizhatyy@rt.ru&gt;</t>
  </si>
  <si>
    <t>Jun 09, 2021</t>
  </si>
  <si>
    <t>Buzdalov, Nikolay</t>
  </si>
  <si>
    <t>Nikolay.Buzdalov@rt.ru</t>
  </si>
  <si>
    <t>Буздалов Николай Александрович &lt;Nikolay.Buzdalov@rt.ru&gt;</t>
  </si>
  <si>
    <t>Davydov, Daniil</t>
  </si>
  <si>
    <t>daniil.davydov@rt.ru</t>
  </si>
  <si>
    <t>Давыдов Даниил Вадимович &lt;Daniil.Davydov@rt.ru&gt;</t>
  </si>
  <si>
    <t>Zibarev, Aleksey</t>
  </si>
  <si>
    <t>Aleksey.Zibarev@rt.ru</t>
  </si>
  <si>
    <t>Зибарев Алексей Валерьевич &lt;Aleksey.Zibarev@rt.ru&gt;</t>
  </si>
  <si>
    <t>kodolov, mikhail</t>
  </si>
  <si>
    <t>mikhail.kodolov@rt.ru</t>
  </si>
  <si>
    <t>Кодолов Михаил Михайлович &lt;mikhail.kodolov@rt.ru&gt;</t>
  </si>
  <si>
    <t>Apr 30, 2021</t>
  </si>
  <si>
    <t>miroshnikov, maksim</t>
  </si>
  <si>
    <t>maksim.miroshnikov@rt.ru</t>
  </si>
  <si>
    <t>Мирошников Максим Игоревич &lt;Maksim.Miroshnikov@rt.ru&gt;</t>
  </si>
  <si>
    <t>myasnikov, daniil</t>
  </si>
  <si>
    <t>daniil.myasnikov@rt.ru</t>
  </si>
  <si>
    <t>Мясников Даниил Геннадьевич &lt;daniil.myasnikov@rt.ru&gt;</t>
  </si>
  <si>
    <t>Apr 28, 2021</t>
  </si>
  <si>
    <t>Oct 06, 2020</t>
  </si>
  <si>
    <t>Plutakhin, Pavel</t>
  </si>
  <si>
    <t>Pavel.V.Plutakhin@rt.ru</t>
  </si>
  <si>
    <t>Плутахин Павел Владимирович &lt;Pavel.V.Plutakhin@rt.ru&gt;</t>
  </si>
  <si>
    <t>Rekhv, Mikhail</t>
  </si>
  <si>
    <t>Mikhail.Rekhov@rt.ru</t>
  </si>
  <si>
    <t>Рехов Михаил Александрович &lt;Mikhail.Rekhov@rt.ru&gt;</t>
  </si>
  <si>
    <t>ryabchikov, aleksey</t>
  </si>
  <si>
    <t>aleksey.ryabchikov@rt.ru</t>
  </si>
  <si>
    <t>Рябчиков Алексей Игоревич &lt;aleksey.ryabchikov@rt.ru&gt;</t>
  </si>
  <si>
    <t>Savin, Aleksandr</t>
  </si>
  <si>
    <t>Aleksandr.Vl.Savin@rt.ru</t>
  </si>
  <si>
    <t>Савин Александр Владимирович &lt;Aleksandr.Vl.Savin@rt.ru&gt;</t>
  </si>
  <si>
    <t>Savinova, Anastasia</t>
  </si>
  <si>
    <t>A.Y.Savinova@rt.ru</t>
  </si>
  <si>
    <t>Савинова Анастасия Яковлевна &lt;A.Y.Savinova@rt.ru&gt;</t>
  </si>
  <si>
    <t>trepalin, artem</t>
  </si>
  <si>
    <t>artem.trepalin@rt.ru</t>
  </si>
  <si>
    <t>Трепалин Артём Владимирович &lt;artem.trepalin@rt.ru&gt;</t>
  </si>
  <si>
    <t>Chernyshev, Arthur</t>
  </si>
  <si>
    <t>artur.chernyshev@rt.ru</t>
  </si>
  <si>
    <t>Чернышев Артур Рустэмович &lt;Artur.Chernyshev@rt.ru&gt;</t>
  </si>
  <si>
    <t>shuvalova, darya</t>
  </si>
  <si>
    <t>darya.a.shuvalova@rt.ru</t>
  </si>
  <si>
    <t>Шувалова Дарья Андреевна &lt;Darya.A.Shuvalova@rt.ru&gt;</t>
  </si>
  <si>
    <t>Apr 07, 2021</t>
  </si>
  <si>
    <t>WebStorm - Commercial annual subscription</t>
  </si>
  <si>
    <t>krasnoselskikh, aleksandr</t>
  </si>
  <si>
    <t>a.yu.krasnoselskikh@nw.rt.ru</t>
  </si>
  <si>
    <t>Красносельских Александр Юрьевич a.yu.krasnoselskikh@nw.rt.ru</t>
  </si>
  <si>
    <t>Shuvaev, Max</t>
  </si>
  <si>
    <t>max36270@gmail.com</t>
  </si>
  <si>
    <t>Шуваев Максим Дмитриевич &lt;max36270@gmail.com&gt;</t>
  </si>
  <si>
    <t>Apr 10, 2020</t>
  </si>
  <si>
    <t>May 04, 2021</t>
  </si>
  <si>
    <t>Бардаш, Александр</t>
  </si>
  <si>
    <t>aleksandr.bardash@south.rt.ru</t>
  </si>
  <si>
    <t>Бардаш Александр Иванович &lt;Aleksandr.Bardash@south.rt.ru&gt;</t>
  </si>
  <si>
    <t>Batakov, Konstantin</t>
  </si>
  <si>
    <t>Konstantin.Batakov@rt.ru</t>
  </si>
  <si>
    <t>Батаков Константин Евгеньевич &lt;Konstantin.Batakov@rt.ru&gt;</t>
  </si>
  <si>
    <t>Bykov, Artem</t>
  </si>
  <si>
    <t>bykov.artem@rt.ru</t>
  </si>
  <si>
    <t>Быков Артем Витальевич &lt;bykov.artem@rt.ru&gt;</t>
  </si>
  <si>
    <t>Vakazov, Ramis</t>
  </si>
  <si>
    <t>Ramis.Vakazov@rt.ru</t>
  </si>
  <si>
    <t>Ваказов Рамис Рафаильевич &lt;Ramis.Vakazov@rt.ru&gt;</t>
  </si>
  <si>
    <t>Mar 25, 2021</t>
  </si>
  <si>
    <t>Vedernikov, Mikhail</t>
  </si>
  <si>
    <t>mikhail.vedernikov@rt.ru</t>
  </si>
  <si>
    <t>Ведерников Михаил Евгеньевич &lt;Mikhail.Vedernikov@rt.ru&gt;</t>
  </si>
  <si>
    <t>gorenburgov, yuriy</t>
  </si>
  <si>
    <t>yuriy.gorenburgov@rt.ru</t>
  </si>
  <si>
    <t>Горенбургов Юрий Михайлович &lt;yuriy.gorenburgov@rt.ru&gt;</t>
  </si>
  <si>
    <t>grinkov, vladislav</t>
  </si>
  <si>
    <t>vladislav.grinkov@rt.ru</t>
  </si>
  <si>
    <t>Гриньков Владислав Леонидович vladislav.grinkov@rt.ru</t>
  </si>
  <si>
    <t>Apr 05, 2021</t>
  </si>
  <si>
    <t>Gubanov, Aleksandr</t>
  </si>
  <si>
    <t>Aleksandr.S.Gubanov@rt.ru</t>
  </si>
  <si>
    <t>Губанов Александр Сергеевич &lt;Aleksandr.S.Gubanov@rt.ru&gt;</t>
  </si>
  <si>
    <t>Oct 20, 2020</t>
  </si>
  <si>
    <t>Dmitriev, Roman</t>
  </si>
  <si>
    <t>roman.v.dmitriev@rt.ru</t>
  </si>
  <si>
    <t>Дмитриев Роман Владимирович &lt;roman.v.dmitriev@rt.ru&gt;</t>
  </si>
  <si>
    <t>Ezhkov, Denis</t>
  </si>
  <si>
    <t>denis.a.ezhkov@rt.ru</t>
  </si>
  <si>
    <t>Ежков Денис Александрович &lt;Denis.A.Ezhkov@rt.ru&gt;</t>
  </si>
  <si>
    <t>zennurov, georgiy</t>
  </si>
  <si>
    <t>georgiy.zennurov@south.rt.ru</t>
  </si>
  <si>
    <t>Зеннуров Георгий Робертович &lt;georgiy.zennurov@south.rt.ru&gt;</t>
  </si>
  <si>
    <t>Ivanov, Ivan</t>
  </si>
  <si>
    <t>Ivan.V.Ivanov@rt.ru</t>
  </si>
  <si>
    <t>Иванов Иван Владимирович &lt;Ivan.V.Ivanov@rt.ru&gt;</t>
  </si>
  <si>
    <t>Ignatov, Pavel V</t>
  </si>
  <si>
    <t>pavel.v.ignatov@rt.ru</t>
  </si>
  <si>
    <t>Игнатов Павел Викторович &lt;Pavel.V.Ignatov@RT.RU&gt;</t>
  </si>
  <si>
    <t>Kardanov, Muhadzhir</t>
  </si>
  <si>
    <t>Muhadzhir.Kardanov@south.rt.ru</t>
  </si>
  <si>
    <t>Карданов Мухаджир Мухамедович &lt;Muhadzhir.Kardanov@south.rt.ru&gt;</t>
  </si>
  <si>
    <t>Jul 14, 2020</t>
  </si>
  <si>
    <t>alex, alex</t>
  </si>
  <si>
    <t>aleksey.krivoguz@rt.ru</t>
  </si>
  <si>
    <t>Кривогуз Алексей Николаевич &lt;Aleksey.Krivoguz@rt.ru&gt;</t>
  </si>
  <si>
    <t>Jan 11, 2021</t>
  </si>
  <si>
    <t>Mar 12, 2020</t>
  </si>
  <si>
    <t>Kulikov, Sergey</t>
  </si>
  <si>
    <t>Sergey.A.Kulikov@rt.ru</t>
  </si>
  <si>
    <t>Куликов Сергей Александрович &lt;Sergey.A.Kulikov@rt.ru&gt;</t>
  </si>
  <si>
    <t>Litvinov, Grigoriy</t>
  </si>
  <si>
    <t>Grigoriy.Litvinov@south.rt.ru</t>
  </si>
  <si>
    <t>Литвинов Григорий Олегович &lt;Grigoriy.Litvinov@south.rt.ru&gt;</t>
  </si>
  <si>
    <t>Apr 22, 2021</t>
  </si>
  <si>
    <t>Lytkin, Roman</t>
  </si>
  <si>
    <t>roman.lytkin@south.rt.ru</t>
  </si>
  <si>
    <t>Лыткин Роман Иванович &lt;Roman.Lytkin@south.rt.ru&gt;</t>
  </si>
  <si>
    <t>Apr 07, 2020</t>
  </si>
  <si>
    <t>maltsev, egor</t>
  </si>
  <si>
    <t>egor.maltsev@south.rt.ru</t>
  </si>
  <si>
    <t>Мальцев Егор Анатольевич &lt;egor.maltsev@south.rt.ru&gt;</t>
  </si>
  <si>
    <t>Jun 23, 2020</t>
  </si>
  <si>
    <t>Jan 28, 2021</t>
  </si>
  <si>
    <t>melekesov, aleksey</t>
  </si>
  <si>
    <t>Aleksey.Melekesov@rt.ru</t>
  </si>
  <si>
    <t>Мелекесов Алексей Вячеславович &lt;Aleksey.Melekesov@rt.ru&gt;</t>
  </si>
  <si>
    <t>Feb 24, 2021</t>
  </si>
  <si>
    <t>Romanova, Irina</t>
  </si>
  <si>
    <t>irina.an.romanova@rt.ru</t>
  </si>
  <si>
    <t>Романова Ирина Андреевна &lt;irina.an.romanova@rt.ru&gt;</t>
  </si>
  <si>
    <t>Salnikov, Andrey</t>
  </si>
  <si>
    <t>Andrey.Salnikov@south.rt.ru</t>
  </si>
  <si>
    <t>Сальников Андрей Владимирович &lt;Andrey.Salnikov@south.rt.ru&gt;</t>
  </si>
  <si>
    <t>Sarkisyants, Sergey</t>
  </si>
  <si>
    <t>Sergey.Sarkisyants@south.rt.ru</t>
  </si>
  <si>
    <t>Саркисянц Сергей Леонидович &lt;Sergey.Sarkisyants@south.rt.ru&gt;</t>
  </si>
  <si>
    <t>sindetskiy, aleksandr</t>
  </si>
  <si>
    <t>aleksandr.sindetskiy@rt.ru</t>
  </si>
  <si>
    <t>Синдецкий Александр Владимирович &lt;Aleksandr.Sindetskiy@rt.ru&gt;</t>
  </si>
  <si>
    <t>Sinyakov, Mike</t>
  </si>
  <si>
    <t>mikhail.sinyakov@rt.ru</t>
  </si>
  <si>
    <t>Синяков Михаил Владимирович &lt;Mikhail.Sinyakov@rt.ru&gt;</t>
  </si>
  <si>
    <t>kharitonov, aleksandr</t>
  </si>
  <si>
    <t>aleksandr.g.khariton@rt.ru</t>
  </si>
  <si>
    <t>Харитонов Александр Геннадьевич &lt;aleksandr.g.khariton@rt.ru&gt;</t>
  </si>
  <si>
    <t>Khoruzhenko, Aleksandr</t>
  </si>
  <si>
    <t>A.V.Khoruzhenko@rt.ru</t>
  </si>
  <si>
    <t>Хоруженко Александр Викторович &lt;A.V.Khoruzhenko@rt.ru&gt;</t>
  </si>
  <si>
    <t>chicherin, viktor</t>
  </si>
  <si>
    <t>viktor.chicherin@rt.ru</t>
  </si>
  <si>
    <t>Чичерин Виктор Валентинович &lt;Viktor.Chicherin@rt.ru&gt;</t>
  </si>
  <si>
    <t>May 07, 2021</t>
  </si>
  <si>
    <t>shakhova, anastasiya</t>
  </si>
  <si>
    <t>shakhova.anastasiya@rt.ru</t>
  </si>
  <si>
    <t>Шахова Анастасия Витальевна &lt;shakhova.anastasiya@rt.ru&gt;</t>
  </si>
  <si>
    <t>Mar 22, 2021</t>
  </si>
  <si>
    <t>shikunova, yuliya</t>
  </si>
  <si>
    <t>yuliya.shikunova@south.rt.ru</t>
  </si>
  <si>
    <t>Шикунова Юлия Евгеньевна &lt;yuliya.shikunova@south.rt.ru&gt;</t>
  </si>
  <si>
    <t>Shuvaev, Maksim</t>
  </si>
  <si>
    <t>Maksim.Shuvaev@south.rt.ru</t>
  </si>
  <si>
    <t>Шуваев Максим Дмитриевич &lt;Maksim.Shuvaev@south.rt.ru&gt;</t>
  </si>
  <si>
    <t>Schukin, Artem</t>
  </si>
  <si>
    <t>artem.schukin@south.rt.ru</t>
  </si>
  <si>
    <t>Щукин Артем Романович &lt;Artem.Schukin@south.rt.ru&gt;</t>
  </si>
  <si>
    <t>Gaineev, Marat</t>
  </si>
  <si>
    <t>consegrado@gmail.com</t>
  </si>
  <si>
    <t>Гайнеев Марат Миннуллович &lt;consegrado@gmail.com&gt;</t>
  </si>
  <si>
    <t>Agafonova, Vera</t>
  </si>
  <si>
    <t>Vera.Agafonova@rt.ru</t>
  </si>
  <si>
    <t>Агафонова Вера Евгеньевна &lt;Vera.Agafonova@rt.ru&gt;</t>
  </si>
  <si>
    <t>Baranova, Svetlana</t>
  </si>
  <si>
    <t>baranova.svetlana@rt.ru</t>
  </si>
  <si>
    <t>Баранова Светлана Владимировна &lt;baranova.svetlana@rt.ru&gt;</t>
  </si>
  <si>
    <t>Dec 02, 2020</t>
  </si>
  <si>
    <t>Gafurov, Amir</t>
  </si>
  <si>
    <t>amir.gafurov@rt.ru</t>
  </si>
  <si>
    <t>Гафуров Амир Шамилович &lt;amir.gafurov@rt.ru&gt;</t>
  </si>
  <si>
    <t>Jun 10, 2020</t>
  </si>
  <si>
    <t xml:space="preserve">Внесите список сотрудников вручную </t>
  </si>
  <si>
    <t>Upsource 50-User Pack - New license including upgrade subscription</t>
  </si>
  <si>
    <t>OOO RTK Infotekh</t>
  </si>
  <si>
    <t>1. vasinov-ma@ural.rt.ru 2. illarionov-ta@ural.rt.ru 3. kuznetsov-yaa@ural.rt.ru 4. likhachev-aa@ural.rt.ru 5. shishkina-oyu@ural.rt.ru 6. ezhov-ka@ural.rt.ru 7. pirozhkov-na@ural.rt.ru 8. azmagulov-na@ural.rt.ru 9. karpov-em@ural.rt.ru 10. kozlov-ks@ural.rt.ru 11. babushkin-vv@ural.rt.ru 12. sadilova-ea@ural.rt.ru 13. potapov-ii@ural.rt.ru 14. selezneva-lm@ural.rt.ru 15. komissarov-eyu@ural.rt.ru 16. polyakov-vv@ural.rt.ru 17. stetsko-mp@ural.rt.ru 18. zebzeev-sv@ural.rt.ru 19. shokhrin-vva@ural.rt.ru 20. yudin-ov@ural.rt.ru 21. lents-ayu@ural.rt.ru 22. biserov-av@ural.rt.ru 23. gilev-dp@ural.rt.ru 24. gladysheva-pv@ural.rt.ru 25. ploskov-nyu@ural.rt.ru 26. poloskov-ii@ural.rt.ru 27. redrugin-oyu@ural.rt.ru 28. rukavitsyn-mn@ural.rt.ru 29. samoylov-ayu@ural.rt.ru 30. sergeeva-oi@ural.rt.ru 31. teplyuk-ov@ural.rt.ru 32. chirkov-vyu@ural.rt.ru 33. shaydurov-in@ural.rt.ru 34. boyarinov-av@ural.rt.ru 35. bykov-av@ural.rt.ru 36. dudin-vv@ural.rt.ru 37. ledentsov-ov@ural.rt.ru 38. lyskov-pv@ural.rt.ru 39. fedorov-ab@ural.rt.ru 40. fufachev-ma@ural.rt.ru 41. polovodov-vv@ural.rt.ru 42. bobrov-pd@ural.rt.ru 43. vetoshkin-av@ural.rt.ru 44. likhachev-ara@ural.rt.ru 45. nagovitsyn-sa@ural.rt.ru 46. ovsyannikov-aa@ural.rt.ru 47. polovnikov-vi@ural.rt.ru 48. ponomarev-sf@ural.rt.ru 49. popov-al@ural.rt.ru 50. semerikov-ns@ural.rt.ru</t>
  </si>
  <si>
    <t>Романова Дарья Юрьевна</t>
  </si>
  <si>
    <t>Вкл. В реестр</t>
  </si>
  <si>
    <t>1Password</t>
  </si>
  <si>
    <t>AgileBits Inc</t>
  </si>
  <si>
    <t>https://1password.com/</t>
  </si>
  <si>
    <t>программа для хранения паролей для macOS, Windows, iOS и Android, разработанная AgileBits Inc/Предоставляет возможность хранить различные пароли, данные банковских карт, лицензии на программное обеспечение и другую конфиденциальную информацию в защищённом мастер-паролем виртуальном хранилище, заблокированном с использованием стандарта PBKDF2. Данные шифруются алгоритмом AES 256 GCM[7].</t>
  </si>
  <si>
    <t>да</t>
  </si>
  <si>
    <t>ABBYY FineReader 11</t>
  </si>
  <si>
    <t>ABBYY</t>
  </si>
  <si>
    <t>https://mssoft.ru/Makers/ABBYY/ABBYY_FineReader_11_Corporate/</t>
  </si>
  <si>
    <t>Программа предназначена для извлечения текстовых данных из изображений (отсканированных файлов, фотографий, PDF-файлов)</t>
  </si>
  <si>
    <t>Abstract</t>
  </si>
  <si>
    <t>https://www.abstract.com/</t>
  </si>
  <si>
    <t>Abto VoIP SIP SDK</t>
  </si>
  <si>
    <t>Abto software</t>
  </si>
  <si>
    <t>https://voipsipsdk.com/sipsoftphonesdk.html</t>
  </si>
  <si>
    <t>добавление звука и изображения в разработку</t>
  </si>
  <si>
    <t>Altova</t>
  </si>
  <si>
    <t>https://www.altova.com/</t>
  </si>
  <si>
    <t>Amazon Web Services (AWS)</t>
  </si>
  <si>
    <t>Amazon</t>
  </si>
  <si>
    <t>https://www.google.com/search?safe=active&amp;rlz=1C1GCEU_ruRU819RU819&amp;sxsrf=ALeKk011V3vE7s6h6QeePEZ8_gLVB74mCg:1628508406881&amp;q=Amazon&amp;stick=H4sIAAAAAAAAAOPgE-LSz9U3KKrKqyoxVOIAsXPTs9O11LOTrfSTSosz81KLi-GM-PyC1KLEksz8PKu0_NK8lNSiRaxsjrmJVfl5O1gZAThMegxNAAAA&amp;sa=X&amp;ved=2ahUKEwj41OvI6qPyAhXh_CoKHZVcCngQmxMoATAgegQIMxAD</t>
  </si>
  <si>
    <t>публичное облако, поддерживаемое и развиваемое компанией Amazon с 2006 года. Предоставляет подписчикам услуги как по инфраструктурной модели, так и платформенного уровня</t>
  </si>
  <si>
    <t>API Яндекс.Карт</t>
  </si>
  <si>
    <t>https://yandex.ru/dev/maps/?p=realty</t>
  </si>
  <si>
    <t>Набор сервисов, которые позволяют использовать картографические данные и технологии Яндекса в ваших проектах.</t>
  </si>
  <si>
    <t>AppCode</t>
  </si>
  <si>
    <t>Apple</t>
  </si>
  <si>
    <t>Apple Inc.</t>
  </si>
  <si>
    <t>https://www.apple.com/ru/apple-tv-app/</t>
  </si>
  <si>
    <t xml:space="preserve">сервис, позволяющий просматривать передачи, фильмы и сериалы </t>
  </si>
  <si>
    <t>APPLE DEVELOPER</t>
  </si>
  <si>
    <t>разработка под платформу Apple</t>
  </si>
  <si>
    <t>Core</t>
  </si>
  <si>
    <t>ООО «Цифровая жажда» </t>
  </si>
  <si>
    <t>https://coreapp.ai/</t>
  </si>
  <si>
    <t>платформа для обучения, Цифровая образовательная платформа для создания и запуска онлайн-курсов, конференций, онлайн-диагностик</t>
  </si>
  <si>
    <t>Руководство</t>
  </si>
  <si>
    <t>Cypress</t>
  </si>
  <si>
    <t>Cypres.io, Inc.</t>
  </si>
  <si>
    <t>https://www.cypress.io/</t>
  </si>
  <si>
    <t>Тестрирование SmartTV</t>
  </si>
  <si>
    <t>ИТВ</t>
  </si>
  <si>
    <t>Delphi 7</t>
  </si>
  <si>
    <t>Borland Software Corporation</t>
  </si>
  <si>
    <t xml:space="preserve">https://www.embarcadero.com/ru/products/delphi </t>
  </si>
  <si>
    <t>Среда разработки ObjectPascal на базе Windows.</t>
  </si>
  <si>
    <t>DevExpress QuantumGrid v28</t>
  </si>
  <si>
    <t>DevExpress</t>
  </si>
  <si>
    <t xml:space="preserve">https://www.devexpress.com/products/net/controls/winforms/ </t>
  </si>
  <si>
    <t>Компонент для Xamarin Forms от DevExpress содержит стандартные функции таблицы - фильтрация, сортировка, группировка данных и расширенные функции</t>
  </si>
  <si>
    <t>DigitalOcean</t>
  </si>
  <si>
    <t>DigitalOcean, Inc. </t>
  </si>
  <si>
    <t>digitalocean.com</t>
  </si>
  <si>
    <t>DigitalOcean предоставляет облачные услуги для разработчиков, дает возможность развертывать и масштабировать приложения одновременно на нескольких компьютерах</t>
  </si>
  <si>
    <t>DIRECTUM</t>
  </si>
  <si>
    <t>https://www.directum.ru/company/news-analytics/what-is-an-electronic-document-management-system</t>
  </si>
  <si>
    <t>система управления цифровыми процессами и документами с элементами искусственного интеллекта, в основе которых лежат технологии машинного обучения и компьютерного зрения. Исторически система относится к классу ECM. Разрабатывалась для решения задач управления документами, делопроизводства и договорами</t>
  </si>
  <si>
    <t>dotultimate</t>
  </si>
  <si>
    <t>https://www.jetbrains.com/ru-ru/dotnet/</t>
  </si>
  <si>
    <t>лицензия, предоставляющая расширения для Visual Studio, независимую IDE, а также набор инструментов для профилирования и анализ</t>
  </si>
  <si>
    <t>EhLib 2.0</t>
  </si>
  <si>
    <t>EhLib Team</t>
  </si>
  <si>
    <t xml:space="preserve">http://www.ehlib.com/en/node/330 </t>
  </si>
  <si>
    <t>Программа имеет набор функций для экспорта данных DataSet'а в Text, Csv, HTML, RTF, XLS и внутренние форматы. Он может записывать данные в поток (объект TStream) либо в файл.</t>
  </si>
  <si>
    <t>Evernote</t>
  </si>
  <si>
    <t>создание заметок</t>
  </si>
  <si>
    <t>FastStone Image Viewer</t>
  </si>
  <si>
    <t>FastStone Soft</t>
  </si>
  <si>
    <t>Международная компания</t>
  </si>
  <si>
    <t>https://www.faststone.org/</t>
  </si>
  <si>
    <t>Программа, объединяющая в себе функции просмотра, редактирования и конвертирования изображений. С ее помощью очень удобно управлять большим хранилищем цифровых фотографий различных форматов.</t>
  </si>
  <si>
    <t>File Explorer Pro</t>
  </si>
  <si>
    <t>упрощенный, легкий проводник для просмотра OneDrive или локального диска и синхронизации файлов между облаком и вашим компьютером. Пользовательский интерфейс File Explorer очень похож на веб-сайт OneDrive, и практически полностью копирует его дизайн.</t>
  </si>
  <si>
    <t>Highcharts</t>
  </si>
  <si>
    <t>Норвегия</t>
  </si>
  <si>
    <t>https://www.highcharts.com/blog/products/highcharts/?__cf_chl_jschl_tk__=pmd_5135b82cf8240c470faf985a5177775c70f9b05c-1628513098-0-gqNtZGzNAiKjcnBszQfO</t>
  </si>
  <si>
    <t>бибилиотека кроссплатформенная для чатов, и-нет проектов или мобильных приложений</t>
  </si>
  <si>
    <t>IrfanView</t>
  </si>
  <si>
    <t>Irfan Skiljan</t>
  </si>
  <si>
    <t>БиГ</t>
  </si>
  <si>
    <t>https:/_/www.irfanview.com/</t>
  </si>
  <si>
    <t>ivi</t>
  </si>
  <si>
    <t>Иви.ру</t>
  </si>
  <si>
    <t>https://www.ivi.ru/profile/subscription?utm_source=google&amp;utm_medium=cpc&amp;utm_campaign=brand_spb_srch_hand_gen_new_dst|13246873598&amp;utm_term=ivi%20%D0%BF%D0%BE%D0%B4%D0%BF%D0%B8%D1%81%D0%BA%D0%B0&amp;utm_content=id|kwd-463787916206|cid|13246873598|aid|523808949490|gid|129585365224|pos||src|g_|dvc|c|reg|9047067|rin|&amp;gclid=CjwKCAjwpMOIBhBAEiwAy5M6YB99g04dz615eiJIXqcb7WbckhaU6PJlGt20qcbYOA9m2SA2qcDI9BoC9PoQAvD_BwE</t>
  </si>
  <si>
    <t>jOOQ</t>
  </si>
  <si>
    <t>Data Geekery GmbH</t>
  </si>
  <si>
    <t>Швейцария</t>
  </si>
  <si>
    <t>https://www.jooq.org/download/</t>
  </si>
  <si>
    <t>JOOQ - open source инструмент с кодогенерацией для работы с SQL в Java. Из коробки JOOQ предоставляет удобный DSL для составления запросов, а также генератор классов на основе метаданных ДБ.</t>
  </si>
  <si>
    <t>RPA</t>
  </si>
  <si>
    <t xml:space="preserve">Liberica JDK </t>
  </si>
  <si>
    <t>https://www.tadviser.ru/index.php/%D0%9A%D0%BE%D0%BC%D0%BF%D0%B0%D0%BD%D0%B8%D1%8F:BellSoft_(%D0%91%D0%B5%D0%BB%D0%BB%D0%A1%D0%BE%D1%84%D1%82)</t>
  </si>
  <si>
    <t>поддерживаемая среда разработки и запуска Java-программ, которая полностью отвечает принципам импортозамещения</t>
  </si>
  <si>
    <t>LIC-CUCM-10X-ENH-A</t>
  </si>
  <si>
    <t xml:space="preserve">Cisco </t>
  </si>
  <si>
    <t>https://www.cisco.com/c/ru_ru/index.html</t>
  </si>
  <si>
    <t>программное обеспечение разработано компанией Cisco для гарантии нормальной и бесперебойной работы оригинального оборудования, расширяя его функционал и способствуя успешному развитию Вашего бизнеса</t>
  </si>
  <si>
    <t>Liquid XML Studio IDE</t>
  </si>
  <si>
    <t>Liquid Technologies Ltd</t>
  </si>
  <si>
    <t>https://www.liquid-technologies.com/</t>
  </si>
  <si>
    <t>набор инструментов для Windows и привязки данных XML . Он включает графические редакторы для создания документов XML , схемы XML , документов WSDL , документов XSLT и документов HTML . Он также включает расширение пользовательского интерфейса для MicrosoftVisual Studio через программу Visual Studio Industry Partner (VSIP).Википедия  site:360wiki.ru</t>
  </si>
  <si>
    <t>Max Mind</t>
  </si>
  <si>
    <t>MaxMind, Inc.</t>
  </si>
  <si>
    <t>https://www.maxmind.com/en/home</t>
  </si>
  <si>
    <t>предоставляет данные о местоположении для IP-адресов</t>
  </si>
  <si>
    <t>Maze</t>
  </si>
  <si>
    <t>шифровальщик, генератор сообщений</t>
  </si>
  <si>
    <t>Megogo</t>
  </si>
  <si>
    <t>Украина</t>
  </si>
  <si>
    <t>https://megogo.ru/ru</t>
  </si>
  <si>
    <t> медиасервис в Восточной Европе для просмотра видео, ТВ и прослушивания аудио</t>
  </si>
  <si>
    <t>Microsoft identity manager</t>
  </si>
  <si>
    <t>https://www.msbuy.ru/catalogue.aspx?pool=ovl&amp;family=Identity+Manager</t>
  </si>
  <si>
    <t>программный продукт для управления идентификацией на основе состояния, предназначенный для управления цифровыми удостоверениями, учетными данными и группировками пользователей на протяжении всего жизненного цикла их членства в компьютерной системе предприятия</t>
  </si>
  <si>
    <t>Microsoft Visio 2019 Professional</t>
  </si>
  <si>
    <t>Eclipse, JetBrains Rider</t>
  </si>
  <si>
    <t>Mobi systems</t>
  </si>
  <si>
    <t>Mobi systems Inc</t>
  </si>
  <si>
    <t>https://www.mobisystems.com/ru-ru/about/</t>
  </si>
  <si>
    <t>Офисные приложения</t>
  </si>
  <si>
    <t>Movavi Video Editor</t>
  </si>
  <si>
    <t>Movavi</t>
  </si>
  <si>
    <t>https://www.movavi.ru/video-editor-plus/?gclid=CjwKCAjwpMOIBhBAEiwAy5M6YBs8oJlMFU13SyuXTGYshYHG1-3nG9tkDIsrLk6btNnsvUzLSSEitBoCuuQQAvD_BwE</t>
  </si>
  <si>
    <t>семейство видеоредакторов для нелинейного монтажа, разработанное российской компанией Movavi в 2004 году для операционных систем Windows и Mac OS. </t>
  </si>
  <si>
    <t>MS Project</t>
  </si>
  <si>
    <t xml:space="preserve">https://www.microsoft.com </t>
  </si>
  <si>
    <t>Разработка планов, распределение ресурсов по задачам</t>
  </si>
  <si>
    <t>Netflix</t>
  </si>
  <si>
    <t>Netflix Inc.</t>
  </si>
  <si>
    <t>netflix.com</t>
  </si>
  <si>
    <t>поставщик фильмов и сериалов на основе потокового мультимедиа.</t>
  </si>
  <si>
    <t>Netxtup</t>
  </si>
  <si>
    <t>Nextup</t>
  </si>
  <si>
    <t>https://www.nextup.ai/</t>
  </si>
  <si>
    <t>увеличение производительности, надстройка Slack? Jira? Helpdesk</t>
  </si>
  <si>
    <t>ODAC 670045</t>
  </si>
  <si>
    <t>devart</t>
  </si>
  <si>
    <t>https://www.devart.com/odac/ordering.html</t>
  </si>
  <si>
    <t>Программное обеспечение ODAC (Oracle Data Access Components) представляет собой библиотеку компонентов для обеспечения связи с Oracle</t>
  </si>
  <si>
    <t>Paddle</t>
  </si>
  <si>
    <t>https://paddle.com/</t>
  </si>
  <si>
    <t>управление платежами и подписками</t>
  </si>
  <si>
    <t>PARAGON Mac ToolBox</t>
  </si>
  <si>
    <t>Paragon Technologie GmbH</t>
  </si>
  <si>
    <t>https://www.paragon-software.com/ru/home/mac-toolbox/</t>
  </si>
  <si>
    <t>универсальный набор средств средств для пользователей Apple, работающих с macOS и Windows</t>
  </si>
  <si>
    <t>Pingdom</t>
  </si>
  <si>
    <t>Pingdom AB</t>
  </si>
  <si>
    <t>Швеция</t>
  </si>
  <si>
    <t>https://www.pingdom.com/</t>
  </si>
  <si>
    <t>шведское программное обеспечение для мониторинга веб-сайтов в качестве сервисной компании, запущенное в Стокгольме и позднее приобретенное в Остине, штат Техас, компанией SolarWinds</t>
  </si>
  <si>
    <t>Postgrescompare</t>
  </si>
  <si>
    <t>https://www.postgrescompare.com/downloads.html</t>
  </si>
  <si>
    <t>сравнение схем Postgree</t>
  </si>
  <si>
    <t>Progress</t>
  </si>
  <si>
    <t>Progress Software Corporation</t>
  </si>
  <si>
    <t>https://www.progress.com/legal</t>
  </si>
  <si>
    <t>Protopie</t>
  </si>
  <si>
    <t>Studio XID</t>
  </si>
  <si>
    <t>https://www.protopie.io/</t>
  </si>
  <si>
    <t>инструмент создания прототипов hi-fi в Mac и Windows для мобильных приложений, который позволяет дизайнерам создавать самые совершенные интерактивные прототипы, которые можно легко и быстро развертывать и использовать на любом устройстве, используя датчики интеллектуальных устройств</t>
  </si>
  <si>
    <t>Raize Components (RC3)</t>
  </si>
  <si>
    <t>EMBARCADERO</t>
  </si>
  <si>
    <t>https://www.embarcadero.com/ru/</t>
  </si>
  <si>
    <t>Инструмент для разработки разнообразных приложений</t>
  </si>
  <si>
    <t>RDBTools</t>
  </si>
  <si>
    <t>Redis Labs</t>
  </si>
  <si>
    <t>https://redislabs.com/blog/rdbtools/</t>
  </si>
  <si>
    <t>кроссплатформенный графический интерфейс для Redis. Поддерживаются все разновидности Redis - автономный Redis, кластер Redis, Redis Enterprise, AWS эластичный, Azure Redis и другие основные облачные провайдеры</t>
  </si>
  <si>
    <t>Retrium</t>
  </si>
  <si>
    <t>https://www.retrium.com/</t>
  </si>
  <si>
    <t>Код ревью, работа по Agile</t>
  </si>
  <si>
    <t>Интерактивное ТВ</t>
  </si>
  <si>
    <t>Roistat</t>
  </si>
  <si>
    <t>ООО «Бизнес-аналитика»</t>
  </si>
  <si>
    <t>https://roistat.com/ru/index_new?roistat=google21_g_67308568282_532173188103_%2Broistat+%2B%D1%8D%D1%82%D0%BE&amp;roistat_referrer=&amp;roistat_pos=&amp;utm_source=google&amp;utm_medium=g&amp;utm_campaign=1477027407&amp;utm_content=532173188103&amp;utm_term=%2Broistat+%2B%D1%8D%D1%82%D0%BE&amp;gclid=CjwKCAjwpMOIBhBAEiwAy5M6YKyOkfDqWC-twANnyoGpsGu1zpfDDqLrhTvfeAxqYqlN8cs1Rfo-RhoCPtQQAvD_BwE</t>
  </si>
  <si>
    <t>маркетинговая платформа, которая помогает привлекать больше трафика, увеличивать конверсию в заявки, повышать продажи и лояльность клиентов</t>
  </si>
  <si>
    <t>SmartGit</t>
  </si>
  <si>
    <t>Syntevo</t>
  </si>
  <si>
    <t>https://www.syntevo.com/smartgit/</t>
  </si>
  <si>
    <t>Осуществеление контроля системами управления врсиями GIT</t>
  </si>
  <si>
    <t>Snagit </t>
  </si>
  <si>
    <t>TechSmith Corporation</t>
  </si>
  <si>
    <t>http://www.techsmith.com/</t>
  </si>
  <si>
    <t>утилита для захвата изображений, выводимых на монитор компьютера, снятия скриншотов; доступная для устройств, работающих под операционными системами Windows и Mac OS. Приложение разработано компанией TechSmith, которая также распространяет программу Camtasia Studio, и была образована в 1990 год</t>
  </si>
  <si>
    <t>SOAP UI Pro</t>
  </si>
  <si>
    <t>SmartBear</t>
  </si>
  <si>
    <t>https://store.softline.ru/novosibirsk/smartbear/</t>
  </si>
  <si>
    <t>Приложение для тестирования, мониторинга, проверки функциональности и эмуляции веб-сервисов на основе REST / WADL и SOAP / WSDL.</t>
  </si>
  <si>
    <t>SonarQube</t>
  </si>
  <si>
    <t>SonarSource S.A,</t>
  </si>
  <si>
    <t>https://www.sonarqube.org/about/</t>
  </si>
  <si>
    <t>SonarSource предоставляет продукты качества кода и безопасности для обнаружения проблем ремонтопригодности, надежности и уязвимостей на 27 языках программирования , включая Python, Java, C#, JavaScript, C/C++, COBOL.</t>
  </si>
  <si>
    <t>Базис</t>
  </si>
  <si>
    <t xml:space="preserve">Sparx Systems Enterprise Architect </t>
  </si>
  <si>
    <t>Sparx Systems</t>
  </si>
  <si>
    <t>https://store.softline.ru/sparx-systems-pty-ltd/sparx-systems-enterprise-architect/</t>
  </si>
  <si>
    <t>Графическое моделированиебизнес-процессов</t>
  </si>
  <si>
    <t>QPR Enterprise</t>
  </si>
  <si>
    <t>Speedtest</t>
  </si>
  <si>
    <t>Ookla for Good</t>
  </si>
  <si>
    <t>https://www.speedtest.net/ru/apps/vpn</t>
  </si>
  <si>
    <t>Speedtest VPN защищает вашу личность в сети путем шифрования подключения к Интернету и анонимизации ваших IP-адреса и местоположения. После включения сервис Speedtest VPN направляет сетевое соединение через надежный сервер, чтобы обеспечить полную безопасность цифровых данных во время работы в Интернете и с приложениями на мобильном устройстве.</t>
  </si>
  <si>
    <t>SQL Navigator</t>
  </si>
  <si>
    <t>https://www.quest.com/products/sql-navigator/</t>
  </si>
  <si>
    <t>Инструмент для визуального редактирования данных и метаданных, генерации скриптов</t>
  </si>
  <si>
    <t>StreamEye Basic</t>
  </si>
  <si>
    <t>Elecard</t>
  </si>
  <si>
    <t>https://www.elecard.com/ru/page/about_elecard</t>
  </si>
  <si>
    <t>компьютерная графика, для детального анализа закодированного видео</t>
  </si>
  <si>
    <t>Sublime Text</t>
  </si>
  <si>
    <t>https://www.sublimetext.com/</t>
  </si>
  <si>
    <t>проприетарный текстовый редактор. Поддерживает плагины на языке программирования Python. Разработчик позволяет бесплатно и без ограничений ознакомиться с продуктом, однако программа уведомляет о необходимости приобретения лицензии</t>
  </si>
  <si>
    <t>Think-cell</t>
  </si>
  <si>
    <t>https://www.think-cell.com/ru/order/new.shtml</t>
  </si>
  <si>
    <t>эффективные, практичные сервисы для создания бизнес-презентаций в MS Office</t>
  </si>
  <si>
    <t>Программа трансформации ТП</t>
  </si>
  <si>
    <t>https://tilda.cc/ru/pricing/</t>
  </si>
  <si>
    <t>блочный конструктор сайтов, не требующий навыков программирования. Позволяет создавать сайты, интернет-магазины, посадочные страницы, блоги и email-рассылки. Сайты на платформе собираются из готовых блоков, которые автоматически адаптируются под мобильные устройства и выделены в смысловые категории</t>
  </si>
  <si>
    <t>Toad for Oracle</t>
  </si>
  <si>
    <t>Dell</t>
  </si>
  <si>
    <t>https://softmap.ru/quest-software/toad-for-oracle/</t>
  </si>
  <si>
    <t>Программа для администрирования базы данных типа Oracle, помимо этого можно управлять SQL, HTML, Java и текстовыми файлами</t>
  </si>
  <si>
    <t>UltraEdit</t>
  </si>
  <si>
    <t>IDM</t>
  </si>
  <si>
    <t>https://www.ultraedit.com/</t>
  </si>
  <si>
    <t>текстовый редактор,</t>
  </si>
  <si>
    <t>Upsource</t>
  </si>
  <si>
    <t>https://www.jetbrains.com/ru-ru/upsource/buy/#new</t>
  </si>
  <si>
    <t>VisualGDB</t>
  </si>
  <si>
    <t>Sysprogs Software Inc.</t>
  </si>
  <si>
    <t>https://visualgdb.com/</t>
  </si>
  <si>
    <t>кроссплатформа, которая обеспечивает легкую и комфортабельную разработку непосредственно в Visual Studio. ... VisualGDB устанавливается в средуVisual Studio наподобие плагина и дает вам возможность работать с кодом CubeMX на С и компилятором CLAN</t>
  </si>
  <si>
    <t>Wink</t>
  </si>
  <si>
    <t>ПАО "Ростелеком"</t>
  </si>
  <si>
    <t>сервис, позволяющий просматривать передачи, фильмы и сериалы от Ростелеком.</t>
  </si>
  <si>
    <t>winrar</t>
  </si>
  <si>
    <t>WinRAR</t>
  </si>
  <si>
    <t>https://www.win-rar.com/start.html?&amp;L=4</t>
  </si>
  <si>
    <t>Работы с архивами</t>
  </si>
  <si>
    <t>xScope Pro</t>
  </si>
  <si>
    <t xml:space="preserve"> The Iconfactory and ARTIS Software</t>
  </si>
  <si>
    <t>xScope Mobile</t>
  </si>
  <si>
    <t>cоздан специально для дизайнеров и разработчиков. Приложение представляет собой мощный набор из десяти конфигурируемых инструментов, которые идеально подходят для измерения, проверки и тестирования на экране графики и разнообразных макетов</t>
  </si>
  <si>
    <t>Диадок</t>
  </si>
  <si>
    <t>Контур. Диадок</t>
  </si>
  <si>
    <t>https://kontur.ru/diadoc?p=f10002&amp;SUBID=k9diadoc</t>
  </si>
  <si>
    <t>электронный документооборот</t>
  </si>
  <si>
    <t>ЕГРЮЛ</t>
  </si>
  <si>
    <t>Russian DPC Tax Service</t>
  </si>
  <si>
    <t>не</t>
  </si>
  <si>
    <t>СОО (БДОрг)</t>
  </si>
  <si>
    <t>Предоставление вычислительной среды</t>
  </si>
  <si>
    <t>Приложения Microsoft 365</t>
  </si>
  <si>
    <t>https://www.microsoft.com/ru-ru/microsoft-365/business/compare-all-microsoft-365-business-products?tab=2&amp;market=ru</t>
  </si>
  <si>
    <t>Руководство компании</t>
  </si>
  <si>
    <t>СБИС ЭДО</t>
  </si>
  <si>
    <t>https://sbis.ru/edo</t>
  </si>
  <si>
    <t>Услуги по тех. поддержке</t>
  </si>
  <si>
    <t>6953, 6954</t>
  </si>
  <si>
    <t>SmartGit - иностр. Платная</t>
  </si>
  <si>
    <t>TestCafe - открытый код</t>
  </si>
  <si>
    <t xml:space="preserve">Movavi Media Player  </t>
  </si>
  <si>
    <t xml:space="preserve">Movavi Photo Reader  </t>
  </si>
  <si>
    <t xml:space="preserve">Movavi PDF Reader </t>
  </si>
  <si>
    <t xml:space="preserve">https://www.movavi.ru/media-player-for-business.html 
</t>
  </si>
  <si>
    <t>https://www.movavi.ru/photo-reader-for-business.html</t>
  </si>
  <si>
    <t>https://pdfchef.com/ru/pdf-editor/</t>
  </si>
  <si>
    <t>Проигрыватель медиа файлов</t>
  </si>
  <si>
    <t>редактор изображений</t>
  </si>
  <si>
    <t>редактор PDF</t>
  </si>
  <si>
    <t>MyTeam</t>
  </si>
  <si>
    <t>Mail.ru</t>
  </si>
  <si>
    <t>https://biz.mail.ru/myteam/</t>
  </si>
  <si>
    <t>Shutterstock</t>
  </si>
  <si>
    <t>DISCORD</t>
  </si>
  <si>
    <t>https://discord.com/</t>
  </si>
  <si>
    <t>Программа для организации видеоконференций и чатов, мессенджер</t>
  </si>
  <si>
    <t>ОП Ульяновск</t>
  </si>
  <si>
    <t>Novalys</t>
  </si>
  <si>
    <t>Fastreport.net</t>
  </si>
  <si>
    <t>SVGator</t>
  </si>
  <si>
    <t>Сканер ВС Инспектор</t>
  </si>
  <si>
    <t xml:space="preserve">«Средство анализа защищенности </t>
  </si>
  <si>
    <t>Администрация</t>
  </si>
  <si>
    <r>
      <t>ФИО</t>
    </r>
    <r>
      <rPr>
        <sz val="12"/>
        <color theme="0"/>
        <rFont val="Calibri"/>
        <family val="2"/>
        <charset val="204"/>
        <scheme val="minor"/>
      </rPr>
      <t xml:space="preserve"> руководителя согласовавшего закупку</t>
    </r>
  </si>
  <si>
    <r>
      <t xml:space="preserve">ФИО </t>
    </r>
    <r>
      <rPr>
        <sz val="12"/>
        <color rgb="FFFF0000"/>
        <rFont val="Calibri"/>
        <family val="2"/>
        <charset val="204"/>
        <scheme val="minor"/>
      </rPr>
      <t>(полностью)</t>
    </r>
    <r>
      <rPr>
        <sz val="12"/>
        <color theme="0"/>
        <rFont val="Calibri"/>
        <family val="2"/>
        <charset val="204"/>
        <scheme val="minor"/>
      </rPr>
      <t xml:space="preserve"> сотрудника, для которого приобретается ПО</t>
    </r>
  </si>
  <si>
    <r>
      <t xml:space="preserve">Цена за единицу, </t>
    </r>
    <r>
      <rPr>
        <sz val="12"/>
        <color rgb="FFFF0000"/>
        <rFont val="Calibri"/>
        <family val="2"/>
        <charset val="204"/>
        <scheme val="minor"/>
      </rPr>
      <t>руб</t>
    </r>
    <r>
      <rPr>
        <sz val="12"/>
        <color theme="0"/>
        <rFont val="Calibri"/>
        <family val="2"/>
        <charset val="204"/>
        <scheme val="minor"/>
      </rPr>
      <t>,</t>
    </r>
    <r>
      <rPr>
        <u/>
        <sz val="12"/>
        <color theme="0"/>
        <rFont val="Calibri"/>
        <family val="2"/>
        <charset val="204"/>
        <scheme val="minor"/>
      </rPr>
      <t xml:space="preserve"> без НДС</t>
    </r>
  </si>
  <si>
    <r>
      <t xml:space="preserve">Стоимость, </t>
    </r>
    <r>
      <rPr>
        <sz val="12"/>
        <color rgb="FFFF0000"/>
        <rFont val="Calibri"/>
        <family val="2"/>
        <charset val="204"/>
        <scheme val="minor"/>
      </rPr>
      <t>руб</t>
    </r>
    <r>
      <rPr>
        <sz val="12"/>
        <color theme="0"/>
        <rFont val="Calibri"/>
        <family val="2"/>
        <charset val="204"/>
        <scheme val="minor"/>
      </rPr>
      <t xml:space="preserve">, </t>
    </r>
    <r>
      <rPr>
        <u/>
        <sz val="12"/>
        <color theme="0"/>
        <rFont val="Calibri"/>
        <family val="2"/>
        <charset val="204"/>
        <scheme val="minor"/>
      </rPr>
      <t>без НДС</t>
    </r>
    <r>
      <rPr>
        <sz val="12"/>
        <color theme="0"/>
        <rFont val="Calibri"/>
        <family val="2"/>
        <charset val="204"/>
        <scheme val="minor"/>
      </rPr>
      <t xml:space="preserve"> </t>
    </r>
    <r>
      <rPr>
        <sz val="12"/>
        <color rgb="FFFF0000"/>
        <rFont val="Calibri"/>
        <family val="2"/>
        <charset val="204"/>
        <scheme val="minor"/>
      </rPr>
      <t>(за все лицензии)</t>
    </r>
  </si>
  <si>
    <t>ООО Вебинар Технологии</t>
  </si>
  <si>
    <t>https://webinar.ru/contacts/</t>
  </si>
  <si>
    <t>платформа для конференций</t>
  </si>
  <si>
    <t>03.01 Средства защиты от несанкционированного доступа к информации</t>
  </si>
  <si>
    <t>06.03 Офисные пакеты</t>
  </si>
  <si>
    <t>06.08 Редакторы мультимедиа</t>
  </si>
  <si>
    <t>04.04 Средства разработки тестирования и отладки</t>
  </si>
  <si>
    <t>04.01 Средства подготовки исполняемого кода</t>
  </si>
  <si>
    <t>интегрированные средства разработки для работы с XML, базами данных, UML и управления данными.</t>
  </si>
  <si>
    <t>05.01 Мультимедийное программное обеспечение</t>
  </si>
  <si>
    <t>05.06 Геоинформационные и навигационные системы (GIS)</t>
  </si>
  <si>
    <t>05.05 Средства управления проектами</t>
  </si>
  <si>
    <t>06.01 Файловые менеджеры</t>
  </si>
  <si>
    <t>05.10 Базы знаний</t>
  </si>
  <si>
    <t>05.02 Дополнительные программные модули (плагины)</t>
  </si>
  <si>
    <t>09.07 Средства финансового менеджмента, управления активами и трудовыми ресурсами (ERP)</t>
  </si>
  <si>
    <t>ООО «Фаст Репортс»</t>
  </si>
  <si>
    <t>Библиотека генерации отчётов и создания документов для .NET 5, Blazor, .NET Core, ASP.NET, MVC и WinForms</t>
  </si>
  <si>
    <t>04.03 Библиотеки подпрограмм (SDK)</t>
  </si>
  <si>
    <t>04.02 Средства версионного контроля исходного кода</t>
  </si>
  <si>
    <t>09.10 Средства управления ИТ службой, ИТ -Инфраструктурой и ИТ активами</t>
  </si>
  <si>
    <t>Набор утилит для удаленного подключения нескольких компьютеров с возможностью администрирования. Терминал для Windows 10 с SSH-клиентом и сетевыми утилитами</t>
  </si>
  <si>
    <t>02.02 Программы обслуживания</t>
  </si>
  <si>
    <t xml:space="preserve">06.02 Коммуникационное программное обеспечение </t>
  </si>
  <si>
    <t>https://www.novalys.net/#</t>
  </si>
  <si>
    <t>визуализация кода</t>
  </si>
  <si>
    <t>02.04 Средства виртуализации</t>
  </si>
  <si>
    <t>02.08 Средства мониторинга и управления</t>
  </si>
  <si>
    <t>09.09 Средства управления отношениями с клиентами (CRM)</t>
  </si>
  <si>
    <t>05.14 Справочно-правовые системы</t>
  </si>
  <si>
    <t>ОЛИМПОКС</t>
  </si>
  <si>
    <t>02.09 Операционные системы общего назначения</t>
  </si>
  <si>
    <t>АО "НПО "ЭШЕЛОН"</t>
  </si>
  <si>
    <t>https://npo-echelon.ru/production/65/11246</t>
  </si>
  <si>
    <t>Комплекс предназначен для анализа уязвимостей в программном обеспечении и в автоматизированных системах, контроля эффективности применения средств защиты информации,  формирования и контроля полномочий доступа в автоматизированных системах, а также контроля целостности программ и программных комплексов</t>
  </si>
  <si>
    <t>Установочный комплект Сканер ВС Инспектор</t>
  </si>
  <si>
    <t>Dallas Lock 8.0-R (НСД, СКН, МЭ)</t>
  </si>
  <si>
    <t>https://dallaslock.ru/about/</t>
  </si>
  <si>
    <t>сертифицированная система защиты информации накладного типа для автономных и сетевых АРМ (применима для сложных сетевых инфраструктур) является флагманским решением в продуктовой линейке ЦЗИ ООО «Конфидент» и одним из самых популярных и востребованных решений на рынке систем защиты информации.</t>
  </si>
  <si>
    <t>кц</t>
  </si>
  <si>
    <t>Cерт. комплект для установки Dallas Lock 8.0-К</t>
  </si>
  <si>
    <t>Антивирус Dr. Web комплект «Малый бизнес»</t>
  </si>
  <si>
    <t>ООО «Доктор Веб»</t>
  </si>
  <si>
    <t>https://products.drweb.ru/box/soho/?lng=ru</t>
  </si>
  <si>
    <t>Экономичная комплексная защита enterprise-класса средствами отечественного антивируса Dr.Web Enterprise Security Suite, сертифицированного ФСТЭК России</t>
  </si>
  <si>
    <t>Гарант</t>
  </si>
  <si>
    <t>ООО "НПП "ГАРАНТ-СЕРВИС"</t>
  </si>
  <si>
    <t>http://aero.garant.ru/?utm_source=garant&amp;utm_medium=buttom&amp;utm_content=buy-garant&amp;utm_campaign=knopka-v-shapke#form_title</t>
  </si>
  <si>
    <t>ИНФОРМАЦИОННО-ПРАВОВОЕ ОБЕСПЕЧЕНИЕ ДЛЯ</t>
  </si>
  <si>
    <t>https://www.svgator.com/</t>
  </si>
  <si>
    <t>SVGator.com — это web-платформа для создания svg-анимаций, то есть svg-файлов со встроенными анимациями, которые без каких-либо проблем интегрируются в html. Можно задать последовательную обработку таких анимаций. Возможен экспорт как js, так и чистым CSS.</t>
  </si>
  <si>
    <t>Яндекс Почта</t>
  </si>
  <si>
    <t>https://yandex.ru/legal/desktop_software_agreement/</t>
  </si>
  <si>
    <t>Почта</t>
  </si>
  <si>
    <t>06.04 Почтовые приложения</t>
  </si>
  <si>
    <t>Rutoken</t>
  </si>
  <si>
    <t>Компания «Актив»</t>
  </si>
  <si>
    <t>https://www.rutoken.ru/company/about/</t>
  </si>
  <si>
    <t>Защита информации</t>
  </si>
  <si>
    <t>03.11 Средства защиты каналов передачи данных, в том числе криптографическими методами</t>
  </si>
  <si>
    <t>МУЛЬТИФАКТОР</t>
  </si>
  <si>
    <t>ООО "МУЛЬТИФАКТОР"</t>
  </si>
  <si>
    <t>https://multifactor.ru/docs/features/</t>
  </si>
  <si>
    <t>«Аладдин Р.Д.»</t>
  </si>
  <si>
    <t>Notion</t>
  </si>
  <si>
    <t>КриптоПро</t>
  </si>
  <si>
    <t>ООО «КРИПТО-ПРО»</t>
  </si>
  <si>
    <t>https://www.cryptopro.ru/</t>
  </si>
  <si>
    <t>Мой офис</t>
  </si>
  <si>
    <t>https://myoffice.ru/</t>
  </si>
  <si>
    <t>МойОфис Стандартный (корпоративная лицензия на 1 год на 1 пользователя для коммерческих учреждений)</t>
  </si>
  <si>
    <t>RAIDIX 4.0</t>
  </si>
  <si>
    <t>«Рэйдикс» —</t>
  </si>
  <si>
    <t>https://www.raidix.ru/files/RAIDIX_software_RU.pdf</t>
  </si>
  <si>
    <t xml:space="preserve">программное обеспечение для создания
высокопроизводительных модульных SAN и NAS
систем хранения данных.
</t>
  </si>
  <si>
    <t>02.05 Средства хранения данных</t>
  </si>
  <si>
    <t>TrueConf Enterprise</t>
  </si>
  <si>
    <t>ООО "Труконф"</t>
  </si>
  <si>
    <t>Дизайн-система Атомаро</t>
  </si>
  <si>
    <t>ООО РТК ИТ</t>
  </si>
  <si>
    <t>Система РТК Связь</t>
  </si>
  <si>
    <t>Система управления ИТ (СУИТ)</t>
  </si>
  <si>
    <t>ООО РТК ИТ+</t>
  </si>
  <si>
    <t>Araxis Merge</t>
  </si>
  <si>
    <t>Araxis Ltd</t>
  </si>
  <si>
    <t>Британские острова</t>
  </si>
  <si>
    <t>Изобретения и Товарные знаки</t>
  </si>
  <si>
    <t>Графический редактор "Спектр"</t>
  </si>
  <si>
    <t>Unicount WebCube 2.0</t>
  </si>
  <si>
    <t>ДартИТ</t>
  </si>
  <si>
    <t xml:space="preserve">Check Point </t>
  </si>
  <si>
    <t>CheK Point</t>
  </si>
  <si>
    <t>АИС "Онлайн-заказ услуг"</t>
  </si>
  <si>
    <t>https://reestr.digital.gov.ru/reestr/310925/</t>
  </si>
  <si>
    <t xml:space="preserve">Sigur </t>
  </si>
  <si>
    <t>"ПРОМАВТОМАТИКА СОФТ"</t>
  </si>
  <si>
    <t>05.15 Информационные системы для решения специфических отраслевых задач</t>
  </si>
  <si>
    <t>Информационная система АРТИ</t>
  </si>
  <si>
    <t>Система управления маркетинговыми кампаниями " Давинчи"</t>
  </si>
  <si>
    <t xml:space="preserve"> IdentityMgrCAL </t>
  </si>
  <si>
    <t>Elecard StremEye</t>
  </si>
  <si>
    <t>Про Элекард</t>
  </si>
  <si>
    <t>02.06 Серверное и связующее программное обеспечение</t>
  </si>
  <si>
    <t>ЕСПП</t>
  </si>
  <si>
    <t>ДартИт</t>
  </si>
  <si>
    <t>ООО Код безопасности\</t>
  </si>
  <si>
    <t>Программные продукты AMPLOS</t>
  </si>
  <si>
    <t>ПО "Сервис конфигурирования и управления ЦУП"</t>
  </si>
  <si>
    <t>ПО "Система размещения и уточнения картографических данных"</t>
  </si>
  <si>
    <t>ПО "Система мониторинга доступности сервисов обработки видео-сигнала"</t>
  </si>
  <si>
    <t>ПО "Сервис туннелирования протокола передачи видео (версия ЕГЭ)"</t>
  </si>
  <si>
    <t>ПО "Утилита SpifConverter"</t>
  </si>
  <si>
    <t>Ростелеком</t>
  </si>
  <si>
    <t>''СУЖЦП''</t>
  </si>
  <si>
    <t>ПО "Модуль мониторинга состояния каналов"</t>
  </si>
  <si>
    <t>ПО "Модуль обработки данных о точках трансляции"</t>
  </si>
  <si>
    <t>ПО "Модуль обработки расписаний ФЦТ"</t>
  </si>
  <si>
    <t>ПО "Агент серверной подсистемы логгирования"</t>
  </si>
  <si>
    <t>ПО "Сервис для удаления статичных кадров по детектору движения"</t>
  </si>
  <si>
    <t>ПО "Обновленная система синхронизации ПАК"</t>
  </si>
  <si>
    <t>Devprom</t>
  </si>
  <si>
    <t xml:space="preserve"> PDF Candy Desktop PRO</t>
  </si>
  <si>
    <t>ПО Скрипт-менеджер</t>
  </si>
  <si>
    <t>С-Терра VPN</t>
  </si>
  <si>
    <t>Терра</t>
  </si>
  <si>
    <t xml:space="preserve">Keylord Enterprise </t>
  </si>
  <si>
    <t>Распознаватель Автономеров</t>
  </si>
  <si>
    <t>03.03 Межсетевые экраны</t>
  </si>
  <si>
    <t xml:space="preserve">Restream </t>
  </si>
  <si>
    <t>Alvarotrigo</t>
  </si>
  <si>
    <t>ZombieBox</t>
  </si>
  <si>
    <t>Negotiant v.3</t>
  </si>
  <si>
    <t xml:space="preserve">Unicount </t>
  </si>
  <si>
    <t xml:space="preserve">YapayZekaTemelliAlan </t>
  </si>
  <si>
    <t>HR-Link</t>
  </si>
  <si>
    <t>ООО "ИННОВАЦИИ В УПРАВЛЕНИИ КАДРАМИ"</t>
  </si>
  <si>
    <t>06.12 Системы электронного документооборота</t>
  </si>
  <si>
    <t>ПАО РТК</t>
  </si>
  <si>
    <t>Выбрать из справочника</t>
  </si>
  <si>
    <t>ПО ШТОРМБПМН</t>
  </si>
  <si>
    <t>05.13 Средства интеллектуальной обработки информации и интеллектуального анализа бизнес-процессов</t>
  </si>
  <si>
    <t>https://reestr.digital.gov.ru/reestr/1613450/?sphrase_id=3588488</t>
  </si>
  <si>
    <t>Среда электронного обучения 3KL</t>
  </si>
  <si>
    <t>12.20 Информационные системы для решения специфических отраслевых задач</t>
  </si>
  <si>
    <t>https://reestr.digital.gov.ru/reestr/308419/?sphrase_id=3588502</t>
  </si>
  <si>
    <t>РЕД ОС (артикул REDOSSRV-STD-STD)</t>
  </si>
  <si>
    <t>РЕД СОФТ</t>
  </si>
  <si>
    <t>Pangolin SE</t>
  </si>
  <si>
    <t>02.07 Средства управления базами данных</t>
  </si>
  <si>
    <t>Сбербанк</t>
  </si>
  <si>
    <t>Альт Рабочая станция</t>
  </si>
  <si>
    <t>JAWS for Windows</t>
  </si>
  <si>
    <t>ЭЛИТА ГРУПП</t>
  </si>
  <si>
    <t>https://elitagroup.ru/pages/prod-JAWS.php#Jaws</t>
  </si>
  <si>
    <t>Плагины доступа к ПО для людей с ограниченным зрением</t>
  </si>
  <si>
    <t>ПО синтезатор речи "MyMouse"</t>
  </si>
  <si>
    <t>https://elitagroup.ru/pages/catalog.php#DlgAddedToBin</t>
  </si>
  <si>
    <t>Электронный чек</t>
  </si>
  <si>
    <t>https://atol.online/tarify/</t>
  </si>
  <si>
    <t>https://atol.online/</t>
  </si>
  <si>
    <t>Тестопс</t>
  </si>
  <si>
    <t>ООО "ИНСТРУМЕНТЫ ТЕСТИРОВАНИЯ"</t>
  </si>
  <si>
    <t>https://docs.qatools.ru/</t>
  </si>
  <si>
    <t>https://reestr.digital.gov.ru/reestr/1182770/</t>
  </si>
  <si>
    <t>ООО "ЯНДЕКС"</t>
  </si>
  <si>
    <t>https://reestr.digital.gov.ru/reestr/308844/</t>
  </si>
  <si>
    <t>это средство составления правил, не требующее владения навыками программирования</t>
  </si>
  <si>
    <t>Контейнер Check Point Mobile Capsule Workspace защищает данные и ресурсы компании при работе в корпоративной сети и за ее пределами, создает изолированную рабочую среду на мобильных устройствах, защищая данные и ресурсы компании при работе в корпоративной сети и за ее пределами</t>
  </si>
  <si>
    <t>тиражируемая вики-система для внутреннего использования организациями с целью создания единой базы знаний. Написана на Java.</t>
  </si>
  <si>
    <t>ООО "ДИРЕКТУМ"</t>
  </si>
  <si>
    <t>https://reestr.digital.gov.ru/reestr/305849/</t>
  </si>
  <si>
    <t>ООО "ДАТЭКС СОФТВЕР"</t>
  </si>
  <si>
    <t>https://reestr.digital.gov.ru/reestr/306402/</t>
  </si>
  <si>
    <t>иностранное</t>
  </si>
  <si>
    <t>https://reestr.digital.gov.ru/reestr/347336/</t>
  </si>
  <si>
    <t>бесплатная программа для просмотра изображений, аудио и видео файлов.</t>
  </si>
  <si>
    <t>АКЦИОНЕРНОЕ ОБЩЕСТВО "ЛАБОРАТОРИЯ КАСПЕРСКОГО"</t>
  </si>
  <si>
    <t>https://reestr.digital.gov.ru/reestr/309681/</t>
  </si>
  <si>
    <t>03.06 Средства антивирусной защиты</t>
  </si>
  <si>
    <t>ОБЩЕСТВО С ОГРАНИЧЕННОЙ ОТВЕТСТВЕННОСТЬЮ "БЕЛЛСОФТ"</t>
  </si>
  <si>
    <t>https://reestr.digital.gov.ru/reestr/306843/</t>
  </si>
  <si>
    <t>LibreOffice — кроссплатформенный, свободно распространяемый офисный пакет с открытым исходным кодом, созданный как ответвление OpenOffice. Отсутствуютпривычные  функции форматирования. Формат не принимают внешние организации</t>
  </si>
  <si>
    <t>исключен</t>
  </si>
  <si>
    <t>04.03 Офисные приложения</t>
  </si>
  <si>
    <t>https://reestr.digital.gov.ru/reestr/307994/</t>
  </si>
  <si>
    <t>Lucidchart - сервис для построения схем, визуализации данных и совместной работы.
Lucidchart является кроссплатформенным продуктом (MacOS, Windows, Linux).  Lucidchart - альтернативное ПО для Mac , но оно облачное и также иностранное</t>
  </si>
  <si>
    <t>https://reestr.digital.gov.ru/reestr/366685/</t>
  </si>
  <si>
    <t>RubyMine</t>
  </si>
  <si>
    <t>Назначение исполнителя на определенную задачу </t>
  </si>
  <si>
    <t>Конструктор сайтов «Тильда Паблишинг»</t>
  </si>
  <si>
    <t>Обухов Никита Валентинович</t>
  </si>
  <si>
    <t xml:space="preserve">09.11 Средства управления содержимым (CMS), сайты и портальные решения </t>
  </si>
  <si>
    <t>https://reestr.digital.gov.ru/reestr/330381/</t>
  </si>
  <si>
    <t>https://reestr.digital.gov.ru/reestr/307475/</t>
  </si>
  <si>
    <t>инструмент эмуляции терминалов, позволяющий повышать продуктивность при управлении сеансами, ускорять выполнение повторяющихся задач. ... VanDyke SecureCRT поддерживает платформы Windows, Mac и Linux. https://www.vandyke.com/products/securecrt/</t>
  </si>
  <si>
    <t>11.03 Средства аналитической обработки в реальном времени (OLAP)</t>
  </si>
  <si>
    <t>https://reestr.digital.gov.ru/reestr/2357049/</t>
  </si>
  <si>
    <t>https://reestr.digital.gov.ru/reestr/301881/</t>
  </si>
  <si>
    <t>https://reestr.digital.gov.ru/reestr/303931/</t>
  </si>
  <si>
    <t>https://reestr.digital.gov.ru/reestr/380290/</t>
  </si>
  <si>
    <t xml:space="preserve"> ООО "Компания Тензор"</t>
  </si>
  <si>
    <t>https://reestr.digital.gov.ru/reestr/301681/</t>
  </si>
  <si>
    <t>https://reestr.digital.gov.ru/reestr/308303/</t>
  </si>
  <si>
    <t>https://reestr.digital.gov.ru/reestr/307497/</t>
  </si>
  <si>
    <t>ООО "КОНФИДЕНТ"</t>
  </si>
  <si>
    <t>https://reestr.digital.gov.ru/reestr/303382/</t>
  </si>
  <si>
    <t>https://reestr.digital.gov.ru/reestr/301629/</t>
  </si>
  <si>
    <t>https://reestr.digital.gov.ru/reestr/310270/</t>
  </si>
  <si>
    <t>https://reestr.digital.gov.ru/reestr/745547/</t>
  </si>
  <si>
    <t>https://reestr.digital.gov.ru/reestr/384656/</t>
  </si>
  <si>
    <t>МТС Линк</t>
  </si>
  <si>
    <t>https://reestr.digital.gov.ru/reestr/304666/</t>
  </si>
  <si>
    <t>03.12 Средства управления доступом к информационным ресурсам</t>
  </si>
  <si>
    <t>https://reestr.digital.gov.ru/reestr/308396/</t>
  </si>
  <si>
    <t>https://reestr.digital.gov.ru/reestr/326829/</t>
  </si>
  <si>
    <t>https://reestr.digital.gov.ru/reestr/302375/</t>
  </si>
  <si>
    <t>ООО "НОВЫЕ ОБЛАЧНЫЕ ТЕХНОЛОГИИ"</t>
  </si>
  <si>
    <t>https://reestr.digital.gov.ru/reestr/301558/</t>
  </si>
  <si>
    <t>IQHR</t>
  </si>
  <si>
    <t>https://reestr.digital.gov.ru/reestr/308106/</t>
  </si>
  <si>
    <t>https://reestr.digital.gov.ru/reestr/309001/</t>
  </si>
  <si>
    <t>https://reestr.digital.gov.ru/reestr/306652/</t>
  </si>
  <si>
    <t>https://reestr.digital.gov.ru/reestr/1182716/</t>
  </si>
  <si>
    <t>https://reestr.digital.gov.ru/reestr/1284736/</t>
  </si>
  <si>
    <t>https://reestr.digital.gov.ru/reestr/2196027/</t>
  </si>
  <si>
    <t>https://reestr.digital.gov.ru/reestr/308312/</t>
  </si>
  <si>
    <t>Реестровая запись №20075 от 27.11.2023</t>
  </si>
  <si>
    <t>Secret Net Studio 8</t>
  </si>
  <si>
    <t>ПО Restrim</t>
  </si>
  <si>
    <t>Управление жизн. Циклом. Персонала. Рассылка писем новым сотрудникам</t>
  </si>
  <si>
    <t>Прикладное ПО</t>
  </si>
  <si>
    <t>https://reestr.digital.gov.ru/reestr/302538/</t>
  </si>
  <si>
    <t>https://reestr.digital.gov.ru/reestr/2124344/</t>
  </si>
  <si>
    <t>11.5 Инструменты обработки, анализа и распознавания изображений</t>
  </si>
  <si>
    <t>StormBPMN</t>
  </si>
  <si>
    <t>ИП Котов Денис Геннадьевич</t>
  </si>
  <si>
    <t>Моделирование Бизнес-процессов</t>
  </si>
  <si>
    <t>Solar Dozor</t>
  </si>
  <si>
    <t>03.09 Средства обнаружения и предотвращения утечек информации</t>
  </si>
  <si>
    <t>ТестОпс</t>
  </si>
  <si>
    <t>ООО ИНСТРУМЕНТЫ ТЕСТИРОВАНИЯ"</t>
  </si>
  <si>
    <t>Elma Mono</t>
  </si>
  <si>
    <t>АСР Старт</t>
  </si>
  <si>
    <t>РТК ИТ</t>
  </si>
  <si>
    <t>АСР "Система учета техн.ресурсов операторов эл/св"</t>
  </si>
  <si>
    <t>АСР "Система АЦБР оператора эл/связи"</t>
  </si>
  <si>
    <t>АСР "Премьер  Свидельство № 2008611075</t>
  </si>
  <si>
    <t xml:space="preserve"> Безопасный репозиторий РТК-Феникс</t>
  </si>
  <si>
    <t>RT.Warehouse</t>
  </si>
  <si>
    <t>Реестровая запись №11558 от 24.09.2021</t>
  </si>
  <si>
    <t>RT.WideStore</t>
  </si>
  <si>
    <t>Реестровая запись №11560 от 24.09.2021</t>
  </si>
  <si>
    <t>RT.DataLake</t>
  </si>
  <si>
    <t>10.01  Средства обработки Больших Данных (BigData)</t>
  </si>
  <si>
    <t>RT.KeyValue</t>
  </si>
  <si>
    <t>Реестровая запись №12873 от 21.02.2022</t>
  </si>
  <si>
    <t>RT.Streaming</t>
  </si>
  <si>
    <t>11.01 Инструменты извлечения и трансформации данных (ETL)</t>
  </si>
  <si>
    <t>https://reestr.digital.gov.ru/reestr/436824/</t>
  </si>
  <si>
    <t>Реестровая запись №1292 от 05.09.2016</t>
  </si>
  <si>
    <t>Реестровая запись №13436 от 29.04.2022</t>
  </si>
  <si>
    <t>Реестровая запись №3751 от 23.07.2017</t>
  </si>
  <si>
    <t>ContentReader® PDF</t>
  </si>
  <si>
    <t>Контент ИИ</t>
  </si>
  <si>
    <t>https://reestr.digital.gov.ru/reestr/1383031/?sphrase_id=3701021</t>
  </si>
  <si>
    <t>СПАРК</t>
  </si>
  <si>
    <t>Интерфакс</t>
  </si>
  <si>
    <t>https://reestr.digital.gov.ru/reestr/496817/?sphrase_id=3701071</t>
  </si>
  <si>
    <t>Геткурс 2.0</t>
  </si>
  <si>
    <t>СИСТЕМА ГЕТКУРС</t>
  </si>
  <si>
    <t>https://reestr.digital.gov.ru/reestr/326817/?sphrase_id=3701091</t>
  </si>
  <si>
    <t>Astra Linux Special Edition («Орёл»)</t>
  </si>
  <si>
    <t>РУСБИТЕХ-АСТРА</t>
  </si>
  <si>
    <t> №369</t>
  </si>
  <si>
    <t>Kaspersky  Unified Monitoring and Analysis Platform</t>
  </si>
  <si>
    <t>03.02 Средства управления событиями информационной безопасности</t>
  </si>
  <si>
    <t>https://reestr.digital.gov.ru/reestr/310478/</t>
  </si>
  <si>
    <t>MaxPatrol VM</t>
  </si>
  <si>
    <t>АО "Позитив Текнолоджиз"</t>
  </si>
  <si>
    <t>https://www.ptsecurity.com/ru-ru/</t>
  </si>
  <si>
    <t>03.17. Средства автоматизации процессов информационной безопасности</t>
  </si>
  <si>
    <t>https://reestr.digital.gov.ru/reestr/347318/</t>
  </si>
  <si>
    <t>https://reestr.digital.gov.ru/reestr/309198/</t>
  </si>
  <si>
    <t>Яндекс облако</t>
  </si>
  <si>
    <t>Sendsay</t>
  </si>
  <si>
    <t>АО «Интернет-Проекты»</t>
  </si>
  <si>
    <t>https://sendsay.ru</t>
  </si>
  <si>
    <t>электронный документооборот, рассылка писем</t>
  </si>
  <si>
    <t>ПО «Reindexer Pro»</t>
  </si>
  <si>
    <t>Программа для ЭВМ 1С-Битрикс24</t>
  </si>
  <si>
    <t>Битрикс24</t>
  </si>
  <si>
    <t>https://www.bitrix24.ru/</t>
  </si>
  <si>
    <t>Программа для ЭВМ 1С-Битрикс25</t>
  </si>
  <si>
    <t>https://reestr.digital.gov.ru/reestr/301374/</t>
  </si>
  <si>
    <t>Право использования программы для ЭВМ «Автокод»</t>
  </si>
  <si>
    <t>https://avtocod.ru/</t>
  </si>
  <si>
    <t>ПО "Платформа Нейрошлюз"</t>
  </si>
  <si>
    <t>05.11 Интеллектуальные средства управления экспертной деятельностью</t>
  </si>
  <si>
    <t>Сайт РТИ</t>
  </si>
  <si>
    <t>Менеджер паролей Пассворк</t>
  </si>
  <si>
    <t>ООО Пассворк</t>
  </si>
  <si>
    <t>https://passwork.ru/</t>
  </si>
  <si>
    <t>02.13 Средства обеспечения информационной безопасности</t>
  </si>
  <si>
    <t>Web3Gate</t>
  </si>
  <si>
    <t>Америка</t>
  </si>
  <si>
    <t>мобильное приложение для блокировки токенов, которое позволяет владельцам и верификаторам токенов безопасно аутентифицировать право собственности на токены, исключая любую возможность кражи или потери</t>
  </si>
  <si>
    <t>03.12.Системы управления доступом к информационным ресурсам</t>
  </si>
  <si>
    <t>УКЭП</t>
  </si>
  <si>
    <t>АО «ЕЭТП»</t>
  </si>
  <si>
    <t>https://reestr.digital.gov.ru/reestr/310927/</t>
  </si>
  <si>
    <t>Аврора</t>
  </si>
  <si>
    <t>ООО "Открытая мобильная платформа"</t>
  </si>
  <si>
    <t>https://auroraos.ru/developer</t>
  </si>
  <si>
    <t>02.11 Мобильная операционная система</t>
  </si>
  <si>
    <t>Реестровая запись №1543 от 05.09.2016</t>
  </si>
  <si>
    <t>Normalidad Wide</t>
  </si>
  <si>
    <t>ООО "Тайп тудей"</t>
  </si>
  <si>
    <t>https://type.today/ru/normalidad_wide</t>
  </si>
  <si>
    <t>Закупка шрифтов</t>
  </si>
  <si>
    <t>Интерактивная карта</t>
  </si>
  <si>
    <t>услуга</t>
  </si>
  <si>
    <t xml:space="preserve"> </t>
  </si>
  <si>
    <t xml:space="preserve">Покупка доменов </t>
  </si>
  <si>
    <t>Покупка сертификатов  для доменов</t>
  </si>
  <si>
    <t>Пользователь 1</t>
  </si>
  <si>
    <t>Пользователь 2</t>
  </si>
  <si>
    <t>Пользователь 3</t>
  </si>
  <si>
    <t>Пользователь 4</t>
  </si>
  <si>
    <t>Пользователь 5</t>
  </si>
  <si>
    <t>Пользователь 6</t>
  </si>
  <si>
    <t>Пользователь 7</t>
  </si>
  <si>
    <t>Пользователь 8</t>
  </si>
  <si>
    <t>Пользователь 9</t>
  </si>
  <si>
    <t>Пользователь 10</t>
  </si>
  <si>
    <t>Пользователь 11</t>
  </si>
  <si>
    <t>Пользователь 12</t>
  </si>
  <si>
    <t>Пользователь 13</t>
  </si>
  <si>
    <t>Пользователь 14</t>
  </si>
  <si>
    <t>Пользователь 15</t>
  </si>
  <si>
    <t>Ссылка на реестр</t>
  </si>
  <si>
    <t>Страна</t>
  </si>
  <si>
    <t>№ раздела /класса</t>
  </si>
  <si>
    <t>Код/наименование типа/класса программного обеспечения</t>
  </si>
  <si>
    <t>Наименование целевого показателя*</t>
  </si>
  <si>
    <t>Индикаторы эффективности перехода на использование российского программного обеспечения</t>
  </si>
  <si>
    <t>План 2024 год</t>
  </si>
  <si>
    <t>План 2025 год</t>
  </si>
  <si>
    <t>1 пг.</t>
  </si>
  <si>
    <t>2 пг.</t>
  </si>
  <si>
    <t>1. Встроенное программное обеспечение</t>
  </si>
  <si>
    <t>01.01 - Встроенные системные программы: BIOS, UEFI и иные встроенные системные программы</t>
  </si>
  <si>
    <t>-</t>
  </si>
  <si>
    <t>не используется, в рамках РЭП</t>
  </si>
  <si>
    <t>01.02 - Встроенные системные программы - операционные системы</t>
  </si>
  <si>
    <t>не используется</t>
  </si>
  <si>
    <t>01.03 - Встроенные прикладные программы</t>
  </si>
  <si>
    <t>01.04 - Программное обеспечение интернета вещей, робототехники и сенсорики</t>
  </si>
  <si>
    <t>Доля систем о интернета вещей, робототехники и сенсорики, реализованных с использованием отечественного программного обеспечения, от общего числа систем  интернета вещей, робототехники и сенсорики, используемых в государственных компаниях, %</t>
  </si>
  <si>
    <t>2. Системное программное обеспечение</t>
  </si>
  <si>
    <t>02.01 - Драйверы</t>
  </si>
  <si>
    <t>02.02 - Программы обслуживания</t>
  </si>
  <si>
    <t>02.03 - Средства обеспечения облачных и распределенных вычислений</t>
  </si>
  <si>
    <t>02.04 - Средства виртуализации</t>
  </si>
  <si>
    <t xml:space="preserve">Доля отечественного программного обеспечения, установленного и используемого в государственных компаниях, от общего количества используемых средств виртуализации, % </t>
  </si>
  <si>
    <t>02.05 - Средства хранения данных</t>
  </si>
  <si>
    <t xml:space="preserve">Доля систем хранения данных, реализованных с использованием отечественного программного обеспечения, от общего числа систем хранения данных, используемых в государственных компаниях, % </t>
  </si>
  <si>
    <t>02.06 - Серверное и связующее программное обеспечение</t>
  </si>
  <si>
    <t>не используется как отдельное решение</t>
  </si>
  <si>
    <t>02.07 - Средства управления базами данных</t>
  </si>
  <si>
    <t>02.08 - Средства мониторинга и управления</t>
  </si>
  <si>
    <t xml:space="preserve">Доля систем мониторинга и управления, реализованных с использованием отечественного программного обеспечения, от общего числа систем  мониторинга и управления, используемых в государственных компаниях, % </t>
  </si>
  <si>
    <t>02.09 - Операционные системы общего назначения</t>
  </si>
  <si>
    <t>02.10 - Операционные системы реального времени</t>
  </si>
  <si>
    <t>02.11 - Мобильная операционная система</t>
  </si>
  <si>
    <t>02.12 - Системы контейнеризации и контейнеры</t>
  </si>
  <si>
    <t>3. Средства обеспечения информационной</t>
  </si>
  <si>
    <t>3.1.</t>
  </si>
  <si>
    <t>03.01 - Средства защиты от несанкционированного доступа к информации</t>
  </si>
  <si>
    <t>3.2.</t>
  </si>
  <si>
    <t>03.02 - Средства управления событиями информационной безопасности</t>
  </si>
  <si>
    <t>3.3.</t>
  </si>
  <si>
    <t>03.03 - Межсетевые экраны</t>
  </si>
  <si>
    <t>Входит в состав ПАК, импортозамещение в рамках трека по РЭП</t>
  </si>
  <si>
    <t>3.4.</t>
  </si>
  <si>
    <t>03.04 - Средства фильтрации негативного контента</t>
  </si>
  <si>
    <t>3.5.</t>
  </si>
  <si>
    <t>03.05 - Средства защиты сервисов онлайн-платежей и дистанционного банковского обслуживания</t>
  </si>
  <si>
    <t>3.6.</t>
  </si>
  <si>
    <t>03.06 - Средства антивирусной защиты</t>
  </si>
  <si>
    <t>3.7.</t>
  </si>
  <si>
    <t>03.07 - Средства выявления и предотвращения целевых атак</t>
  </si>
  <si>
    <t>3.8.</t>
  </si>
  <si>
    <t>03.08 - Средства гарантированного уничтожения данных</t>
  </si>
  <si>
    <t>3.9.</t>
  </si>
  <si>
    <t>03.09 - Средства обнаружения и предотвращения утечек информации</t>
  </si>
  <si>
    <t>3.10.</t>
  </si>
  <si>
    <t>03.10 - Средства криптографической защиты информации и электронной подписи</t>
  </si>
  <si>
    <t>3.11.</t>
  </si>
  <si>
    <t>03.11 - Средства защиты каналов передачи данных, в том числе криптографическими методами</t>
  </si>
  <si>
    <t>3.12.</t>
  </si>
  <si>
    <t>03.12 - Системы управления доступом к информационным ресурсам</t>
  </si>
  <si>
    <t>3.13.</t>
  </si>
  <si>
    <t>03.13 - Средства резервного копирования</t>
  </si>
  <si>
    <t>Доля ЦОДов с установленным и используемым отечественным программным обеспечением в  государственных компаниях, от общего числа ЦОДов, %</t>
  </si>
  <si>
    <t>3.14.</t>
  </si>
  <si>
    <t>03.14 - Средства обнаружения и/или предотвращения вторжений (атак)</t>
  </si>
  <si>
    <t>3.15.</t>
  </si>
  <si>
    <t>03.15 - Средства обнаружения угроз и расследования сетевых инцидентов</t>
  </si>
  <si>
    <t>3.16.</t>
  </si>
  <si>
    <t>03.16 - Средства администрирования и управления жизненным циклом ключевых носителей</t>
  </si>
  <si>
    <t>3.17.</t>
  </si>
  <si>
    <t>03.17 - Средства автоматизации процессов информационной безопасности</t>
  </si>
  <si>
    <t>4. Средства разработки программного обеспечения</t>
  </si>
  <si>
    <t>4.1.</t>
  </si>
  <si>
    <t>04.01 - Средства подготовки исполнимого кода</t>
  </si>
  <si>
    <t>Не используется как отдельное решение</t>
  </si>
  <si>
    <t>4.2.</t>
  </si>
  <si>
    <t>04.02 - Средства версионного контроля исходного кода</t>
  </si>
  <si>
    <t>4.3.</t>
  </si>
  <si>
    <t>04.03 - Библиотеки подпрограмм (SDK)</t>
  </si>
  <si>
    <t>4.4.</t>
  </si>
  <si>
    <t>04.04 - Среды разработки, тестирования и отладки</t>
  </si>
  <si>
    <t>4.5.</t>
  </si>
  <si>
    <t>04.05 - Средства анализа исходного кода на закладки и уязвимости</t>
  </si>
  <si>
    <t>4.6.</t>
  </si>
  <si>
    <t>04.06 - Средства разработки программного обеспечения на основе нейротехнологий и искусственного интеллекта</t>
  </si>
  <si>
    <t>4.7.</t>
  </si>
  <si>
    <t>04.07 - Средства разработки программного обеспечения на основе квантовых технологий</t>
  </si>
  <si>
    <t>4.8.</t>
  </si>
  <si>
    <t>04.08 - Интегрированные платформы для создания приложений</t>
  </si>
  <si>
    <t>Доля интегрированных платформ для создания приложений, реализованных с использованием отечественного программного обеспечения, от общего числа интегрированных платформ для создания приложений, используемых в государственных компаниях, %</t>
  </si>
  <si>
    <t>4.9.</t>
  </si>
  <si>
    <t>04.09 - Системы предотвращения анализа и восстановления исполняемого кода программ</t>
  </si>
  <si>
    <t>5. Прикладное программное обеспечение</t>
  </si>
  <si>
    <t>5.1.</t>
  </si>
  <si>
    <t>05.01 - Мультимедийное программное обеспечение</t>
  </si>
  <si>
    <t>5.2.</t>
  </si>
  <si>
    <t>05.02 - Дополнительные программные модули (плагины)</t>
  </si>
  <si>
    <t>в составе прикладного ПО</t>
  </si>
  <si>
    <t>5.3.</t>
  </si>
  <si>
    <t>05.03 - Игры и развлечения</t>
  </si>
  <si>
    <t>Доля  систем игр и развлечений, реализованных с использованием отечественного программного обеспечения, от общего числа систем  игр и развлечений, используемых в государственных компаниях, %</t>
  </si>
  <si>
    <t>5.4.</t>
  </si>
  <si>
    <t>05.04 - Поисковые средства</t>
  </si>
  <si>
    <t>5.5.</t>
  </si>
  <si>
    <t>05.05 -Средства управления проектами</t>
  </si>
  <si>
    <t>5.6.</t>
  </si>
  <si>
    <t>05.06 - Геоинформационные и навигационные средства (GIS)</t>
  </si>
  <si>
    <t>5.7.</t>
  </si>
  <si>
    <t>05.07 - Специализированное ПО органов исполнительной власти Российской Федерации, государственных корпораций, компаний и юридических лиц с преимущественным участием Российской Федерации для внутреннего использования</t>
  </si>
  <si>
    <t xml:space="preserve">учет ведется в соответствии с классом прикладной системы </t>
  </si>
  <si>
    <t>5.8.</t>
  </si>
  <si>
    <t>05.08 - Средства управления контактными центрами</t>
  </si>
  <si>
    <t xml:space="preserve">Доля систем управления контактными центрами, реализованных с использованием отечественного программного обеспечения, от общего числа систем  игр и развлечений, используемых в государственных компаниях, % </t>
  </si>
  <si>
    <t>5.9.</t>
  </si>
  <si>
    <t>05.09 - Средства управления диалоговыми роботами (чат-боты и голосовые роботы)</t>
  </si>
  <si>
    <t>5.10.</t>
  </si>
  <si>
    <t>05.10 - Базы знаний</t>
  </si>
  <si>
    <t>5.11.</t>
  </si>
  <si>
    <t>05.11 - Интеллектуальные средства управления экспертной деятельностью</t>
  </si>
  <si>
    <t>5.12.</t>
  </si>
  <si>
    <t>05.12 - Интеллектуальные средства разработки и управления стандартами и нормативами</t>
  </si>
  <si>
    <t>5.13.</t>
  </si>
  <si>
    <t>05.13 - Средства интеллектуальной обработки информации и интеллектуального анализа бизнес-процессов</t>
  </si>
  <si>
    <t>5.14.</t>
  </si>
  <si>
    <t>05.14 - Справочно-правовые системы</t>
  </si>
  <si>
    <t xml:space="preserve">Доля справочно-правовых систем , реализованных с использованием отечественного программного обеспечения, от общего числа справочно-правовых систем, используемых в государственных компаниях, % </t>
  </si>
  <si>
    <t>5.15.</t>
  </si>
  <si>
    <t>05.15 - Инормационные системы для решения специфических отраслевых задач</t>
  </si>
  <si>
    <t>5.16.</t>
  </si>
  <si>
    <t>05.16 - Автоматизированные информационные системы оформления воздушных перевозок</t>
  </si>
  <si>
    <t>6. Офисные приложения</t>
  </si>
  <si>
    <t>6.1.</t>
  </si>
  <si>
    <t>06.01 - Файловые менеджеры</t>
  </si>
  <si>
    <t>6.2.</t>
  </si>
  <si>
    <t>06.02 - Коммуникационное программное обеспечение</t>
  </si>
  <si>
    <t xml:space="preserve">Доля пользователей в государственных компаниях, использующих отечественное программное обеспечение, установленное и используемое на автоматизированных рабочих местах и (или) устройствах терминального доступа,  от общего числа пользователей, % </t>
  </si>
  <si>
    <t>6.3.</t>
  </si>
  <si>
    <t>06.03 - Офисные пакеты</t>
  </si>
  <si>
    <t>6.4.</t>
  </si>
  <si>
    <t>06.04 - Почтовые приложения</t>
  </si>
  <si>
    <t>6.5.</t>
  </si>
  <si>
    <t>06.05 - Органайзеры</t>
  </si>
  <si>
    <t>6.6.</t>
  </si>
  <si>
    <t>06.06 - Средства просмотра</t>
  </si>
  <si>
    <t xml:space="preserve">в составе ПО Операционные системы общего назначения </t>
  </si>
  <si>
    <t>6.7.</t>
  </si>
  <si>
    <t>06.07 - Браузеры</t>
  </si>
  <si>
    <t>6.8.</t>
  </si>
  <si>
    <t>06.08 - Редакторы мультимедиа</t>
  </si>
  <si>
    <t>6.9.</t>
  </si>
  <si>
    <t>06.09 - Редакторы презентаций</t>
  </si>
  <si>
    <t>6.10.</t>
  </si>
  <si>
    <t>06.10 - Табличные редакторы</t>
  </si>
  <si>
    <t>6.11.</t>
  </si>
  <si>
    <t>06.11 - Текстовые редакторы</t>
  </si>
  <si>
    <t>6.12.</t>
  </si>
  <si>
    <t>06.12 - Системы электронного документооборота</t>
  </si>
  <si>
    <t>7. Лингвистическое программное обеспечение</t>
  </si>
  <si>
    <t>7.1.</t>
  </si>
  <si>
    <t>07.01 - Парсеры и семантические анализаторы</t>
  </si>
  <si>
    <t>7.2.</t>
  </si>
  <si>
    <t>07.02 - Средства речевого перевода</t>
  </si>
  <si>
    <t>7.3.</t>
  </si>
  <si>
    <t>07.03 - Средства распознавания символов</t>
  </si>
  <si>
    <t>7.4.</t>
  </si>
  <si>
    <t>07.04 - Средства распознавания и синтеза речи</t>
  </si>
  <si>
    <t xml:space="preserve">Доля  систем распознавания и синтеза речи, реализованных с использованием отечественного программного обеспечения, от общего числа систем распознавания и синтеза речи, используемых в государственных компаниях, % </t>
  </si>
  <si>
    <t>7.5.</t>
  </si>
  <si>
    <t>07.05 - Средства автоматизированного перевода</t>
  </si>
  <si>
    <t>7.6.</t>
  </si>
  <si>
    <t>07.06 - Электронные словари</t>
  </si>
  <si>
    <t>7.7.</t>
  </si>
  <si>
    <t>07.07 - Средства проверки правописания</t>
  </si>
  <si>
    <t>8. Промышленное программное обеспечение</t>
  </si>
  <si>
    <t>8.1.</t>
  </si>
  <si>
    <t xml:space="preserve">08.01 - Средства управления жизненным циклом изделия (PLM) </t>
  </si>
  <si>
    <t>8.2.</t>
  </si>
  <si>
    <t>08.02 - Универсальные машиностроительные средства автоматизированного проектирования (MCAD)</t>
  </si>
  <si>
    <t>8.3.</t>
  </si>
  <si>
    <t>08.03 - Средства автоматизированного проектирования (CAD)</t>
  </si>
  <si>
    <t>Доля пользователей в государственных компаниях, использующих отечественное программное обеспечение, установленное и используемое на автоматизированных рабочих местах и (или) устройствах терминального доступа,  от общего числа пользователей, %</t>
  </si>
  <si>
    <t>8.4.</t>
  </si>
  <si>
    <t>08.04 - Средства автоматизированного проектирования для радиоэлектроники и электротехники (ECAD, EDA)</t>
  </si>
  <si>
    <t>8.5.</t>
  </si>
  <si>
    <t>08.05 - Средства инженерного анализа (CAE)</t>
  </si>
  <si>
    <t>8.6.</t>
  </si>
  <si>
    <t>08.06 - Средства управления оборудованием с числовым программным управлением (CAM)</t>
  </si>
  <si>
    <t>8.7.</t>
  </si>
  <si>
    <t>08.07 - Средства технологической подготовки производства (CAPP)</t>
  </si>
  <si>
    <t>8.8.</t>
  </si>
  <si>
    <t>08.08 - Средства управления инженерными данными об изделии (PDM)</t>
  </si>
  <si>
    <t>8.9.</t>
  </si>
  <si>
    <t>08.09 - Средства информационного моделирования зданий и сооружений, архитектурно-строительного проектирования (BIM, AEC CAD)</t>
  </si>
  <si>
    <t>8.10.</t>
  </si>
  <si>
    <t>08.10 - Средства усовершенствованного управления технологическими процессами (APC, RTO)</t>
  </si>
  <si>
    <t>8.11.</t>
  </si>
  <si>
    <t>08.11 - Средства автоматизированного управления техникой</t>
  </si>
  <si>
    <t>9. Средства управления процессами организации-</t>
  </si>
  <si>
    <t>9.1.</t>
  </si>
  <si>
    <t>09.01 - Средства управления бизнес-процессами (BPM)</t>
  </si>
  <si>
    <t>Доля средств управления бизнес-процессами (BPM), установленного и используемого в государственных компаниях, от общего количества используемого программного обеспечения аналогичного класса, %</t>
  </si>
  <si>
    <t>9.2.</t>
  </si>
  <si>
    <t>09.02 - Средства управления производственными процессами (MES)</t>
  </si>
  <si>
    <t>9.3.</t>
  </si>
  <si>
    <t>09.03 - Средства управления лабораторными потоками работ и документов (LIMS)</t>
  </si>
  <si>
    <t>9.4.</t>
  </si>
  <si>
    <t xml:space="preserve">09.04 - Средства управления технологическими процессами (АСУ ТП, SCADA)  </t>
  </si>
  <si>
    <t>9.5.</t>
  </si>
  <si>
    <t>09.05 - Средства управления эффективностью предприятия (CPM/EMP)</t>
  </si>
  <si>
    <t>Доля систем управления эффективностью предприятия, реализованных с использованием отечественного программного обеспечения, от общего числа систем управления эффективностью предприятия, используемых в государственных компаниях, %</t>
  </si>
  <si>
    <t>9.6.</t>
  </si>
  <si>
    <t>09.06 - Средства управления основными фондами предприятия (EAM)</t>
  </si>
  <si>
    <t>9.7.</t>
  </si>
  <si>
    <t>09.07 - Средства финансового менеджмента, управления активами и трудовыми ресурсами (ERP)</t>
  </si>
  <si>
    <t>9.8.</t>
  </si>
  <si>
    <t>09.09 - Средства управления отношениями с клиентами (CRM)</t>
  </si>
  <si>
    <t>9.10.</t>
  </si>
  <si>
    <t>09.10 - Средства управления ИТ-службой, ИТ-инфраструктурой и ИТ-активами (ITSM-ServiceDesk, SCCM, Asset Management)</t>
  </si>
  <si>
    <t>9.11.</t>
  </si>
  <si>
    <t>09.11 - Средства управления содержимым (CMS), сайты и портальные решения</t>
  </si>
  <si>
    <t xml:space="preserve">Доля систем управления содержимым, (CMS), сайты и портальные решения, реализованных с использованием отечественного программного обеспечения, от общего числа систем управления содержимым (CMS), сайтов и портальных решений, используемых в государственных компаниях, % </t>
  </si>
  <si>
    <t>9.12.</t>
  </si>
  <si>
    <t>09.12 - Средства электронной коммерции (e-commerce platform)</t>
  </si>
  <si>
    <t>9.13.</t>
  </si>
  <si>
    <t>09.13 - Средства управления складом и цепочками поставок (WMS, SCM)</t>
  </si>
  <si>
    <t xml:space="preserve">Доля  систем управления складом и цепочками поставок (WMS, SCM), реализованных с использованием отечественного программного обеспечения, от общего числа систем управления складом и цепочками поставок (WMS, SCM), используемых в государственных компаниях, % </t>
  </si>
  <si>
    <t>9.14.</t>
  </si>
  <si>
    <t>09.14 - Средства централизованного управления конечными устройствами</t>
  </si>
  <si>
    <t>10. Средства обработки и визуализации массивов данных</t>
  </si>
  <si>
    <t>10.1.</t>
  </si>
  <si>
    <t>10.01 - Средства обработки Больших Данных (BigData)</t>
  </si>
  <si>
    <t>Доля систем обработки больших данных, реализованных с использованием отечественного программного обеспечения, от общего числа систем обработки больших данных, используемых в государственных компаниях, %</t>
  </si>
  <si>
    <t>10.2.</t>
  </si>
  <si>
    <t>10.02 - Средства обработки и анализа геологических и геофизических данных</t>
  </si>
  <si>
    <t>10.3.</t>
  </si>
  <si>
    <t>10.03 - Средства математического и имитационного моделирования</t>
  </si>
  <si>
    <t>10.4.</t>
  </si>
  <si>
    <t>10.04 - Средства управления информационными ресурсами и средства управления основными данными (ECM, MDM)</t>
  </si>
  <si>
    <t>Доля систем правления информационными ресурсами и системы управления основными данными (ECM, MDM), реализованных с использованием отечественного программного обеспечения, от общего числа систем правления информационными ресурсами и системы управления основными данными (ECM, MDM), используемых в государственных компаниях, %</t>
  </si>
  <si>
    <t>11. Средства анализа данных</t>
  </si>
  <si>
    <t>11.1.</t>
  </si>
  <si>
    <t>11.01 - Инструменты извлечения и трансформации данных (ETL)</t>
  </si>
  <si>
    <t>11.2.</t>
  </si>
  <si>
    <t>11.02 - Предметно-ориентированные информационные базы данных (EDW)</t>
  </si>
  <si>
    <t>11.3.</t>
  </si>
  <si>
    <t>11.03 - Средства аналитической обработки в реальном времени (OLAP)</t>
  </si>
  <si>
    <t>Доля  систем  аналитической обработки в реальном времени (OLAP), реализованных с использованием отечественного программного обеспечения, от общего числа систем  аналитической обработки в реальном времени (OLAP), используемых в государственных компаниях, %</t>
  </si>
  <si>
    <t>11.4.</t>
  </si>
  <si>
    <t>11.04 - Средства интеллектуального анализа данных (Data Mining)</t>
  </si>
  <si>
    <t>11.5.</t>
  </si>
  <si>
    <t>11.05 - Средства поддержки принятия решений (DSS)</t>
  </si>
  <si>
    <t>Доля  поддержки принятия решений (DSS), реализованных с использованием отечественного программного обеспечения, от общего числа систем  поддержки принятия решений (DSS), используемых в государственных компаниях, %</t>
  </si>
  <si>
    <t>11.6.</t>
  </si>
  <si>
    <t>11.06 - Инструменты обработки, анализа и распознавания изображений</t>
  </si>
  <si>
    <t xml:space="preserve">не используется </t>
  </si>
  <si>
    <t>user1@rt.ru</t>
  </si>
  <si>
    <t>user2@rt.ru</t>
  </si>
  <si>
    <t>Выберите в ячейке квартал из списка</t>
  </si>
  <si>
    <t>Год</t>
  </si>
  <si>
    <t>Квартал</t>
  </si>
  <si>
    <t>Внесите год вручную</t>
  </si>
  <si>
    <t>1 квартал</t>
  </si>
  <si>
    <t>2 квартал</t>
  </si>
  <si>
    <t>3 квартал</t>
  </si>
  <si>
    <t>4 квартал</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</si>
</sst>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_₽;[Red]#,##0.00\ _₽"/>
  </numFmts>
  <fonts count="51" x14ac:knownFonts="1">
    <font>
      <sz val="12"/>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2"/>
      <color theme="1"/>
      <name val="Calibri"/>
      <family val="2"/>
      <charset val="204"/>
      <scheme val="minor"/>
    </font>
    <font>
      <sz val="11"/>
      <color theme="1"/>
      <name val="Calibri"/>
      <family val="2"/>
      <charset val="204"/>
      <scheme val="minor"/>
    </font>
    <font>
      <sz val="12"/>
      <color rgb="FFFF0000"/>
      <name val="Calibri"/>
      <family val="2"/>
      <charset val="204"/>
      <scheme val="minor"/>
    </font>
    <font>
      <sz val="12"/>
      <color theme="1"/>
      <name val="Calibri"/>
      <family val="2"/>
      <charset val="204"/>
      <scheme val="minor"/>
    </font>
    <font>
      <u/>
      <sz val="12"/>
      <color theme="10"/>
      <name val="Calibri"/>
      <family val="2"/>
      <charset val="204"/>
      <scheme val="minor"/>
    </font>
    <font>
      <sz val="12"/>
      <color theme="1"/>
      <name val="Calibri"/>
      <family val="2"/>
      <charset val="204"/>
      <scheme val="minor"/>
    </font>
    <font>
      <b/>
      <sz val="11"/>
      <color rgb="FF3F3F3F"/>
      <name val="Calibri"/>
      <family val="2"/>
      <charset val="204"/>
      <scheme val="minor"/>
    </font>
    <font>
      <b/>
      <sz val="9"/>
      <color indexed="81"/>
      <name val="Tahoma"/>
      <family val="2"/>
      <charset val="204"/>
    </font>
    <font>
      <sz val="9"/>
      <color indexed="81"/>
      <name val="Tahoma"/>
      <family val="2"/>
      <charset val="204"/>
    </font>
    <font>
      <sz val="12"/>
      <color theme="1"/>
      <name val="Times New Roman"/>
      <family val="1"/>
      <charset val="204"/>
    </font>
    <font>
      <sz val="12"/>
      <color rgb="FF000000"/>
      <name val="Times New Roman"/>
      <family val="1"/>
      <charset val="204"/>
    </font>
    <font>
      <sz val="12"/>
      <color rgb="FF222222"/>
      <name val="Times New Roman"/>
      <family val="1"/>
      <charset val="204"/>
    </font>
    <font>
      <sz val="12"/>
      <color theme="1"/>
      <name val="Calibri"/>
      <family val="2"/>
      <scheme val="minor"/>
    </font>
    <font>
      <sz val="12"/>
      <color rgb="FF172B4D"/>
      <name val="Times New Roman"/>
      <family val="1"/>
      <charset val="204"/>
    </font>
    <font>
      <sz val="12"/>
      <color rgb="FF1D1C1D"/>
      <name val="Times New Roman"/>
      <family val="1"/>
      <charset val="204"/>
    </font>
    <font>
      <b/>
      <sz val="12"/>
      <color theme="1"/>
      <name val="Times New Roman"/>
      <family val="1"/>
      <charset val="204"/>
    </font>
    <font>
      <b/>
      <sz val="12"/>
      <name val="Times New Roman"/>
      <family val="1"/>
      <charset val="204"/>
    </font>
    <font>
      <sz val="12"/>
      <name val="Times New Roman"/>
      <family val="1"/>
      <charset val="204"/>
    </font>
    <font>
      <sz val="12"/>
      <color rgb="FF000000"/>
      <name val="Calibri"/>
      <family val="2"/>
      <charset val="204"/>
    </font>
    <font>
      <u/>
      <sz val="12"/>
      <color theme="10"/>
      <name val="Times New Roman"/>
      <family val="1"/>
      <charset val="204"/>
    </font>
    <font>
      <sz val="12"/>
      <color rgb="FF202122"/>
      <name val="Times New Roman"/>
      <family val="1"/>
      <charset val="204"/>
    </font>
    <font>
      <u/>
      <sz val="12"/>
      <color rgb="FF1155CC"/>
      <name val="Times New Roman"/>
      <family val="1"/>
      <charset val="204"/>
    </font>
    <font>
      <b/>
      <sz val="12"/>
      <color rgb="FFFF0000"/>
      <name val="Times New Roman"/>
      <family val="1"/>
      <charset val="204"/>
    </font>
    <font>
      <sz val="12"/>
      <color theme="0"/>
      <name val="Calibri"/>
      <family val="2"/>
      <charset val="204"/>
      <scheme val="minor"/>
    </font>
    <font>
      <b/>
      <sz val="10"/>
      <color theme="1"/>
      <name val="Calibri"/>
      <family val="2"/>
      <charset val="204"/>
      <scheme val="minor"/>
    </font>
    <font>
      <i/>
      <sz val="10"/>
      <color theme="1"/>
      <name val="Calibri"/>
      <family val="2"/>
      <charset val="204"/>
      <scheme val="minor"/>
    </font>
    <font>
      <i/>
      <sz val="10"/>
      <color rgb="FFFF0000"/>
      <name val="Calibri"/>
      <family val="2"/>
      <charset val="204"/>
      <scheme val="minor"/>
    </font>
    <font>
      <sz val="11"/>
      <color indexed="8"/>
      <name val="Calibri"/>
      <family val="2"/>
      <scheme val="minor"/>
    </font>
    <font>
      <b/>
      <sz val="10"/>
      <name val="Calibri"/>
      <family val="2"/>
      <charset val="204"/>
    </font>
    <font>
      <sz val="10"/>
      <color indexed="8"/>
      <name val="Calibri"/>
      <family val="2"/>
      <charset val="204"/>
    </font>
    <font>
      <sz val="10"/>
      <name val="Calibri"/>
      <family val="2"/>
      <charset val="204"/>
    </font>
    <font>
      <sz val="10"/>
      <color indexed="8"/>
      <name val="Calibri"/>
      <family val="2"/>
      <charset val="204"/>
      <scheme val="minor"/>
    </font>
    <font>
      <sz val="10"/>
      <color rgb="FF272F3D"/>
      <name val="Calibri"/>
      <family val="2"/>
      <charset val="204"/>
    </font>
    <font>
      <sz val="10"/>
      <name val="Calibri"/>
      <family val="2"/>
      <charset val="204"/>
      <scheme val="minor"/>
    </font>
    <font>
      <sz val="10"/>
      <color indexed="8"/>
      <name val="Calibri"/>
      <family val="2"/>
      <scheme val="minor"/>
    </font>
    <font>
      <u/>
      <sz val="11"/>
      <color theme="10"/>
      <name val="Calibri"/>
      <family val="2"/>
      <scheme val="minor"/>
    </font>
    <font>
      <u/>
      <sz val="10"/>
      <color theme="10"/>
      <name val="Calibri"/>
      <family val="2"/>
      <charset val="204"/>
    </font>
    <font>
      <sz val="12"/>
      <color rgb="FF0070C0"/>
      <name val="Times New Roman"/>
      <family val="1"/>
      <charset val="204"/>
    </font>
    <font>
      <u/>
      <sz val="12"/>
      <color theme="0"/>
      <name val="Calibri"/>
      <family val="2"/>
      <charset val="204"/>
      <scheme val="minor"/>
    </font>
    <font>
      <sz val="8"/>
      <name val="Arial"/>
      <family val="2"/>
      <charset val="204"/>
    </font>
    <font>
      <sz val="11"/>
      <color rgb="FF222222"/>
      <name val="Times New Roman"/>
      <family val="1"/>
      <charset val="204"/>
    </font>
    <font>
      <sz val="12"/>
      <color theme="1"/>
      <name val="Times New Roman"/>
      <family val="1"/>
      <charset val="204"/>
    </font>
    <font>
      <sz val="12"/>
      <name val="Times New Roman"/>
      <family val="1"/>
      <charset val="204"/>
    </font>
    <font>
      <b/>
      <sz val="8"/>
      <color rgb="FF000000"/>
      <name val="Times New Roman"/>
      <family val="1"/>
      <charset val="204"/>
    </font>
    <font>
      <sz val="8"/>
      <color rgb="FF000000"/>
      <name val="Times New Roman"/>
      <family val="1"/>
      <charset val="204"/>
    </font>
    <font>
      <sz val="8"/>
      <color theme="1"/>
      <name val="Times New Roman"/>
      <family val="1"/>
      <charset val="204"/>
    </font>
  </fonts>
  <fills count="14">
    <fill>
      <patternFill patternType="none"/>
    </fill>
    <fill>
      <patternFill patternType="gray125"/>
    </fill>
    <fill>
      <patternFill patternType="solid">
        <fgColor theme="9" tint="0.79998168889431442"/>
        <bgColor theme="9" tint="0.79998168889431442"/>
      </patternFill>
    </fill>
    <fill>
      <patternFill patternType="solid">
        <fgColor theme="0"/>
        <bgColor theme="9" tint="0.59999389629810485"/>
      </patternFill>
    </fill>
    <fill>
      <patternFill patternType="solid">
        <fgColor theme="0"/>
        <bgColor indexed="64"/>
      </patternFill>
    </fill>
    <fill>
      <patternFill patternType="solid">
        <fgColor rgb="FFF2F2F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9"/>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59999389629810485"/>
        <bgColor theme="9" tint="0.59999389629810485"/>
      </patternFill>
    </fill>
    <fill>
      <patternFill patternType="solid">
        <fgColor rgb="FFFFFFFF"/>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3F3F3F"/>
      </left>
      <right style="thin">
        <color rgb="FF3F3F3F"/>
      </right>
      <top style="thin">
        <color rgb="FF3F3F3F"/>
      </top>
      <bottom style="thin">
        <color rgb="FF3F3F3F"/>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
      <left style="thin">
        <color indexed="64"/>
      </left>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s>
  <cellStyleXfs count="16">
    <xf numFmtId="0" fontId="0" fillId="0" borderId="0"/>
    <xf numFmtId="0" fontId="6" fillId="0" borderId="0"/>
    <xf numFmtId="0" fontId="9" fillId="0" borderId="0" applyNumberFormat="0" applyFill="0" applyBorder="0" applyAlignment="0" applyProtection="0"/>
    <xf numFmtId="0" fontId="11" fillId="5" borderId="3" applyNumberFormat="0" applyAlignment="0" applyProtection="0"/>
    <xf numFmtId="0" fontId="10" fillId="0" borderId="0"/>
    <xf numFmtId="0" fontId="23" fillId="0" borderId="0" applyNumberFormat="0" applyBorder="0" applyProtection="0"/>
    <xf numFmtId="0" fontId="4" fillId="0" borderId="0"/>
    <xf numFmtId="0" fontId="32" fillId="0" borderId="0"/>
    <xf numFmtId="0" fontId="40" fillId="0" borderId="0" applyNumberFormat="0" applyFill="0" applyBorder="0" applyAlignment="0" applyProtection="0"/>
    <xf numFmtId="0" fontId="8" fillId="0" borderId="0"/>
    <xf numFmtId="0" fontId="8" fillId="0" borderId="0"/>
    <xf numFmtId="0" fontId="3" fillId="0" borderId="0"/>
    <xf numFmtId="0" fontId="2" fillId="0" borderId="0"/>
    <xf numFmtId="0" fontId="8" fillId="0" borderId="0"/>
    <xf numFmtId="0" fontId="44" fillId="0" borderId="0"/>
    <xf numFmtId="0" fontId="1" fillId="0" borderId="0"/>
  </cellStyleXfs>
  <cellXfs count="210">
    <xf numFmtId="0" fontId="0" fillId="0" borderId="0" xfId="0"/>
    <xf numFmtId="0" fontId="0" fillId="0" borderId="0" xfId="0" applyFont="1" applyFill="1"/>
    <xf numFmtId="0" fontId="14" fillId="0" borderId="1" xfId="0" applyFont="1" applyFill="1" applyBorder="1" applyAlignment="1">
      <alignment horizontal="left" vertical="top"/>
    </xf>
    <xf numFmtId="0" fontId="14" fillId="0" borderId="1" xfId="4" applyFont="1" applyFill="1" applyBorder="1" applyAlignment="1">
      <alignment horizontal="left" vertical="top"/>
    </xf>
    <xf numFmtId="0" fontId="17" fillId="0" borderId="1" xfId="1" applyFont="1" applyFill="1" applyBorder="1" applyAlignment="1"/>
    <xf numFmtId="0" fontId="14" fillId="0" borderId="0" xfId="0" applyFont="1" applyFill="1" applyAlignment="1">
      <alignment horizontal="left" vertical="top"/>
    </xf>
    <xf numFmtId="0" fontId="21" fillId="0" borderId="4" xfId="0" applyFont="1" applyFill="1" applyBorder="1" applyAlignment="1">
      <alignment horizontal="left" vertical="top"/>
    </xf>
    <xf numFmtId="164" fontId="0" fillId="0" borderId="1" xfId="0" applyNumberFormat="1" applyFont="1" applyFill="1" applyBorder="1" applyAlignment="1">
      <alignment horizontal="right"/>
    </xf>
    <xf numFmtId="0" fontId="14" fillId="0" borderId="0" xfId="0" applyFont="1" applyFill="1"/>
    <xf numFmtId="0" fontId="14" fillId="0" borderId="0" xfId="0" applyFont="1" applyAlignment="1">
      <alignment vertical="center"/>
    </xf>
    <xf numFmtId="0" fontId="0" fillId="0" borderId="0" xfId="0" applyAlignment="1" applyProtection="1">
      <protection locked="0"/>
    </xf>
    <xf numFmtId="0" fontId="30" fillId="0" borderId="0" xfId="0" applyFont="1" applyAlignment="1" applyProtection="1">
      <alignment vertical="top" wrapText="1"/>
      <protection locked="0"/>
    </xf>
    <xf numFmtId="0" fontId="30" fillId="7" borderId="1" xfId="0" applyFont="1" applyFill="1" applyBorder="1" applyAlignment="1" applyProtection="1">
      <alignment vertical="top" wrapText="1"/>
      <protection locked="0"/>
    </xf>
    <xf numFmtId="0" fontId="29" fillId="8" borderId="0" xfId="0" applyFont="1" applyFill="1" applyAlignment="1" applyProtection="1">
      <alignment horizontal="center" vertical="center"/>
      <protection locked="0"/>
    </xf>
    <xf numFmtId="0" fontId="30" fillId="6" borderId="1" xfId="0" applyFont="1" applyFill="1" applyBorder="1" applyAlignment="1" applyProtection="1">
      <alignment vertical="top" wrapText="1"/>
      <protection locked="0"/>
    </xf>
    <xf numFmtId="0" fontId="0" fillId="0" borderId="0" xfId="0" applyAlignment="1" applyProtection="1">
      <alignment vertical="top" wrapText="1"/>
      <protection locked="0"/>
    </xf>
    <xf numFmtId="0" fontId="0" fillId="6" borderId="0" xfId="0" applyFill="1" applyAlignment="1" applyProtection="1">
      <protection locked="0"/>
    </xf>
    <xf numFmtId="0" fontId="33" fillId="6" borderId="0" xfId="7" applyFont="1" applyFill="1" applyAlignment="1">
      <alignment horizontal="left" vertical="top"/>
    </xf>
    <xf numFmtId="0" fontId="33" fillId="6" borderId="1" xfId="7" applyFont="1" applyFill="1" applyBorder="1" applyAlignment="1">
      <alignment horizontal="left" vertical="top"/>
    </xf>
    <xf numFmtId="0" fontId="33" fillId="6" borderId="0" xfId="7" applyFont="1" applyFill="1" applyBorder="1" applyAlignment="1">
      <alignment horizontal="left" vertical="top"/>
    </xf>
    <xf numFmtId="0" fontId="34" fillId="0" borderId="0" xfId="7" applyFont="1" applyAlignment="1">
      <alignment horizontal="left" vertical="top"/>
    </xf>
    <xf numFmtId="0" fontId="35" fillId="0" borderId="0" xfId="7" applyFont="1" applyAlignment="1">
      <alignment horizontal="left" vertical="top"/>
    </xf>
    <xf numFmtId="0" fontId="35" fillId="0" borderId="1" xfId="7" applyFont="1" applyFill="1" applyBorder="1" applyAlignment="1">
      <alignment horizontal="left" vertical="top"/>
    </xf>
    <xf numFmtId="0" fontId="35" fillId="10" borderId="0" xfId="7" applyFont="1" applyFill="1" applyBorder="1" applyAlignment="1">
      <alignment horizontal="left" vertical="top"/>
    </xf>
    <xf numFmtId="0" fontId="35" fillId="10" borderId="0" xfId="7" applyFont="1" applyFill="1" applyAlignment="1">
      <alignment horizontal="left" vertical="top"/>
    </xf>
    <xf numFmtId="0" fontId="35" fillId="0" borderId="1" xfId="7" applyFont="1" applyBorder="1" applyAlignment="1">
      <alignment horizontal="left" vertical="top"/>
    </xf>
    <xf numFmtId="0" fontId="36" fillId="10" borderId="0" xfId="7" applyFont="1" applyFill="1"/>
    <xf numFmtId="0" fontId="37" fillId="10" borderId="0" xfId="7" applyFont="1" applyFill="1" applyAlignment="1">
      <alignment horizontal="left" vertical="top"/>
    </xf>
    <xf numFmtId="0" fontId="36" fillId="10" borderId="1" xfId="7" applyFont="1" applyFill="1" applyBorder="1"/>
    <xf numFmtId="0" fontId="35" fillId="10" borderId="1" xfId="7" applyFont="1" applyFill="1" applyBorder="1" applyAlignment="1">
      <alignment horizontal="left" vertical="top"/>
    </xf>
    <xf numFmtId="0" fontId="38" fillId="10" borderId="0" xfId="7" applyFont="1" applyFill="1"/>
    <xf numFmtId="0" fontId="39" fillId="10" borderId="0" xfId="7" applyFont="1" applyFill="1"/>
    <xf numFmtId="0" fontId="35" fillId="10" borderId="0" xfId="7" applyFont="1" applyFill="1" applyAlignment="1">
      <alignment horizontal="left" vertical="top" wrapText="1"/>
    </xf>
    <xf numFmtId="0" fontId="35" fillId="11" borderId="1" xfId="7" applyFont="1" applyFill="1" applyBorder="1" applyAlignment="1">
      <alignment horizontal="left" vertical="top"/>
    </xf>
    <xf numFmtId="0" fontId="35" fillId="11" borderId="0" xfId="7" applyFont="1" applyFill="1" applyBorder="1" applyAlignment="1">
      <alignment horizontal="left" vertical="top"/>
    </xf>
    <xf numFmtId="0" fontId="35" fillId="11" borderId="0" xfId="7" applyFont="1" applyFill="1" applyAlignment="1">
      <alignment horizontal="left" vertical="top"/>
    </xf>
    <xf numFmtId="0" fontId="36" fillId="10" borderId="0" xfId="7" applyFont="1" applyFill="1" applyAlignment="1">
      <alignment vertical="center"/>
    </xf>
    <xf numFmtId="0" fontId="37" fillId="10" borderId="0" xfId="7" applyFont="1" applyFill="1" applyAlignment="1">
      <alignment horizontal="left" vertical="top" wrapText="1"/>
    </xf>
    <xf numFmtId="0" fontId="35" fillId="0" borderId="1" xfId="7" applyFont="1" applyFill="1" applyBorder="1" applyAlignment="1">
      <alignment horizontal="left" vertical="top" wrapText="1"/>
    </xf>
    <xf numFmtId="0" fontId="35" fillId="10" borderId="0" xfId="7" applyFont="1" applyFill="1" applyBorder="1" applyAlignment="1">
      <alignment horizontal="left" vertical="top" wrapText="1"/>
    </xf>
    <xf numFmtId="0" fontId="34" fillId="11" borderId="0" xfId="7" applyFont="1" applyFill="1" applyAlignment="1">
      <alignment horizontal="left" vertical="top"/>
    </xf>
    <xf numFmtId="0" fontId="41" fillId="0" borderId="0" xfId="8" applyFont="1" applyAlignment="1">
      <alignment horizontal="left" vertical="top"/>
    </xf>
    <xf numFmtId="0" fontId="34" fillId="0" borderId="1" xfId="7" applyFont="1" applyBorder="1" applyAlignment="1">
      <alignment horizontal="left" vertical="top"/>
    </xf>
    <xf numFmtId="0" fontId="34" fillId="11" borderId="1" xfId="7" applyFont="1" applyFill="1" applyBorder="1" applyAlignment="1">
      <alignment horizontal="left" vertical="top"/>
    </xf>
    <xf numFmtId="0" fontId="34" fillId="11" borderId="0" xfId="7" applyFont="1" applyFill="1" applyBorder="1" applyAlignment="1">
      <alignment horizontal="left" vertical="top" wrapText="1"/>
    </xf>
    <xf numFmtId="0" fontId="34" fillId="0" borderId="0" xfId="7" applyFont="1" applyBorder="1" applyAlignment="1">
      <alignment horizontal="left" vertical="top"/>
    </xf>
    <xf numFmtId="0" fontId="9" fillId="0" borderId="0" xfId="2"/>
    <xf numFmtId="0" fontId="35" fillId="0" borderId="0" xfId="0" applyFont="1" applyAlignment="1">
      <alignment horizontal="left" vertical="top"/>
    </xf>
    <xf numFmtId="0" fontId="24" fillId="4" borderId="1" xfId="2" applyFont="1" applyFill="1" applyBorder="1" applyAlignment="1" applyProtection="1">
      <alignment vertical="top"/>
      <protection locked="0"/>
    </xf>
    <xf numFmtId="0" fontId="24" fillId="0" borderId="1" xfId="2" applyFont="1" applyBorder="1" applyAlignment="1">
      <alignment vertical="top"/>
    </xf>
    <xf numFmtId="0" fontId="24" fillId="0" borderId="1" xfId="2" applyFont="1" applyBorder="1" applyAlignment="1">
      <alignment horizontal="left" vertical="top"/>
    </xf>
    <xf numFmtId="0" fontId="24" fillId="0" borderId="1" xfId="2" applyFont="1" applyBorder="1"/>
    <xf numFmtId="0" fontId="22" fillId="0" borderId="1" xfId="2" applyFont="1" applyBorder="1" applyAlignment="1">
      <alignment horizontal="left" vertical="top"/>
    </xf>
    <xf numFmtId="2" fontId="14" fillId="0" borderId="1" xfId="3" applyNumberFormat="1" applyFont="1" applyFill="1" applyBorder="1" applyAlignment="1">
      <alignment horizontal="left" vertical="top"/>
    </xf>
    <xf numFmtId="0" fontId="24" fillId="4" borderId="1" xfId="2" applyFont="1" applyFill="1" applyBorder="1" applyProtection="1">
      <protection locked="0"/>
    </xf>
    <xf numFmtId="0" fontId="24" fillId="4" borderId="1" xfId="2" applyFont="1" applyFill="1" applyBorder="1" applyAlignment="1" applyProtection="1">
      <protection locked="0"/>
    </xf>
    <xf numFmtId="0" fontId="24" fillId="0" borderId="1" xfId="2" applyFont="1" applyBorder="1" applyAlignment="1">
      <alignment horizontal="left"/>
    </xf>
    <xf numFmtId="0" fontId="24" fillId="4" borderId="1" xfId="2" applyFont="1" applyFill="1" applyBorder="1" applyAlignment="1" applyProtection="1">
      <alignment vertical="center"/>
      <protection locked="0"/>
    </xf>
    <xf numFmtId="0" fontId="24" fillId="0" borderId="1" xfId="2" applyFont="1" applyFill="1" applyBorder="1" applyAlignment="1" applyProtection="1">
      <alignment vertical="top"/>
      <protection locked="0"/>
    </xf>
    <xf numFmtId="0" fontId="9" fillId="0" borderId="1" xfId="2" applyBorder="1" applyAlignment="1" applyProtection="1">
      <alignment vertical="top"/>
      <protection locked="0"/>
    </xf>
    <xf numFmtId="0" fontId="24" fillId="4" borderId="1" xfId="2" applyFont="1" applyFill="1" applyBorder="1"/>
    <xf numFmtId="0" fontId="9" fillId="0" borderId="1" xfId="2" applyBorder="1" applyAlignment="1" applyProtection="1">
      <alignment vertical="top" wrapText="1"/>
      <protection locked="0"/>
    </xf>
    <xf numFmtId="0" fontId="24" fillId="0" borderId="2" xfId="2" applyFont="1" applyBorder="1"/>
    <xf numFmtId="0" fontId="9" fillId="0" borderId="1" xfId="2" applyFill="1" applyBorder="1" applyAlignment="1" applyProtection="1">
      <alignment vertical="top"/>
      <protection locked="0"/>
    </xf>
    <xf numFmtId="0" fontId="14" fillId="0" borderId="1" xfId="10" applyFont="1" applyBorder="1" applyAlignment="1">
      <alignment horizontal="left" vertical="top"/>
    </xf>
    <xf numFmtId="0" fontId="22" fillId="0" borderId="1" xfId="10" applyFont="1" applyBorder="1" applyAlignment="1">
      <alignment horizontal="left" vertical="top"/>
    </xf>
    <xf numFmtId="0" fontId="0" fillId="3" borderId="1" xfId="0" applyFont="1" applyFill="1" applyBorder="1" applyAlignment="1" applyProtection="1">
      <protection locked="0"/>
    </xf>
    <xf numFmtId="0" fontId="20" fillId="0" borderId="7" xfId="12" applyFont="1" applyBorder="1" applyAlignment="1">
      <alignment horizontal="left" vertical="top"/>
    </xf>
    <xf numFmtId="0" fontId="21" fillId="0" borderId="7" xfId="12" applyFont="1" applyBorder="1" applyAlignment="1">
      <alignment horizontal="left" vertical="top"/>
    </xf>
    <xf numFmtId="0" fontId="20" fillId="0" borderId="8" xfId="12" applyFont="1" applyBorder="1" applyAlignment="1">
      <alignment horizontal="left" vertical="top"/>
    </xf>
    <xf numFmtId="0" fontId="20" fillId="0" borderId="9" xfId="12" applyFont="1" applyBorder="1" applyAlignment="1">
      <alignment horizontal="left" vertical="top"/>
    </xf>
    <xf numFmtId="0" fontId="14" fillId="0" borderId="0" xfId="12" applyFont="1" applyAlignment="1" applyProtection="1">
      <alignment vertical="top"/>
      <protection locked="0"/>
    </xf>
    <xf numFmtId="0" fontId="14" fillId="0" borderId="5" xfId="12" applyFont="1" applyBorder="1" applyAlignment="1" applyProtection="1">
      <alignment vertical="top"/>
      <protection locked="0"/>
    </xf>
    <xf numFmtId="0" fontId="22" fillId="0" borderId="5" xfId="12" applyFont="1" applyBorder="1" applyAlignment="1" applyProtection="1">
      <alignment vertical="top"/>
      <protection locked="0"/>
    </xf>
    <xf numFmtId="0" fontId="14" fillId="0" borderId="6" xfId="12" applyFont="1" applyBorder="1" applyAlignment="1" applyProtection="1">
      <alignment vertical="top"/>
      <protection locked="0"/>
    </xf>
    <xf numFmtId="0" fontId="14" fillId="0" borderId="0" xfId="12" applyFont="1" applyBorder="1" applyAlignment="1" applyProtection="1">
      <alignment vertical="top"/>
      <protection locked="0"/>
    </xf>
    <xf numFmtId="0" fontId="14" fillId="0" borderId="5" xfId="12" applyFont="1" applyBorder="1"/>
    <xf numFmtId="0" fontId="14" fillId="0" borderId="1" xfId="12" applyFont="1" applyBorder="1" applyAlignment="1" applyProtection="1">
      <alignment vertical="top"/>
      <protection locked="0"/>
    </xf>
    <xf numFmtId="0" fontId="14" fillId="4" borderId="1" xfId="12" applyFont="1" applyFill="1" applyBorder="1" applyAlignment="1" applyProtection="1">
      <alignment vertical="top"/>
      <protection locked="0"/>
    </xf>
    <xf numFmtId="0" fontId="14" fillId="4" borderId="1" xfId="12" applyFont="1" applyFill="1" applyBorder="1" applyProtection="1">
      <protection locked="0"/>
    </xf>
    <xf numFmtId="0" fontId="14" fillId="0" borderId="1" xfId="12" applyFont="1" applyFill="1" applyBorder="1" applyAlignment="1" applyProtection="1">
      <alignment vertical="top"/>
      <protection locked="0"/>
    </xf>
    <xf numFmtId="0" fontId="14" fillId="0" borderId="1" xfId="12" applyFont="1" applyBorder="1"/>
    <xf numFmtId="0" fontId="22" fillId="0" borderId="1" xfId="12" applyFont="1" applyBorder="1" applyAlignment="1" applyProtection="1">
      <alignment vertical="top"/>
      <protection locked="0"/>
    </xf>
    <xf numFmtId="0" fontId="14" fillId="0" borderId="1" xfId="12" applyFont="1" applyBorder="1" applyAlignment="1">
      <alignment horizontal="left" vertical="top"/>
    </xf>
    <xf numFmtId="0" fontId="22" fillId="0" borderId="1" xfId="12" applyFont="1" applyBorder="1" applyAlignment="1">
      <alignment horizontal="left" vertical="top"/>
    </xf>
    <xf numFmtId="0" fontId="14" fillId="0" borderId="1" xfId="12" applyFont="1" applyBorder="1" applyAlignment="1">
      <alignment vertical="top"/>
    </xf>
    <xf numFmtId="0" fontId="14" fillId="0" borderId="1" xfId="12" applyFont="1" applyBorder="1" applyProtection="1">
      <protection locked="0"/>
    </xf>
    <xf numFmtId="0" fontId="22" fillId="0" borderId="1" xfId="12" applyFont="1" applyBorder="1"/>
    <xf numFmtId="0" fontId="14" fillId="0" borderId="2" xfId="12" applyFont="1" applyBorder="1" applyAlignment="1" applyProtection="1">
      <alignment vertical="top"/>
      <protection locked="0"/>
    </xf>
    <xf numFmtId="0" fontId="14" fillId="0" borderId="1" xfId="13" applyFont="1" applyBorder="1" applyAlignment="1">
      <alignment horizontal="left" vertical="top"/>
    </xf>
    <xf numFmtId="0" fontId="22" fillId="0" borderId="1" xfId="13" applyFont="1" applyBorder="1" applyAlignment="1">
      <alignment horizontal="left" vertical="top"/>
    </xf>
    <xf numFmtId="0" fontId="24" fillId="0" borderId="1" xfId="12" applyFont="1" applyBorder="1" applyAlignment="1">
      <alignment vertical="top"/>
    </xf>
    <xf numFmtId="0" fontId="14" fillId="0" borderId="1" xfId="13" applyFont="1" applyBorder="1"/>
    <xf numFmtId="0" fontId="22" fillId="0" borderId="1" xfId="13" applyFont="1" applyBorder="1"/>
    <xf numFmtId="0" fontId="15" fillId="0" borderId="1" xfId="13" applyFont="1" applyBorder="1" applyAlignment="1">
      <alignment horizontal="left" vertical="top"/>
    </xf>
    <xf numFmtId="0" fontId="26" fillId="0" borderId="1" xfId="12" applyFont="1" applyBorder="1" applyAlignment="1">
      <alignment horizontal="left" vertical="top"/>
    </xf>
    <xf numFmtId="0" fontId="14" fillId="0" borderId="1" xfId="12" applyFont="1" applyBorder="1" applyAlignment="1">
      <alignment horizontal="left"/>
    </xf>
    <xf numFmtId="0" fontId="25" fillId="0" borderId="1" xfId="12" applyFont="1" applyBorder="1"/>
    <xf numFmtId="3" fontId="15" fillId="12" borderId="1" xfId="12" applyNumberFormat="1" applyFont="1" applyFill="1" applyBorder="1" applyAlignment="1" applyProtection="1">
      <alignment horizontal="right" vertical="center"/>
      <protection locked="0"/>
    </xf>
    <xf numFmtId="16" fontId="14" fillId="0" borderId="1" xfId="12" applyNumberFormat="1" applyFont="1" applyBorder="1"/>
    <xf numFmtId="0" fontId="22" fillId="0" borderId="1" xfId="12" applyFont="1" applyBorder="1" applyAlignment="1" applyProtection="1">
      <alignment vertical="top" wrapText="1"/>
      <protection locked="0"/>
    </xf>
    <xf numFmtId="0" fontId="22" fillId="0" borderId="1" xfId="12" applyFont="1" applyFill="1" applyBorder="1" applyAlignment="1" applyProtection="1">
      <alignment vertical="top"/>
      <protection locked="0"/>
    </xf>
    <xf numFmtId="0" fontId="42" fillId="4" borderId="1" xfId="12" applyFont="1" applyFill="1" applyBorder="1" applyAlignment="1" applyProtection="1">
      <alignment vertical="top"/>
      <protection locked="0"/>
    </xf>
    <xf numFmtId="0" fontId="14" fillId="0" borderId="2" xfId="12" applyFont="1" applyBorder="1" applyAlignment="1">
      <alignment horizontal="left" vertical="top"/>
    </xf>
    <xf numFmtId="0" fontId="22" fillId="0" borderId="2" xfId="12" applyFont="1" applyBorder="1" applyAlignment="1">
      <alignment horizontal="left" vertical="top"/>
    </xf>
    <xf numFmtId="0" fontId="14" fillId="0" borderId="2" xfId="12" applyFont="1" applyBorder="1"/>
    <xf numFmtId="0" fontId="14" fillId="0" borderId="2" xfId="12" applyFont="1" applyBorder="1" applyAlignment="1">
      <alignment vertical="top"/>
    </xf>
    <xf numFmtId="0" fontId="22" fillId="0" borderId="2" xfId="12" applyFont="1" applyBorder="1" applyAlignment="1" applyProtection="1">
      <alignment vertical="top"/>
      <protection locked="0"/>
    </xf>
    <xf numFmtId="0" fontId="14" fillId="0" borderId="2" xfId="12" applyFont="1" applyBorder="1" applyAlignment="1" applyProtection="1">
      <alignment vertical="top" wrapText="1"/>
      <protection locked="0"/>
    </xf>
    <xf numFmtId="0" fontId="14" fillId="0" borderId="2" xfId="14" applyFont="1" applyBorder="1" applyAlignment="1" applyProtection="1">
      <alignment vertical="top"/>
      <protection locked="0"/>
    </xf>
    <xf numFmtId="0" fontId="22" fillId="0" borderId="2" xfId="13" applyFont="1" applyBorder="1" applyAlignment="1" applyProtection="1">
      <alignment vertical="top"/>
      <protection locked="0"/>
    </xf>
    <xf numFmtId="0" fontId="14" fillId="0" borderId="2" xfId="13" applyFont="1" applyBorder="1" applyAlignment="1" applyProtection="1">
      <alignment vertical="top"/>
      <protection locked="0"/>
    </xf>
    <xf numFmtId="0" fontId="14" fillId="0" borderId="0" xfId="12" applyFont="1" applyAlignment="1" applyProtection="1">
      <alignment horizontal="left" vertical="top"/>
      <protection locked="0"/>
    </xf>
    <xf numFmtId="0" fontId="22" fillId="0" borderId="2" xfId="14" applyFont="1" applyBorder="1" applyAlignment="1" applyProtection="1">
      <alignment vertical="top"/>
      <protection locked="0"/>
    </xf>
    <xf numFmtId="0" fontId="22" fillId="0" borderId="0" xfId="12" applyFont="1" applyAlignment="1" applyProtection="1">
      <alignment horizontal="left" vertical="top"/>
      <protection locked="0"/>
    </xf>
    <xf numFmtId="0" fontId="46" fillId="0" borderId="2" xfId="1" applyFont="1" applyFill="1" applyBorder="1" applyAlignment="1" applyProtection="1">
      <alignment vertical="top"/>
      <protection locked="0"/>
    </xf>
    <xf numFmtId="0" fontId="46" fillId="0" borderId="2" xfId="12" applyFont="1" applyBorder="1" applyAlignment="1" applyProtection="1">
      <alignment vertical="top"/>
      <protection locked="0"/>
    </xf>
    <xf numFmtId="0" fontId="47" fillId="0" borderId="2" xfId="12" applyFont="1" applyBorder="1" applyAlignment="1" applyProtection="1">
      <alignment vertical="top"/>
      <protection locked="0"/>
    </xf>
    <xf numFmtId="0" fontId="46" fillId="0" borderId="2" xfId="1" applyFont="1" applyBorder="1" applyAlignment="1" applyProtection="1">
      <alignment vertical="top"/>
      <protection locked="0"/>
    </xf>
    <xf numFmtId="0" fontId="47" fillId="0" borderId="2" xfId="1" applyFont="1" applyBorder="1" applyAlignment="1" applyProtection="1">
      <alignment vertical="top"/>
      <protection locked="0"/>
    </xf>
    <xf numFmtId="0" fontId="46" fillId="0" borderId="1" xfId="12" applyFont="1" applyBorder="1" applyAlignment="1" applyProtection="1">
      <alignment vertical="top"/>
      <protection locked="0"/>
    </xf>
    <xf numFmtId="0" fontId="47" fillId="0" borderId="1" xfId="12" applyFont="1" applyBorder="1" applyAlignment="1" applyProtection="1">
      <alignment vertical="top"/>
      <protection locked="0"/>
    </xf>
    <xf numFmtId="0" fontId="14" fillId="0" borderId="1" xfId="12" applyFont="1" applyFill="1" applyBorder="1" applyAlignment="1">
      <alignment vertical="top"/>
    </xf>
    <xf numFmtId="0" fontId="14" fillId="0" borderId="1" xfId="12" applyFont="1" applyFill="1" applyBorder="1"/>
    <xf numFmtId="0" fontId="14" fillId="0" borderId="1" xfId="12" applyFont="1" applyFill="1" applyBorder="1" applyAlignment="1" applyProtection="1"/>
    <xf numFmtId="0" fontId="14" fillId="0" borderId="2" xfId="12" applyFont="1" applyFill="1" applyBorder="1" applyAlignment="1" applyProtection="1">
      <alignment vertical="top"/>
      <protection locked="0"/>
    </xf>
    <xf numFmtId="0" fontId="14" fillId="0" borderId="1" xfId="12" applyFont="1" applyFill="1" applyBorder="1" applyAlignment="1">
      <alignment horizontal="left" vertical="top"/>
    </xf>
    <xf numFmtId="0" fontId="14" fillId="0" borderId="1" xfId="13" applyFont="1" applyFill="1" applyBorder="1" applyAlignment="1">
      <alignment horizontal="left" vertical="top"/>
    </xf>
    <xf numFmtId="0" fontId="14" fillId="0" borderId="1" xfId="10" applyFont="1" applyFill="1" applyBorder="1" applyAlignment="1">
      <alignment horizontal="left" vertical="top"/>
    </xf>
    <xf numFmtId="0" fontId="14" fillId="0" borderId="1" xfId="13" applyFont="1" applyFill="1" applyBorder="1"/>
    <xf numFmtId="0" fontId="14" fillId="0" borderId="1" xfId="12" applyFont="1" applyFill="1" applyBorder="1" applyProtection="1">
      <protection locked="0"/>
    </xf>
    <xf numFmtId="0" fontId="2" fillId="0" borderId="1" xfId="12" applyFill="1" applyBorder="1" applyAlignment="1">
      <alignment horizontal="left" vertical="top"/>
    </xf>
    <xf numFmtId="0" fontId="15" fillId="0" borderId="1" xfId="10" applyFont="1" applyFill="1" applyBorder="1" applyAlignment="1">
      <alignment horizontal="left" vertical="top"/>
    </xf>
    <xf numFmtId="0" fontId="14" fillId="0" borderId="2" xfId="12" applyFont="1" applyFill="1" applyBorder="1" applyAlignment="1">
      <alignment horizontal="left" vertical="top"/>
    </xf>
    <xf numFmtId="0" fontId="14" fillId="0" borderId="2" xfId="14" applyFont="1" applyFill="1" applyBorder="1" applyAlignment="1" applyProtection="1">
      <alignment vertical="top"/>
      <protection locked="0"/>
    </xf>
    <xf numFmtId="0" fontId="14" fillId="0" borderId="0" xfId="12" applyFont="1" applyFill="1" applyAlignment="1" applyProtection="1">
      <alignment horizontal="left" vertical="top"/>
      <protection locked="0"/>
    </xf>
    <xf numFmtId="0" fontId="14" fillId="0" borderId="5" xfId="12" applyFont="1" applyFill="1" applyBorder="1" applyAlignment="1" applyProtection="1">
      <alignment vertical="top"/>
      <protection locked="0"/>
    </xf>
    <xf numFmtId="0" fontId="46" fillId="0" borderId="2" xfId="12" applyFont="1" applyFill="1" applyBorder="1" applyAlignment="1" applyProtection="1">
      <alignment vertical="top"/>
      <protection locked="0"/>
    </xf>
    <xf numFmtId="0" fontId="46" fillId="0" borderId="1" xfId="12" applyFont="1" applyFill="1" applyBorder="1" applyAlignment="1" applyProtection="1">
      <alignment vertical="top"/>
      <protection locked="0"/>
    </xf>
    <xf numFmtId="0" fontId="16" fillId="0" borderId="1" xfId="10" applyFont="1" applyFill="1" applyBorder="1" applyAlignment="1">
      <alignment horizontal="left" vertical="top"/>
    </xf>
    <xf numFmtId="0" fontId="14" fillId="0" borderId="1" xfId="2" applyFont="1" applyFill="1" applyBorder="1" applyAlignment="1">
      <alignment horizontal="left" vertical="top"/>
    </xf>
    <xf numFmtId="0" fontId="15" fillId="0" borderId="1" xfId="13" applyFont="1" applyFill="1" applyBorder="1" applyAlignment="1">
      <alignment horizontal="left" vertical="top"/>
    </xf>
    <xf numFmtId="0" fontId="18" fillId="0" borderId="1" xfId="10" applyFont="1" applyFill="1" applyBorder="1" applyAlignment="1">
      <alignment horizontal="left" vertical="top"/>
    </xf>
    <xf numFmtId="0" fontId="19" fillId="0" borderId="1" xfId="12" applyFont="1" applyFill="1" applyBorder="1" applyAlignment="1">
      <alignment horizontal="left" vertical="top"/>
    </xf>
    <xf numFmtId="0" fontId="15" fillId="0" borderId="1" xfId="12" applyFont="1" applyFill="1" applyBorder="1" applyAlignment="1">
      <alignment horizontal="left" vertical="top"/>
    </xf>
    <xf numFmtId="0" fontId="14" fillId="0" borderId="1" xfId="12" applyFont="1" applyFill="1" applyBorder="1" applyAlignment="1">
      <alignment vertical="center"/>
    </xf>
    <xf numFmtId="0" fontId="14" fillId="0" borderId="1" xfId="12" applyFont="1" applyFill="1" applyBorder="1" applyAlignment="1">
      <alignment horizontal="justify" vertical="center"/>
    </xf>
    <xf numFmtId="0" fontId="14" fillId="0" borderId="1" xfId="12" applyFont="1" applyFill="1" applyBorder="1" applyAlignment="1">
      <alignment horizontal="left"/>
    </xf>
    <xf numFmtId="0" fontId="15" fillId="0" borderId="1" xfId="12" applyFont="1" applyFill="1" applyBorder="1"/>
    <xf numFmtId="0" fontId="14" fillId="0" borderId="2" xfId="12" applyFont="1" applyFill="1" applyBorder="1"/>
    <xf numFmtId="0" fontId="5" fillId="0" borderId="0" xfId="0" applyFont="1"/>
    <xf numFmtId="0" fontId="14" fillId="0" borderId="0" xfId="12" applyFont="1" applyFill="1" applyBorder="1" applyAlignment="1" applyProtection="1">
      <alignment vertical="top"/>
      <protection locked="0"/>
    </xf>
    <xf numFmtId="0" fontId="21" fillId="0" borderId="0" xfId="12" applyFont="1" applyFill="1" applyBorder="1" applyAlignment="1">
      <alignment horizontal="left" vertical="top"/>
    </xf>
    <xf numFmtId="0" fontId="14" fillId="0" borderId="0" xfId="12" applyFont="1" applyFill="1" applyBorder="1" applyProtection="1">
      <protection locked="0"/>
    </xf>
    <xf numFmtId="0" fontId="14" fillId="0" borderId="0" xfId="12" applyFont="1" applyFill="1" applyBorder="1" applyAlignment="1">
      <alignment vertical="top"/>
    </xf>
    <xf numFmtId="0" fontId="22" fillId="0" borderId="0" xfId="12" applyFont="1" applyFill="1" applyBorder="1" applyAlignment="1" applyProtection="1">
      <alignment vertical="top"/>
      <protection locked="0"/>
    </xf>
    <xf numFmtId="0" fontId="14" fillId="0" borderId="0" xfId="12" applyFont="1" applyBorder="1" applyProtection="1">
      <protection locked="0"/>
    </xf>
    <xf numFmtId="0" fontId="14" fillId="0" borderId="0" xfId="12" applyFont="1" applyBorder="1" applyAlignment="1">
      <alignment vertical="top"/>
    </xf>
    <xf numFmtId="0" fontId="14" fillId="0" borderId="0" xfId="12" applyFont="1" applyBorder="1" applyAlignment="1"/>
    <xf numFmtId="0" fontId="46" fillId="0" borderId="0" xfId="12" applyFont="1" applyBorder="1" applyAlignment="1" applyProtection="1">
      <alignment vertical="top"/>
      <protection locked="0"/>
    </xf>
    <xf numFmtId="0" fontId="46" fillId="0" borderId="0" xfId="1" applyFont="1" applyFill="1" applyBorder="1" applyAlignment="1" applyProtection="1">
      <alignment vertical="top"/>
      <protection locked="0"/>
    </xf>
    <xf numFmtId="0" fontId="45" fillId="13" borderId="0" xfId="14" applyFont="1" applyFill="1" applyBorder="1" applyAlignment="1">
      <alignment vertical="center"/>
    </xf>
    <xf numFmtId="0" fontId="9" fillId="0" borderId="0" xfId="2" applyBorder="1"/>
    <xf numFmtId="0" fontId="14" fillId="0" borderId="0" xfId="14" applyFont="1" applyBorder="1" applyAlignment="1" applyProtection="1">
      <alignment vertical="top"/>
      <protection locked="0"/>
    </xf>
    <xf numFmtId="0" fontId="46" fillId="0" borderId="0" xfId="1" applyFont="1" applyBorder="1" applyAlignment="1" applyProtection="1">
      <alignment vertical="top"/>
      <protection locked="0"/>
    </xf>
    <xf numFmtId="0" fontId="14" fillId="0" borderId="0" xfId="1" applyFont="1" applyFill="1" applyBorder="1" applyAlignment="1" applyProtection="1">
      <alignment vertical="top"/>
      <protection locked="0"/>
    </xf>
    <xf numFmtId="0" fontId="1" fillId="0" borderId="0" xfId="15"/>
    <xf numFmtId="0" fontId="49" fillId="0" borderId="16" xfId="15" applyFont="1" applyBorder="1" applyAlignment="1">
      <alignment horizontal="left" vertical="top"/>
    </xf>
    <xf numFmtId="0" fontId="49" fillId="0" borderId="7" xfId="15" applyFont="1" applyBorder="1" applyAlignment="1">
      <alignment horizontal="left" vertical="top"/>
    </xf>
    <xf numFmtId="9" fontId="49" fillId="0" borderId="16" xfId="15" applyNumberFormat="1" applyFont="1" applyBorder="1" applyAlignment="1">
      <alignment horizontal="left" vertical="top"/>
    </xf>
    <xf numFmtId="0" fontId="50" fillId="0" borderId="16" xfId="15" applyFont="1" applyBorder="1" applyAlignment="1">
      <alignment horizontal="left" vertical="top"/>
    </xf>
    <xf numFmtId="0" fontId="49" fillId="0" borderId="4" xfId="15" applyFont="1" applyBorder="1" applyAlignment="1">
      <alignment horizontal="left" vertical="top"/>
    </xf>
    <xf numFmtId="0" fontId="48" fillId="0" borderId="16" xfId="15" applyFont="1" applyBorder="1" applyAlignment="1">
      <alignment horizontal="left" vertical="top"/>
    </xf>
    <xf numFmtId="0" fontId="14" fillId="0" borderId="1" xfId="12" applyFont="1" applyBorder="1" applyAlignment="1" applyProtection="1">
      <alignment horizontal="left" vertical="top"/>
      <protection locked="0"/>
    </xf>
    <xf numFmtId="0" fontId="14" fillId="0" borderId="1" xfId="10" applyFont="1" applyBorder="1" applyAlignment="1" applyProtection="1">
      <alignment horizontal="left" vertical="top"/>
      <protection locked="0"/>
    </xf>
    <xf numFmtId="0" fontId="14" fillId="0" borderId="1" xfId="13" applyFont="1" applyBorder="1" applyAlignment="1" applyProtection="1">
      <alignment horizontal="left" vertical="top"/>
      <protection locked="0"/>
    </xf>
    <xf numFmtId="0" fontId="15" fillId="0" borderId="1" xfId="13" applyFont="1" applyBorder="1" applyAlignment="1" applyProtection="1">
      <alignment horizontal="left" vertical="top"/>
      <protection locked="0"/>
    </xf>
    <xf numFmtId="0" fontId="20" fillId="0" borderId="0" xfId="0" applyFont="1" applyFill="1" applyBorder="1" applyAlignment="1">
      <alignment horizontal="left" vertical="top"/>
    </xf>
    <xf numFmtId="0" fontId="20" fillId="0" borderId="1" xfId="0" applyFont="1" applyFill="1" applyBorder="1" applyAlignment="1">
      <alignment horizontal="center" vertical="top"/>
    </xf>
    <xf numFmtId="0" fontId="14" fillId="0" borderId="1" xfId="0" applyFont="1" applyBorder="1" applyAlignment="1">
      <alignment vertical="center"/>
    </xf>
    <xf numFmtId="0" fontId="9" fillId="0" borderId="1" xfId="2" applyBorder="1"/>
    <xf numFmtId="0" fontId="0" fillId="0" borderId="1" xfId="0" applyBorder="1"/>
    <xf numFmtId="0" fontId="30" fillId="0" borderId="1" xfId="0" applyFont="1" applyBorder="1" applyAlignment="1" applyProtection="1">
      <alignment vertical="top" wrapText="1"/>
      <protection locked="0"/>
    </xf>
    <xf numFmtId="0" fontId="29" fillId="8" borderId="1" xfId="0" applyFont="1" applyFill="1" applyBorder="1" applyAlignment="1" applyProtection="1">
      <alignment horizontal="center" vertical="center"/>
      <protection locked="0"/>
    </xf>
    <xf numFmtId="0" fontId="0" fillId="4" borderId="1" xfId="0" applyFill="1" applyBorder="1" applyAlignment="1"/>
    <xf numFmtId="0" fontId="0" fillId="4" borderId="1" xfId="0" applyFont="1" applyFill="1" applyBorder="1" applyAlignment="1"/>
    <xf numFmtId="0" fontId="0" fillId="6" borderId="1" xfId="0" applyFont="1" applyFill="1" applyBorder="1" applyAlignment="1"/>
    <xf numFmtId="0" fontId="17" fillId="4" borderId="1" xfId="0" applyFont="1" applyFill="1" applyBorder="1" applyAlignment="1"/>
    <xf numFmtId="0" fontId="17" fillId="4" borderId="1" xfId="0" applyNumberFormat="1" applyFont="1" applyFill="1" applyBorder="1" applyAlignment="1"/>
    <xf numFmtId="0" fontId="5" fillId="2" borderId="20" xfId="0" applyFont="1" applyFill="1" applyBorder="1" applyAlignment="1" applyProtection="1">
      <alignment horizontal="center" vertical="top" wrapText="1"/>
      <protection locked="0"/>
    </xf>
    <xf numFmtId="0" fontId="28" fillId="9" borderId="20" xfId="0" applyFont="1" applyFill="1" applyBorder="1" applyAlignment="1">
      <alignment horizontal="center" vertical="top" wrapText="1"/>
    </xf>
    <xf numFmtId="0" fontId="28" fillId="6" borderId="20" xfId="0" applyFont="1" applyFill="1" applyBorder="1" applyAlignment="1">
      <alignment horizontal="center" vertical="top" wrapText="1"/>
    </xf>
    <xf numFmtId="0" fontId="28" fillId="9" borderId="20" xfId="0" applyFont="1" applyFill="1" applyBorder="1" applyAlignment="1" applyProtection="1">
      <alignment horizontal="center" vertical="top" wrapText="1"/>
      <protection locked="0"/>
    </xf>
    <xf numFmtId="0" fontId="0" fillId="0" borderId="19" xfId="0" applyBorder="1"/>
    <xf numFmtId="0" fontId="5" fillId="0" borderId="10" xfId="0" applyFont="1" applyBorder="1" applyAlignment="1">
      <alignment horizontal="center" vertical="top"/>
    </xf>
    <xf numFmtId="0" fontId="49" fillId="0" borderId="12" xfId="15" applyFont="1" applyBorder="1" applyAlignment="1">
      <alignment horizontal="left" vertical="top"/>
    </xf>
    <xf numFmtId="0" fontId="49" fillId="0" borderId="13" xfId="15" applyFont="1" applyBorder="1" applyAlignment="1">
      <alignment horizontal="left" vertical="top"/>
    </xf>
    <xf numFmtId="0" fontId="49" fillId="0" borderId="14" xfId="15" applyFont="1" applyBorder="1" applyAlignment="1">
      <alignment horizontal="left" vertical="top"/>
    </xf>
    <xf numFmtId="0" fontId="50" fillId="0" borderId="12" xfId="15" applyFont="1" applyBorder="1" applyAlignment="1">
      <alignment horizontal="left" vertical="top"/>
    </xf>
    <xf numFmtId="0" fontId="50" fillId="0" borderId="13" xfId="15" applyFont="1" applyBorder="1" applyAlignment="1">
      <alignment horizontal="left" vertical="top"/>
    </xf>
    <xf numFmtId="0" fontId="50" fillId="0" borderId="14" xfId="15" applyFont="1" applyBorder="1" applyAlignment="1">
      <alignment horizontal="left" vertical="top"/>
    </xf>
    <xf numFmtId="0" fontId="49" fillId="0" borderId="17" xfId="15" applyFont="1" applyBorder="1" applyAlignment="1">
      <alignment horizontal="left" vertical="top"/>
    </xf>
    <xf numFmtId="0" fontId="49" fillId="0" borderId="11" xfId="15" applyFont="1" applyBorder="1" applyAlignment="1">
      <alignment horizontal="left" vertical="top"/>
    </xf>
    <xf numFmtId="0" fontId="49" fillId="0" borderId="18" xfId="15" applyFont="1" applyBorder="1" applyAlignment="1">
      <alignment horizontal="left" vertical="top"/>
    </xf>
    <xf numFmtId="0" fontId="48" fillId="0" borderId="4" xfId="15" applyFont="1" applyBorder="1" applyAlignment="1">
      <alignment horizontal="left" vertical="top"/>
    </xf>
    <xf numFmtId="0" fontId="48" fillId="0" borderId="15" xfId="15" applyFont="1" applyBorder="1" applyAlignment="1">
      <alignment horizontal="left" vertical="top"/>
    </xf>
    <xf numFmtId="0" fontId="48" fillId="0" borderId="7" xfId="15" applyFont="1" applyBorder="1" applyAlignment="1">
      <alignment horizontal="left" vertical="top"/>
    </xf>
    <xf numFmtId="0" fontId="48" fillId="0" borderId="12" xfId="15" applyFont="1" applyBorder="1" applyAlignment="1">
      <alignment horizontal="left" vertical="top"/>
    </xf>
    <xf numFmtId="0" fontId="48" fillId="0" borderId="13" xfId="15" applyFont="1" applyBorder="1" applyAlignment="1">
      <alignment horizontal="left" vertical="top"/>
    </xf>
    <xf numFmtId="0" fontId="48" fillId="0" borderId="14" xfId="15" applyFont="1" applyBorder="1" applyAlignment="1">
      <alignment horizontal="left" vertical="top"/>
    </xf>
  </cellXfs>
  <cellStyles count="16">
    <cellStyle name="Excel Built-in Normal" xfId="5" xr:uid="{00000000-0005-0000-0000-000000000000}"/>
    <cellStyle name="Вывод" xfId="3" builtinId="21"/>
    <cellStyle name="Гиперссылка" xfId="2" builtinId="8"/>
    <cellStyle name="Гиперссылка 2" xfId="8" xr:uid="{00000000-0005-0000-0000-000003000000}"/>
    <cellStyle name="Обычный" xfId="0" builtinId="0"/>
    <cellStyle name="Обычный 2" xfId="1" xr:uid="{00000000-0005-0000-0000-000005000000}"/>
    <cellStyle name="Обычный 2 2" xfId="6" xr:uid="{00000000-0005-0000-0000-000006000000}"/>
    <cellStyle name="Обычный 2 2 2" xfId="11" xr:uid="{00000000-0005-0000-0000-000007000000}"/>
    <cellStyle name="Обычный 2 2 3" xfId="13" xr:uid="{00000000-0005-0000-0000-000008000000}"/>
    <cellStyle name="Обычный 2 3" xfId="7" xr:uid="{00000000-0005-0000-0000-000009000000}"/>
    <cellStyle name="Обычный 2 4" xfId="9" xr:uid="{00000000-0005-0000-0000-00000A000000}"/>
    <cellStyle name="Обычный 2 5" xfId="12" xr:uid="{00000000-0005-0000-0000-00000B000000}"/>
    <cellStyle name="Обычный 3" xfId="4" xr:uid="{00000000-0005-0000-0000-00000C000000}"/>
    <cellStyle name="Обычный 3 2" xfId="10" xr:uid="{00000000-0005-0000-0000-00000D000000}"/>
    <cellStyle name="Обычный 4" xfId="14" xr:uid="{00000000-0005-0000-0000-00000E000000}"/>
    <cellStyle name="Обычный 5" xfId="15" xr:uid="{2F48768F-4E50-4AD9-85C6-C1F72C1EC1BD}"/>
  </cellStyles>
  <dxfs count="14">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Times New Roman"/>
        <scheme val="none"/>
      </font>
      <fill>
        <patternFill patternType="none">
          <fgColor indexed="64"/>
          <bgColor auto="1"/>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fill>
        <patternFill patternType="none">
          <fgColor indexed="64"/>
          <bgColor auto="1"/>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outline="0">
        <top style="medium">
          <color indexed="64"/>
        </top>
        <bottom style="thin">
          <color indexed="64"/>
        </bottom>
      </border>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protection locked="0" hidden="0"/>
    </dxf>
    <dxf>
      <border outline="0">
        <bottom style="medium">
          <color indexed="64"/>
        </bottom>
      </border>
    </dxf>
    <dxf>
      <font>
        <b/>
        <i val="0"/>
        <strike val="0"/>
        <condense val="0"/>
        <extend val="0"/>
        <outline val="0"/>
        <shadow val="0"/>
        <u val="none"/>
        <vertAlign val="baseline"/>
        <sz val="12"/>
        <color theme="1"/>
        <name val="Times New Roman"/>
        <scheme val="none"/>
      </font>
      <alignment horizontal="left" vertical="top"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Таблица2" displayName="Таблица2" ref="A1:J280" totalsRowShown="0" headerRowDxfId="13" dataDxfId="11" headerRowBorderDxfId="12" tableBorderDxfId="10">
  <tableColumns count="10">
    <tableColumn id="1" xr3:uid="{00000000-0010-0000-0000-000001000000}" name="Наименование ПО" dataDxfId="9"/>
    <tableColumn id="2" xr3:uid="{00000000-0010-0000-0000-000002000000}" name="Производитель ПО" dataDxfId="8"/>
    <tableColumn id="3" xr3:uid="{00000000-0010-0000-0000-000003000000}" name="Страна производства" dataDxfId="7"/>
    <tableColumn id="4" xr3:uid="{00000000-0010-0000-0000-000004000000}" name="Сайт" dataDxfId="6"/>
    <tableColumn id="5" xr3:uid="{00000000-0010-0000-0000-000005000000}" name="Назначение" dataDxfId="5"/>
    <tableColumn id="6" xr3:uid="{00000000-0010-0000-0000-000006000000}" name="Классификация" dataDxfId="4"/>
    <tableColumn id="7" xr3:uid="{00000000-0010-0000-0000-000007000000}" name="Список альтернативного ПО" dataDxfId="3"/>
    <tableColumn id="8" xr3:uid="{00000000-0010-0000-0000-000008000000}" name="Проект, в котором будет использоваться ПО" dataDxfId="2"/>
    <tableColumn id="9" xr3:uid="{00000000-0010-0000-0000-000009000000}" name="Вкл. В реестр" dataDxfId="1"/>
    <tableColumn id="10" xr3:uid="{00000000-0010-0000-0000-00000A000000}" name="Ссылка на реестр" dataDxfId="0"/>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leksandr.Vla.Popov@nw.rt.r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6" Type="http://schemas.openxmlformats.org/officeDocument/2006/relationships/hyperlink" Target="https://www.checkpoint.com/ru/products/mobile-secure-workspace/" TargetMode="External"/><Relationship Id="rId117" Type="http://schemas.openxmlformats.org/officeDocument/2006/relationships/printerSettings" Target="../printerSettings/printerSettings4.bin"/><Relationship Id="rId21" Type="http://schemas.openxmlformats.org/officeDocument/2006/relationships/hyperlink" Target="https://www.atlassian.com/ru/software" TargetMode="External"/><Relationship Id="rId42" Type="http://schemas.openxmlformats.org/officeDocument/2006/relationships/hyperlink" Target="https://www.jetbrains.com/all/" TargetMode="External"/><Relationship Id="rId47" Type="http://schemas.openxmlformats.org/officeDocument/2006/relationships/hyperlink" Target="https://www.checkpoint.com/ru/products/mobile-secure-workspace/" TargetMode="External"/><Relationship Id="rId63" Type="http://schemas.openxmlformats.org/officeDocument/2006/relationships/hyperlink" Target="https://medium.com/membership" TargetMode="External"/><Relationship Id="rId68" Type="http://schemas.openxmlformats.org/officeDocument/2006/relationships/hyperlink" Target="https://www.jetbrains.com/ruby/" TargetMode="External"/><Relationship Id="rId84" Type="http://schemas.openxmlformats.org/officeDocument/2006/relationships/hyperlink" Target="https://qameta.io/" TargetMode="External"/><Relationship Id="rId89" Type="http://schemas.openxmlformats.org/officeDocument/2006/relationships/hyperlink" Target="https://www.microsoft.com/ru-ru/microsoft-365/p/office-%D0%B4%D0%BB%D1%8F-%D0%B4%D0%BE%D0%BC%D0%B0-%D0%B8-%D0%B1%D0%B8%D0%B7%D0%BD%D0%B5%D1%81%D0%B0-2019/cfq7ttc0k7cq" TargetMode="External"/><Relationship Id="rId112" Type="http://schemas.openxmlformats.org/officeDocument/2006/relationships/hyperlink" Target="https://pdfchef.com/ru/pdf-editor/" TargetMode="External"/><Relationship Id="rId16" Type="http://schemas.openxmlformats.org/officeDocument/2006/relationships/hyperlink" Target="https://www.atlassian.com/ru/software" TargetMode="External"/><Relationship Id="rId107" Type="http://schemas.openxmlformats.org/officeDocument/2006/relationships/hyperlink" Target="https://www.cypress.io/" TargetMode="External"/><Relationship Id="rId11" Type="http://schemas.openxmlformats.org/officeDocument/2006/relationships/hyperlink" Target="https://www.atlassian.com/ru/software" TargetMode="External"/><Relationship Id="rId32" Type="http://schemas.openxmlformats.org/officeDocument/2006/relationships/hyperlink" Target="https://www.red-gate.com/products/sql-development/sql-toolbelt/" TargetMode="External"/><Relationship Id="rId37" Type="http://schemas.openxmlformats.org/officeDocument/2006/relationships/hyperlink" Target="https://moqups.com/pricing/" TargetMode="External"/><Relationship Id="rId53" Type="http://schemas.openxmlformats.org/officeDocument/2006/relationships/hyperlink" Target="https://www.jetbrains.com/idea/" TargetMode="External"/><Relationship Id="rId58" Type="http://schemas.openxmlformats.org/officeDocument/2006/relationships/hyperlink" Target="https://web.postman.co/buy?plan=team&amp;quantity=1" TargetMode="External"/><Relationship Id="rId74" Type="http://schemas.openxmlformats.org/officeDocument/2006/relationships/hyperlink" Target="http://www.mcst.ru/elbrus_linux" TargetMode="External"/><Relationship Id="rId79" Type="http://schemas.openxmlformats.org/officeDocument/2006/relationships/hyperlink" Target="https://www.kaspersky.ru/enterprise-security/endpoint" TargetMode="External"/><Relationship Id="rId102" Type="http://schemas.openxmlformats.org/officeDocument/2006/relationships/hyperlink" Target="https:/_/www.irfanview.com/" TargetMode="External"/><Relationship Id="rId5" Type="http://schemas.openxmlformats.org/officeDocument/2006/relationships/hyperlink" Target="https://www.allroundautomations.com/order/?product=PL%2FSQL+Developer" TargetMode="External"/><Relationship Id="rId90" Type="http://schemas.openxmlformats.org/officeDocument/2006/relationships/hyperlink" Target="https://setka.io/ru/" TargetMode="External"/><Relationship Id="rId95" Type="http://schemas.openxmlformats.org/officeDocument/2006/relationships/hyperlink" Target="https://www.wowza.com/products/streaming-engine" TargetMode="External"/><Relationship Id="rId22" Type="http://schemas.openxmlformats.org/officeDocument/2006/relationships/hyperlink" Target="https://www.atlassian.com/ru/software" TargetMode="External"/><Relationship Id="rId27" Type="http://schemas.openxmlformats.org/officeDocument/2006/relationships/hyperlink" Target="https://www.axure.com/" TargetMode="External"/><Relationship Id="rId43" Type="http://schemas.openxmlformats.org/officeDocument/2006/relationships/hyperlink" Target="https://www.checkpoint.com/ru/products/mobile-secure-workspace/" TargetMode="External"/><Relationship Id="rId48" Type="http://schemas.openxmlformats.org/officeDocument/2006/relationships/hyperlink" Target="https://www.jetbrains.com/datagrip/" TargetMode="External"/><Relationship Id="rId64" Type="http://schemas.openxmlformats.org/officeDocument/2006/relationships/hyperlink" Target="https://www.netsarang.com/ru/xshell/" TargetMode="External"/><Relationship Id="rId69" Type="http://schemas.openxmlformats.org/officeDocument/2006/relationships/hyperlink" Target="https://www.jetbrains.com/webstorm/" TargetMode="External"/><Relationship Id="rId113" Type="http://schemas.openxmlformats.org/officeDocument/2006/relationships/hyperlink" Target="https://biz.mail.ru/myteam/" TargetMode="External"/><Relationship Id="rId118" Type="http://schemas.openxmlformats.org/officeDocument/2006/relationships/vmlDrawing" Target="../drawings/vmlDrawing1.vml"/><Relationship Id="rId80" Type="http://schemas.openxmlformats.org/officeDocument/2006/relationships/hyperlink" Target="https://www.kaspersky.ru/enterprise-security/endpoint" TargetMode="External"/><Relationship Id="rId85" Type="http://schemas.openxmlformats.org/officeDocument/2006/relationships/hyperlink" Target="https://www.planetaexcel.ru/plex/" TargetMode="External"/><Relationship Id="rId12" Type="http://schemas.openxmlformats.org/officeDocument/2006/relationships/hyperlink" Target="https://www.atlassian.com/ru/software" TargetMode="External"/><Relationship Id="rId17" Type="http://schemas.openxmlformats.org/officeDocument/2006/relationships/hyperlink" Target="https://www.atlassian.com/ru/software" TargetMode="External"/><Relationship Id="rId33" Type="http://schemas.openxmlformats.org/officeDocument/2006/relationships/hyperlink" Target="https://www.red-gate.com/products/sql-development/sql-toolbelt/" TargetMode="External"/><Relationship Id="rId38" Type="http://schemas.openxmlformats.org/officeDocument/2006/relationships/hyperlink" Target="https://principleformac.com/contact.html" TargetMode="External"/><Relationship Id="rId59" Type="http://schemas.openxmlformats.org/officeDocument/2006/relationships/hyperlink" Target="https://www.powerdesigner.biz/EN/powerdesigner/powerdesigner-price-request.html" TargetMode="External"/><Relationship Id="rId103" Type="http://schemas.openxmlformats.org/officeDocument/2006/relationships/hyperlink" Target="https://www.microsoft.com/" TargetMode="External"/><Relationship Id="rId108" Type="http://schemas.openxmlformats.org/officeDocument/2006/relationships/hyperlink" Target="https://www.softmagazin.ru/microsoft/c5e-01402/" TargetMode="External"/><Relationship Id="rId54" Type="http://schemas.openxmlformats.org/officeDocument/2006/relationships/hyperlink" Target="https://miro.com/pricing/" TargetMode="External"/><Relationship Id="rId70" Type="http://schemas.openxmlformats.org/officeDocument/2006/relationships/hyperlink" Target="https://www.jetbrains.com/youtrack/" TargetMode="External"/><Relationship Id="rId75" Type="http://schemas.openxmlformats.org/officeDocument/2006/relationships/hyperlink" Target="https://business.yandex.ru/disk/" TargetMode="External"/><Relationship Id="rId91" Type="http://schemas.openxmlformats.org/officeDocument/2006/relationships/hyperlink" Target="https://www.smartsheet.com/s/excel-dimensions" TargetMode="External"/><Relationship Id="rId96" Type="http://schemas.openxmlformats.org/officeDocument/2006/relationships/hyperlink" Target="https://vectorly.team/" TargetMode="External"/><Relationship Id="rId1" Type="http://schemas.openxmlformats.org/officeDocument/2006/relationships/hyperlink" Target="https://www.jetbrains.com/clion/" TargetMode="External"/><Relationship Id="rId6" Type="http://schemas.openxmlformats.org/officeDocument/2006/relationships/hyperlink" Target="https://www.atlassian.com/ru/software" TargetMode="External"/><Relationship Id="rId23" Type="http://schemas.openxmlformats.org/officeDocument/2006/relationships/hyperlink" Target="https://www.adobe.com/ru/products/premiere.html?promoid=PQ7SQBYQ&amp;mv=other" TargetMode="External"/><Relationship Id="rId28" Type="http://schemas.openxmlformats.org/officeDocument/2006/relationships/hyperlink" Target="https://www.sketch.com/" TargetMode="External"/><Relationship Id="rId49" Type="http://schemas.openxmlformats.org/officeDocument/2006/relationships/hyperlink" Target="https://e-staff.ru/estaff_home" TargetMode="External"/><Relationship Id="rId114" Type="http://schemas.openxmlformats.org/officeDocument/2006/relationships/hyperlink" Target="https://discord.com/" TargetMode="External"/><Relationship Id="rId119" Type="http://schemas.openxmlformats.org/officeDocument/2006/relationships/table" Target="../tables/table1.xml"/><Relationship Id="rId10" Type="http://schemas.openxmlformats.org/officeDocument/2006/relationships/hyperlink" Target="https://www.atlassian.com/ru/software" TargetMode="External"/><Relationship Id="rId31" Type="http://schemas.openxmlformats.org/officeDocument/2006/relationships/hyperlink" Target="https://mac.eltima.com/ru/file-manager.html" TargetMode="External"/><Relationship Id="rId44" Type="http://schemas.openxmlformats.org/officeDocument/2006/relationships/hyperlink" Target="https://www.checkpoint.com/ru/products/mobile-secure-workspace/" TargetMode="External"/><Relationship Id="rId52" Type="http://schemas.openxmlformats.org/officeDocument/2006/relationships/hyperlink" Target="https://www.jetbrains.com/go/" TargetMode="External"/><Relationship Id="rId60" Type="http://schemas.openxmlformats.org/officeDocument/2006/relationships/hyperlink" Target="https://www.parallels.com/ru/products/business/" TargetMode="External"/><Relationship Id="rId65" Type="http://schemas.openxmlformats.org/officeDocument/2006/relationships/hyperlink" Target="https://dbeaver.io/" TargetMode="External"/><Relationship Id="rId73" Type="http://schemas.openxmlformats.org/officeDocument/2006/relationships/hyperlink" Target="https://about.gitlab.com/pricing/" TargetMode="External"/><Relationship Id="rId78" Type="http://schemas.openxmlformats.org/officeDocument/2006/relationships/hyperlink" Target="https://www.omnigroup.com/omnigraffle" TargetMode="External"/><Relationship Id="rId81" Type="http://schemas.openxmlformats.org/officeDocument/2006/relationships/hyperlink" Target="https://www.leaderssl.ru/" TargetMode="External"/><Relationship Id="rId86" Type="http://schemas.openxmlformats.org/officeDocument/2006/relationships/hyperlink" Target="https://olimpoks.ru/" TargetMode="External"/><Relationship Id="rId94" Type="http://schemas.openxmlformats.org/officeDocument/2006/relationships/hyperlink" Target="https://wallabyjs.com/purchase/" TargetMode="External"/><Relationship Id="rId99" Type="http://schemas.openxmlformats.org/officeDocument/2006/relationships/hyperlink" Target="https://mssoft.ru/Makers/ABBYY/ABBYY_FineReader_11_Corporate/" TargetMode="External"/><Relationship Id="rId101" Type="http://schemas.openxmlformats.org/officeDocument/2006/relationships/hyperlink" Target="https://www.faststone.org/" TargetMode="External"/><Relationship Id="rId4" Type="http://schemas.openxmlformats.org/officeDocument/2006/relationships/hyperlink" Target="https://www.adobe.com/ru/creativecloud/plans.html" TargetMode="External"/><Relationship Id="rId9" Type="http://schemas.openxmlformats.org/officeDocument/2006/relationships/hyperlink" Target="https://www.atlassian.com/ru/software" TargetMode="External"/><Relationship Id="rId13" Type="http://schemas.openxmlformats.org/officeDocument/2006/relationships/hyperlink" Target="https://www.atlassian.com/ru/software" TargetMode="External"/><Relationship Id="rId18" Type="http://schemas.openxmlformats.org/officeDocument/2006/relationships/hyperlink" Target="https://www.atlassian.com/ru/software" TargetMode="External"/><Relationship Id="rId39" Type="http://schemas.openxmlformats.org/officeDocument/2006/relationships/hyperlink" Target="https://www.soapui.org/tools/readyapi/pricing/" TargetMode="External"/><Relationship Id="rId109" Type="http://schemas.openxmlformats.org/officeDocument/2006/relationships/hyperlink" Target="https://tilda.cc/ru/pricing/" TargetMode="External"/><Relationship Id="rId34" Type="http://schemas.openxmlformats.org/officeDocument/2006/relationships/hyperlink" Target="https://www.charlesproxy.com/buy/purchase-charles-licenses/" TargetMode="External"/><Relationship Id="rId50" Type="http://schemas.openxmlformats.org/officeDocument/2006/relationships/hyperlink" Target="https://www.gitkraken.com/pricing" TargetMode="External"/><Relationship Id="rId55" Type="http://schemas.openxmlformats.org/officeDocument/2006/relationships/hyperlink" Target="https://www.parallels.com/ru/products/desktop/" TargetMode="External"/><Relationship Id="rId76" Type="http://schemas.openxmlformats.org/officeDocument/2006/relationships/hyperlink" Target="https://yandex.ru/dev/maps/commercial/doc/concepts/jsapi-geocoder.html" TargetMode="External"/><Relationship Id="rId97" Type="http://schemas.openxmlformats.org/officeDocument/2006/relationships/hyperlink" Target="https://slack.com/" TargetMode="External"/><Relationship Id="rId104" Type="http://schemas.openxmlformats.org/officeDocument/2006/relationships/hyperlink" Target="https://store.softline.ru/novosibirsk/smartbear/" TargetMode="External"/><Relationship Id="rId120" Type="http://schemas.openxmlformats.org/officeDocument/2006/relationships/comments" Target="../comments1.xml"/><Relationship Id="rId7" Type="http://schemas.openxmlformats.org/officeDocument/2006/relationships/hyperlink" Target="https://www.atlassian.com/ru/software" TargetMode="External"/><Relationship Id="rId71" Type="http://schemas.openxmlformats.org/officeDocument/2006/relationships/hyperlink" Target="https://zoom.us/pricing" TargetMode="External"/><Relationship Id="rId92" Type="http://schemas.openxmlformats.org/officeDocument/2006/relationships/hyperlink" Target="https://help.sonatype.com/repomanager3/high-availability" TargetMode="External"/><Relationship Id="rId2" Type="http://schemas.openxmlformats.org/officeDocument/2006/relationships/hyperlink" Target="https://marketplace.atlassian.com/apps/1210933/draw-io-diagrams-for-confluence" TargetMode="External"/><Relationship Id="rId29" Type="http://schemas.openxmlformats.org/officeDocument/2006/relationships/hyperlink" Target="https://sidekiq.org/products/pro.html" TargetMode="External"/><Relationship Id="rId24" Type="http://schemas.openxmlformats.org/officeDocument/2006/relationships/hyperlink" Target="https://www.adobe.com/ru/creativecloud/plans.html?promoid=T32PLWDX&amp;mv=other" TargetMode="External"/><Relationship Id="rId40" Type="http://schemas.openxmlformats.org/officeDocument/2006/relationships/hyperlink" Target="https://www.soapui.org/tools/readyapi/pricing/" TargetMode="External"/><Relationship Id="rId45" Type="http://schemas.openxmlformats.org/officeDocument/2006/relationships/hyperlink" Target="https://www.checkpoint.com/ru/products/mobile-secure-workspace/" TargetMode="External"/><Relationship Id="rId66" Type="http://schemas.openxmlformats.org/officeDocument/2006/relationships/hyperlink" Target="https://www.jetbrains.com/pycharm/" TargetMode="External"/><Relationship Id="rId87" Type="http://schemas.openxmlformats.org/officeDocument/2006/relationships/hyperlink" Target="https://www.netsarang.com/ru/xmanager-power-suite-download/" TargetMode="External"/><Relationship Id="rId110" Type="http://schemas.openxmlformats.org/officeDocument/2006/relationships/hyperlink" Target="https://www.movavi.ru/media-player-for-business.html" TargetMode="External"/><Relationship Id="rId115" Type="http://schemas.openxmlformats.org/officeDocument/2006/relationships/hyperlink" Target="https://mssoft.ru/Makers/ABBYY/ABBYY_FineReader_11_Corporate/" TargetMode="External"/><Relationship Id="rId61" Type="http://schemas.openxmlformats.org/officeDocument/2006/relationships/hyperlink" Target="https://mobaxterm.mobatek.net/" TargetMode="External"/><Relationship Id="rId82" Type="http://schemas.openxmlformats.org/officeDocument/2006/relationships/hyperlink" Target="https://testit.software/product/for-qa" TargetMode="External"/><Relationship Id="rId19" Type="http://schemas.openxmlformats.org/officeDocument/2006/relationships/hyperlink" Target="https://www.atlassian.com/ru/software" TargetMode="External"/><Relationship Id="rId14" Type="http://schemas.openxmlformats.org/officeDocument/2006/relationships/hyperlink" Target="https://www.atlassian.com/ru/software" TargetMode="External"/><Relationship Id="rId30" Type="http://schemas.openxmlformats.org/officeDocument/2006/relationships/hyperlink" Target="https://www.helpandmanual.com/order.html" TargetMode="External"/><Relationship Id="rId35" Type="http://schemas.openxmlformats.org/officeDocument/2006/relationships/hyperlink" Target="https://tableplus.com/pricing" TargetMode="External"/><Relationship Id="rId56" Type="http://schemas.openxmlformats.org/officeDocument/2006/relationships/hyperlink" Target="https://www.parallels.com/ru/products/desktop/pro/" TargetMode="External"/><Relationship Id="rId77" Type="http://schemas.openxmlformats.org/officeDocument/2006/relationships/hyperlink" Target="https://www.shutterstock.com/" TargetMode="External"/><Relationship Id="rId100" Type="http://schemas.openxmlformats.org/officeDocument/2006/relationships/hyperlink" Target="http://www.ehlib.com/en/node/330" TargetMode="External"/><Relationship Id="rId105" Type="http://schemas.openxmlformats.org/officeDocument/2006/relationships/hyperlink" Target="https://softmap.ru/quest-software/toad-for-oracle/" TargetMode="External"/><Relationship Id="rId8" Type="http://schemas.openxmlformats.org/officeDocument/2006/relationships/hyperlink" Target="https://www.atlassian.com/ru/software" TargetMode="External"/><Relationship Id="rId51" Type="http://schemas.openxmlformats.org/officeDocument/2006/relationships/hyperlink" Target="https://about.gitlab.com/pricing/" TargetMode="External"/><Relationship Id="rId72" Type="http://schemas.openxmlformats.org/officeDocument/2006/relationships/hyperlink" Target="https://anketolog.ru/pages/plans.html" TargetMode="External"/><Relationship Id="rId93" Type="http://schemas.openxmlformats.org/officeDocument/2006/relationships/hyperlink" Target="https://store.softline.ru/vandyke/scrt-0009-0001-50492/" TargetMode="External"/><Relationship Id="rId98" Type="http://schemas.openxmlformats.org/officeDocument/2006/relationships/hyperlink" Target="https://www.figma.com/" TargetMode="External"/><Relationship Id="rId3" Type="http://schemas.openxmlformats.org/officeDocument/2006/relationships/hyperlink" Target="https://dbeaver.com/buy/lite/" TargetMode="External"/><Relationship Id="rId25" Type="http://schemas.openxmlformats.org/officeDocument/2006/relationships/hyperlink" Target="https://www.adobe.com/ru/creativecloud/plans.html?promoid=T32PLWDX&amp;mv=other" TargetMode="External"/><Relationship Id="rId46" Type="http://schemas.openxmlformats.org/officeDocument/2006/relationships/hyperlink" Target="https://www.jetbrains.com/clion/" TargetMode="External"/><Relationship Id="rId67" Type="http://schemas.openxmlformats.org/officeDocument/2006/relationships/hyperlink" Target="https://www.jetbrains.com/resharper/" TargetMode="External"/><Relationship Id="rId116" Type="http://schemas.openxmlformats.org/officeDocument/2006/relationships/hyperlink" Target="https://www.planetaexcel.ru/plex/" TargetMode="External"/><Relationship Id="rId20" Type="http://schemas.openxmlformats.org/officeDocument/2006/relationships/hyperlink" Target="https://www.atlassian.com/ru/software" TargetMode="External"/><Relationship Id="rId41" Type="http://schemas.openxmlformats.org/officeDocument/2006/relationships/hyperlink" Target="https://www.softmagazin.ru/microsoft/c5e-01402/" TargetMode="External"/><Relationship Id="rId62" Type="http://schemas.openxmlformats.org/officeDocument/2006/relationships/hyperlink" Target="https://krisp.ai/pricing/" TargetMode="External"/><Relationship Id="rId83" Type="http://schemas.openxmlformats.org/officeDocument/2006/relationships/hyperlink" Target="https://www.soapui.org/tools/readyapi/pricing/" TargetMode="External"/><Relationship Id="rId88" Type="http://schemas.openxmlformats.org/officeDocument/2006/relationships/hyperlink" Target="http://it-invent.ru/Price.aspx" TargetMode="External"/><Relationship Id="rId111" Type="http://schemas.openxmlformats.org/officeDocument/2006/relationships/hyperlink" Target="https://www.movavi.ru/photo-reader-for-business.html" TargetMode="External"/><Relationship Id="rId15" Type="http://schemas.openxmlformats.org/officeDocument/2006/relationships/hyperlink" Target="https://www.atlassian.com/ru/software" TargetMode="External"/><Relationship Id="rId36" Type="http://schemas.openxmlformats.org/officeDocument/2006/relationships/hyperlink" Target="https://www.lucidchart.com/pages/" TargetMode="External"/><Relationship Id="rId57" Type="http://schemas.openxmlformats.org/officeDocument/2006/relationships/hyperlink" Target="https://www.jetbrains.com/phpstorm/" TargetMode="External"/><Relationship Id="rId106" Type="http://schemas.openxmlformats.org/officeDocument/2006/relationships/hyperlink" Target="https://www.ultraedit.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hyperlink" Target="mailto:user2@rt.ru" TargetMode="External"/><Relationship Id="rId1" Type="http://schemas.openxmlformats.org/officeDocument/2006/relationships/hyperlink" Target="mailto:user1@rt.ru" TargetMode="Externa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W449"/>
  <sheetViews>
    <sheetView tabSelected="1" zoomScaleNormal="100" workbookViewId="0">
      <selection activeCell="D9" sqref="D9"/>
    </sheetView>
  </sheetViews>
  <sheetFormatPr defaultColWidth="11" defaultRowHeight="15.6" x14ac:dyDescent="0.3"/>
  <cols>
    <col min="1" max="1" width="5" style="10" customWidth="1"/>
    <col min="4" max="4" width="35.09765625" style="10" customWidth="1"/>
    <col min="5" max="5" width="21.19921875" style="10" customWidth="1"/>
    <col min="6" max="6" width="27.19921875" style="10" customWidth="1"/>
    <col min="7" max="7" width="15" style="16" customWidth="1"/>
    <col min="8" max="9" width="17.09765625" style="10" customWidth="1"/>
    <col min="10" max="10" width="14.09765625" style="16" customWidth="1"/>
    <col min="11" max="11" width="12.09765625" style="10" customWidth="1"/>
    <col min="12" max="12" width="11.3984375" style="10" customWidth="1"/>
    <col min="13" max="13" width="11.8984375" style="10" customWidth="1"/>
    <col min="14" max="14" width="11.3984375" style="10" customWidth="1"/>
    <col min="15" max="15" width="14.3984375" style="10" customWidth="1"/>
    <col min="16" max="16" width="14.69921875" style="10" customWidth="1"/>
    <col min="17" max="17" width="14.19921875" style="10" customWidth="1"/>
    <col min="18" max="18" width="14" style="16" customWidth="1"/>
    <col min="19" max="19" width="18" style="16" customWidth="1"/>
    <col min="20" max="20" width="20.3984375" style="16" customWidth="1"/>
    <col min="21" max="21" width="33.09765625" style="16" customWidth="1"/>
    <col min="24" max="16384" width="11" style="10"/>
  </cols>
  <sheetData>
    <row r="1" spans="1:21" s="11" customFormat="1" ht="132.75" customHeight="1" x14ac:dyDescent="0.3">
      <c r="A1" s="12"/>
      <c r="B1" s="12" t="s">
        <v>2727</v>
      </c>
      <c r="C1" s="12" t="s">
        <v>2724</v>
      </c>
      <c r="D1" s="12" t="s">
        <v>429</v>
      </c>
      <c r="E1" s="12" t="s">
        <v>1832</v>
      </c>
      <c r="F1" s="12" t="s">
        <v>430</v>
      </c>
      <c r="G1" s="14" t="s">
        <v>431</v>
      </c>
      <c r="H1" s="12" t="s">
        <v>427</v>
      </c>
      <c r="I1" s="12" t="s">
        <v>427</v>
      </c>
      <c r="J1" s="14" t="s">
        <v>431</v>
      </c>
      <c r="K1" s="182" t="s">
        <v>427</v>
      </c>
      <c r="L1" s="182" t="s">
        <v>428</v>
      </c>
      <c r="M1" s="182" t="s">
        <v>427</v>
      </c>
      <c r="N1" s="182" t="s">
        <v>427</v>
      </c>
      <c r="O1" s="182" t="s">
        <v>427</v>
      </c>
      <c r="P1" s="182" t="s">
        <v>428</v>
      </c>
      <c r="Q1" s="182" t="s">
        <v>427</v>
      </c>
      <c r="R1" s="14" t="s">
        <v>431</v>
      </c>
      <c r="S1" s="14" t="s">
        <v>2264</v>
      </c>
      <c r="T1" s="14" t="s">
        <v>432</v>
      </c>
      <c r="U1" s="14" t="s">
        <v>432</v>
      </c>
    </row>
    <row r="2" spans="1:21" s="13" customFormat="1" ht="9.75" customHeight="1" x14ac:dyDescent="0.3">
      <c r="A2" s="183"/>
      <c r="B2" s="183"/>
      <c r="C2" s="183"/>
      <c r="D2" s="183">
        <v>1</v>
      </c>
      <c r="E2" s="183">
        <v>2</v>
      </c>
      <c r="F2" s="183">
        <v>3</v>
      </c>
      <c r="G2" s="183">
        <v>4</v>
      </c>
      <c r="H2" s="183">
        <v>5</v>
      </c>
      <c r="I2" s="183">
        <v>6</v>
      </c>
      <c r="J2" s="183">
        <v>7</v>
      </c>
      <c r="K2" s="183">
        <v>8</v>
      </c>
      <c r="L2" s="183">
        <v>9</v>
      </c>
      <c r="M2" s="183">
        <v>10</v>
      </c>
      <c r="N2" s="183">
        <v>11</v>
      </c>
      <c r="O2" s="183">
        <v>12</v>
      </c>
      <c r="P2" s="183">
        <v>13</v>
      </c>
      <c r="Q2" s="183">
        <v>14</v>
      </c>
      <c r="R2" s="183">
        <v>15</v>
      </c>
      <c r="S2" s="183">
        <v>18</v>
      </c>
      <c r="T2" s="183">
        <v>19</v>
      </c>
      <c r="U2" s="183">
        <v>20</v>
      </c>
    </row>
    <row r="3" spans="1:21" s="15" customFormat="1" ht="83.25" customHeight="1" x14ac:dyDescent="0.3">
      <c r="A3" s="189" t="s">
        <v>37</v>
      </c>
      <c r="B3" s="192" t="s">
        <v>2725</v>
      </c>
      <c r="C3" s="192" t="s">
        <v>2726</v>
      </c>
      <c r="D3" s="190" t="s">
        <v>2122</v>
      </c>
      <c r="E3" s="190" t="s">
        <v>2123</v>
      </c>
      <c r="F3" s="190" t="s">
        <v>30</v>
      </c>
      <c r="G3" s="191" t="s">
        <v>31</v>
      </c>
      <c r="H3" s="190" t="s">
        <v>41</v>
      </c>
      <c r="I3" s="190" t="s">
        <v>44</v>
      </c>
      <c r="J3" s="191" t="s">
        <v>32</v>
      </c>
      <c r="K3" s="190" t="s">
        <v>33</v>
      </c>
      <c r="L3" s="190" t="s">
        <v>39</v>
      </c>
      <c r="M3" s="190" t="s">
        <v>2124</v>
      </c>
      <c r="N3" s="190" t="s">
        <v>2125</v>
      </c>
      <c r="O3" s="190" t="s">
        <v>40</v>
      </c>
      <c r="P3" s="190" t="s">
        <v>43</v>
      </c>
      <c r="Q3" s="190" t="s">
        <v>42</v>
      </c>
      <c r="R3" s="191" t="s">
        <v>38</v>
      </c>
      <c r="S3" s="191" t="s">
        <v>34</v>
      </c>
      <c r="T3" s="191" t="s">
        <v>35</v>
      </c>
      <c r="U3" s="191" t="s">
        <v>36</v>
      </c>
    </row>
    <row r="4" spans="1:21" x14ac:dyDescent="0.3">
      <c r="A4" s="66"/>
      <c r="B4" s="181"/>
      <c r="C4" s="181"/>
      <c r="D4" s="184"/>
      <c r="E4" s="184" t="s">
        <v>2447</v>
      </c>
      <c r="F4" s="185"/>
      <c r="G4" s="186" t="e">
        <f>VLOOKUP(F4,#REF!,2,)</f>
        <v>#REF!</v>
      </c>
      <c r="H4" s="185"/>
      <c r="I4" s="185"/>
      <c r="J4" s="186" t="e">
        <f>VLOOKUP(F4,#REF!,3,)</f>
        <v>#REF!</v>
      </c>
      <c r="K4" s="185"/>
      <c r="L4" s="185"/>
      <c r="M4" s="185"/>
      <c r="N4" s="185">
        <f>Заявки!$M4*Заявки!$K4</f>
        <v>0</v>
      </c>
      <c r="O4" s="185"/>
      <c r="P4" s="185"/>
      <c r="Q4" s="185"/>
      <c r="R4" s="186" t="e">
        <f>VLOOKUP(F4,#REF!,6,)</f>
        <v>#REF!</v>
      </c>
      <c r="S4" s="186"/>
      <c r="T4" s="186" t="e">
        <f>VLOOKUP(F4,#REF!,4,)</f>
        <v>#REF!</v>
      </c>
      <c r="U4" s="186" t="e">
        <f>VLOOKUP(F4,#REF!,7,)</f>
        <v>#REF!</v>
      </c>
    </row>
    <row r="5" spans="1:21" x14ac:dyDescent="0.3">
      <c r="A5" s="66"/>
      <c r="B5" s="181"/>
      <c r="C5" s="181"/>
      <c r="D5" s="184"/>
      <c r="E5" s="184"/>
      <c r="F5" s="185"/>
      <c r="G5" s="186" t="e">
        <f>VLOOKUP(F5,#REF!,2,)</f>
        <v>#REF!</v>
      </c>
      <c r="H5" s="185"/>
      <c r="I5" s="185"/>
      <c r="J5" s="186" t="e">
        <f>VLOOKUP(F5,#REF!,3,)</f>
        <v>#REF!</v>
      </c>
      <c r="K5" s="185"/>
      <c r="L5" s="185"/>
      <c r="M5" s="185"/>
      <c r="N5" s="185">
        <f>Заявки!$M5*Заявки!$K5</f>
        <v>0</v>
      </c>
      <c r="O5" s="185"/>
      <c r="P5" s="185"/>
      <c r="Q5" s="185"/>
      <c r="R5" s="186" t="e">
        <f>VLOOKUP(F5,#REF!,6,)</f>
        <v>#REF!</v>
      </c>
      <c r="S5" s="186"/>
      <c r="T5" s="186" t="e">
        <f>VLOOKUP(F5,#REF!,4,)</f>
        <v>#REF!</v>
      </c>
      <c r="U5" s="186" t="e">
        <f>VLOOKUP(F5,#REF!,7,)</f>
        <v>#REF!</v>
      </c>
    </row>
    <row r="6" spans="1:21" x14ac:dyDescent="0.3">
      <c r="A6" s="66"/>
      <c r="B6" s="181"/>
      <c r="C6" s="181"/>
      <c r="D6" s="184"/>
      <c r="E6" s="184"/>
      <c r="F6" s="185"/>
      <c r="G6" s="186" t="e">
        <f>VLOOKUP(F6,#REF!,2,)</f>
        <v>#REF!</v>
      </c>
      <c r="H6" s="185"/>
      <c r="I6" s="185"/>
      <c r="J6" s="186" t="e">
        <f>VLOOKUP(F6,#REF!,3,)</f>
        <v>#REF!</v>
      </c>
      <c r="K6" s="185"/>
      <c r="L6" s="185"/>
      <c r="M6" s="185"/>
      <c r="N6" s="185">
        <f>Заявки!$M6*Заявки!$K6</f>
        <v>0</v>
      </c>
      <c r="O6" s="185"/>
      <c r="P6" s="185"/>
      <c r="Q6" s="185"/>
      <c r="R6" s="186" t="e">
        <f>VLOOKUP(F6,#REF!,6,)</f>
        <v>#REF!</v>
      </c>
      <c r="S6" s="186"/>
      <c r="T6" s="186" t="e">
        <f>VLOOKUP(F6,#REF!,4,)</f>
        <v>#REF!</v>
      </c>
      <c r="U6" s="186" t="e">
        <f>VLOOKUP(F6,#REF!,7,)</f>
        <v>#REF!</v>
      </c>
    </row>
    <row r="7" spans="1:21" x14ac:dyDescent="0.3">
      <c r="A7" s="66"/>
      <c r="B7" s="181"/>
      <c r="C7" s="181"/>
      <c r="D7" s="184"/>
      <c r="E7" s="184"/>
      <c r="F7" s="185"/>
      <c r="G7" s="186" t="e">
        <f>VLOOKUP(F7,#REF!,2,)</f>
        <v>#REF!</v>
      </c>
      <c r="H7" s="185"/>
      <c r="I7" s="185"/>
      <c r="J7" s="186" t="e">
        <f>VLOOKUP(F7,#REF!,3,)</f>
        <v>#REF!</v>
      </c>
      <c r="K7" s="185"/>
      <c r="L7" s="185"/>
      <c r="M7" s="185"/>
      <c r="N7" s="185">
        <f>Заявки!$M7*Заявки!$K7</f>
        <v>0</v>
      </c>
      <c r="O7" s="185"/>
      <c r="P7" s="185"/>
      <c r="Q7" s="185"/>
      <c r="R7" s="186" t="e">
        <f>VLOOKUP(F7,#REF!,6,)</f>
        <v>#REF!</v>
      </c>
      <c r="S7" s="186"/>
      <c r="T7" s="186" t="e">
        <f>VLOOKUP(F7,#REF!,4,)</f>
        <v>#REF!</v>
      </c>
      <c r="U7" s="186" t="e">
        <f>VLOOKUP(F7,#REF!,7,)</f>
        <v>#REF!</v>
      </c>
    </row>
    <row r="8" spans="1:21" x14ac:dyDescent="0.3">
      <c r="A8" s="66"/>
      <c r="B8" s="181"/>
      <c r="C8" s="181"/>
      <c r="D8" s="184"/>
      <c r="E8" s="184"/>
      <c r="F8" s="185"/>
      <c r="G8" s="186" t="e">
        <f>VLOOKUP(F8,#REF!,2,)</f>
        <v>#REF!</v>
      </c>
      <c r="H8" s="185"/>
      <c r="I8" s="185"/>
      <c r="J8" s="186" t="e">
        <f>VLOOKUP(F8,#REF!,3,)</f>
        <v>#REF!</v>
      </c>
      <c r="K8" s="185"/>
      <c r="L8" s="185"/>
      <c r="M8" s="185"/>
      <c r="N8" s="185">
        <f>Заявки!$M8*Заявки!$K8</f>
        <v>0</v>
      </c>
      <c r="O8" s="185"/>
      <c r="P8" s="185"/>
      <c r="Q8" s="185"/>
      <c r="R8" s="186" t="e">
        <f>VLOOKUP(F8,#REF!,6,)</f>
        <v>#REF!</v>
      </c>
      <c r="S8" s="186"/>
      <c r="T8" s="186" t="e">
        <f>VLOOKUP(F8,#REF!,4,)</f>
        <v>#REF!</v>
      </c>
      <c r="U8" s="186" t="e">
        <f>VLOOKUP(F8,#REF!,7,)</f>
        <v>#REF!</v>
      </c>
    </row>
    <row r="9" spans="1:21" x14ac:dyDescent="0.3">
      <c r="A9" s="66"/>
      <c r="B9" s="181"/>
      <c r="C9" s="181"/>
      <c r="D9" s="184"/>
      <c r="E9" s="184"/>
      <c r="F9" s="185"/>
      <c r="G9" s="186" t="e">
        <f>VLOOKUP(F9,#REF!,2,)</f>
        <v>#REF!</v>
      </c>
      <c r="H9" s="185"/>
      <c r="I9" s="185"/>
      <c r="J9" s="186" t="e">
        <f>VLOOKUP(F9,#REF!,3,)</f>
        <v>#REF!</v>
      </c>
      <c r="K9" s="185"/>
      <c r="L9" s="185"/>
      <c r="M9" s="185"/>
      <c r="N9" s="185">
        <f>Заявки!$M9*Заявки!$K9</f>
        <v>0</v>
      </c>
      <c r="O9" s="185"/>
      <c r="P9" s="185"/>
      <c r="Q9" s="185"/>
      <c r="R9" s="186" t="e">
        <f>VLOOKUP(F9,#REF!,6,)</f>
        <v>#REF!</v>
      </c>
      <c r="S9" s="186"/>
      <c r="T9" s="186" t="e">
        <f>VLOOKUP(F9,#REF!,4,)</f>
        <v>#REF!</v>
      </c>
      <c r="U9" s="186" t="e">
        <f>VLOOKUP(F9,#REF!,7,)</f>
        <v>#REF!</v>
      </c>
    </row>
    <row r="10" spans="1:21" x14ac:dyDescent="0.3">
      <c r="A10" s="66"/>
      <c r="B10" s="181"/>
      <c r="C10" s="181"/>
      <c r="D10" s="184"/>
      <c r="E10" s="184"/>
      <c r="F10" s="185"/>
      <c r="G10" s="186" t="e">
        <f>VLOOKUP(F10,#REF!,2,)</f>
        <v>#REF!</v>
      </c>
      <c r="H10" s="185"/>
      <c r="I10" s="185"/>
      <c r="J10" s="186" t="e">
        <f>VLOOKUP(F10,#REF!,3,)</f>
        <v>#REF!</v>
      </c>
      <c r="K10" s="185"/>
      <c r="L10" s="185"/>
      <c r="M10" s="185"/>
      <c r="N10" s="185">
        <f>Заявки!$M10*Заявки!$K10</f>
        <v>0</v>
      </c>
      <c r="O10" s="185"/>
      <c r="P10" s="185"/>
      <c r="Q10" s="185"/>
      <c r="R10" s="186" t="e">
        <f>VLOOKUP(F10,#REF!,6,)</f>
        <v>#REF!</v>
      </c>
      <c r="S10" s="186"/>
      <c r="T10" s="186" t="e">
        <f>VLOOKUP(F10,#REF!,4,)</f>
        <v>#REF!</v>
      </c>
      <c r="U10" s="186" t="e">
        <f>VLOOKUP(F10,#REF!,7,)</f>
        <v>#REF!</v>
      </c>
    </row>
    <row r="11" spans="1:21" x14ac:dyDescent="0.3">
      <c r="A11" s="66"/>
      <c r="B11" s="181"/>
      <c r="C11" s="181"/>
      <c r="D11" s="184"/>
      <c r="E11" s="184"/>
      <c r="F11" s="185"/>
      <c r="G11" s="186" t="e">
        <f>VLOOKUP(F11,#REF!,2,)</f>
        <v>#REF!</v>
      </c>
      <c r="H11" s="185"/>
      <c r="I11" s="185"/>
      <c r="J11" s="186" t="e">
        <f>VLOOKUP(F11,#REF!,3,)</f>
        <v>#REF!</v>
      </c>
      <c r="K11" s="185"/>
      <c r="L11" s="185"/>
      <c r="M11" s="185"/>
      <c r="N11" s="185">
        <f>Заявки!$M11*Заявки!$K11</f>
        <v>0</v>
      </c>
      <c r="O11" s="185"/>
      <c r="P11" s="185"/>
      <c r="Q11" s="185"/>
      <c r="R11" s="186" t="e">
        <f>VLOOKUP(F11,#REF!,6,)</f>
        <v>#REF!</v>
      </c>
      <c r="S11" s="186"/>
      <c r="T11" s="186" t="e">
        <f>VLOOKUP(F11,#REF!,4,)</f>
        <v>#REF!</v>
      </c>
      <c r="U11" s="186" t="e">
        <f>VLOOKUP(F11,#REF!,7,)</f>
        <v>#REF!</v>
      </c>
    </row>
    <row r="12" spans="1:21" x14ac:dyDescent="0.3">
      <c r="A12" s="66"/>
      <c r="B12" s="181"/>
      <c r="C12" s="181"/>
      <c r="D12" s="184"/>
      <c r="E12" s="184"/>
      <c r="F12" s="185"/>
      <c r="G12" s="186" t="e">
        <f>VLOOKUP(F12,#REF!,2,)</f>
        <v>#REF!</v>
      </c>
      <c r="H12" s="185"/>
      <c r="I12" s="185"/>
      <c r="J12" s="186" t="e">
        <f>VLOOKUP(F12,#REF!,3,)</f>
        <v>#REF!</v>
      </c>
      <c r="K12" s="185"/>
      <c r="L12" s="185"/>
      <c r="M12" s="185"/>
      <c r="N12" s="185">
        <f>Заявки!$M12*Заявки!$K12</f>
        <v>0</v>
      </c>
      <c r="O12" s="185"/>
      <c r="P12" s="185"/>
      <c r="Q12" s="185"/>
      <c r="R12" s="186" t="e">
        <f>VLOOKUP(F12,#REF!,6,)</f>
        <v>#REF!</v>
      </c>
      <c r="S12" s="186"/>
      <c r="T12" s="186" t="e">
        <f>VLOOKUP(F12,#REF!,4,)</f>
        <v>#REF!</v>
      </c>
      <c r="U12" s="186" t="e">
        <f>VLOOKUP(F12,#REF!,7,)</f>
        <v>#REF!</v>
      </c>
    </row>
    <row r="13" spans="1:21" x14ac:dyDescent="0.3">
      <c r="A13" s="66"/>
      <c r="B13" s="181"/>
      <c r="C13" s="181"/>
      <c r="D13" s="184"/>
      <c r="E13" s="184"/>
      <c r="F13" s="185"/>
      <c r="G13" s="186" t="e">
        <f>VLOOKUP(F13,#REF!,2,)</f>
        <v>#REF!</v>
      </c>
      <c r="H13" s="185"/>
      <c r="I13" s="185"/>
      <c r="J13" s="186" t="e">
        <f>VLOOKUP(F13,#REF!,3,)</f>
        <v>#REF!</v>
      </c>
      <c r="K13" s="185"/>
      <c r="L13" s="185"/>
      <c r="M13" s="185"/>
      <c r="N13" s="185">
        <f>Заявки!$M13*Заявки!$K13</f>
        <v>0</v>
      </c>
      <c r="O13" s="185"/>
      <c r="P13" s="185"/>
      <c r="Q13" s="185"/>
      <c r="R13" s="186" t="e">
        <f>VLOOKUP(F13,#REF!,6,)</f>
        <v>#REF!</v>
      </c>
      <c r="S13" s="186"/>
      <c r="T13" s="186" t="e">
        <f>VLOOKUP(F13,#REF!,4,)</f>
        <v>#REF!</v>
      </c>
      <c r="U13" s="186" t="e">
        <f>VLOOKUP(F13,#REF!,7,)</f>
        <v>#REF!</v>
      </c>
    </row>
    <row r="14" spans="1:21" x14ac:dyDescent="0.3">
      <c r="A14" s="66"/>
      <c r="B14" s="181"/>
      <c r="C14" s="181"/>
      <c r="D14" s="184"/>
      <c r="E14" s="184"/>
      <c r="F14" s="185"/>
      <c r="G14" s="186" t="e">
        <f>VLOOKUP(F14,#REF!,2,)</f>
        <v>#REF!</v>
      </c>
      <c r="H14" s="185"/>
      <c r="I14" s="185"/>
      <c r="J14" s="186" t="e">
        <f>VLOOKUP(F14,#REF!,3,)</f>
        <v>#REF!</v>
      </c>
      <c r="K14" s="185"/>
      <c r="L14" s="185"/>
      <c r="M14" s="185"/>
      <c r="N14" s="185">
        <f>Заявки!$M14*Заявки!$K14</f>
        <v>0</v>
      </c>
      <c r="O14" s="185"/>
      <c r="P14" s="185"/>
      <c r="Q14" s="185"/>
      <c r="R14" s="186" t="e">
        <f>VLOOKUP(F14,#REF!,6,)</f>
        <v>#REF!</v>
      </c>
      <c r="S14" s="186"/>
      <c r="T14" s="186" t="e">
        <f>VLOOKUP(F14,#REF!,4,)</f>
        <v>#REF!</v>
      </c>
      <c r="U14" s="186" t="e">
        <f>VLOOKUP(F14,#REF!,7,)</f>
        <v>#REF!</v>
      </c>
    </row>
    <row r="15" spans="1:21" x14ac:dyDescent="0.3">
      <c r="A15" s="66"/>
      <c r="B15" s="181"/>
      <c r="C15" s="181"/>
      <c r="D15" s="184"/>
      <c r="E15" s="184"/>
      <c r="F15" s="185"/>
      <c r="G15" s="186" t="e">
        <f>VLOOKUP(F15,#REF!,2,)</f>
        <v>#REF!</v>
      </c>
      <c r="H15" s="185"/>
      <c r="I15" s="185"/>
      <c r="J15" s="186" t="e">
        <f>VLOOKUP(F15,#REF!,3,)</f>
        <v>#REF!</v>
      </c>
      <c r="K15" s="185"/>
      <c r="L15" s="185"/>
      <c r="M15" s="185"/>
      <c r="N15" s="185">
        <f>Заявки!$M15*Заявки!$K15</f>
        <v>0</v>
      </c>
      <c r="O15" s="185"/>
      <c r="P15" s="185"/>
      <c r="Q15" s="185"/>
      <c r="R15" s="186" t="e">
        <f>VLOOKUP(F15,#REF!,6,)</f>
        <v>#REF!</v>
      </c>
      <c r="S15" s="186"/>
      <c r="T15" s="186" t="e">
        <f>VLOOKUP(F15,#REF!,4,)</f>
        <v>#REF!</v>
      </c>
      <c r="U15" s="186" t="e">
        <f>VLOOKUP(F15,#REF!,7,)</f>
        <v>#REF!</v>
      </c>
    </row>
    <row r="16" spans="1:21" x14ac:dyDescent="0.3">
      <c r="A16" s="66"/>
      <c r="B16" s="181"/>
      <c r="C16" s="181"/>
      <c r="D16" s="184"/>
      <c r="E16" s="184"/>
      <c r="F16" s="185"/>
      <c r="G16" s="186" t="e">
        <f>VLOOKUP(F16,#REF!,2,)</f>
        <v>#REF!</v>
      </c>
      <c r="H16" s="185"/>
      <c r="I16" s="185"/>
      <c r="J16" s="186" t="e">
        <f>VLOOKUP(F16,#REF!,3,)</f>
        <v>#REF!</v>
      </c>
      <c r="K16" s="185"/>
      <c r="L16" s="185"/>
      <c r="M16" s="185"/>
      <c r="N16" s="185">
        <f>Заявки!$M16*Заявки!$K16</f>
        <v>0</v>
      </c>
      <c r="O16" s="185"/>
      <c r="P16" s="185"/>
      <c r="Q16" s="185"/>
      <c r="R16" s="186" t="e">
        <f>VLOOKUP(F16,#REF!,6,)</f>
        <v>#REF!</v>
      </c>
      <c r="S16" s="186"/>
      <c r="T16" s="186" t="e">
        <f>VLOOKUP(F16,#REF!,4,)</f>
        <v>#REF!</v>
      </c>
      <c r="U16" s="186" t="e">
        <f>VLOOKUP(F16,#REF!,7,)</f>
        <v>#REF!</v>
      </c>
    </row>
    <row r="17" spans="1:21" x14ac:dyDescent="0.3">
      <c r="A17" s="66"/>
      <c r="B17" s="181"/>
      <c r="C17" s="181"/>
      <c r="D17" s="184"/>
      <c r="E17" s="184"/>
      <c r="F17" s="185"/>
      <c r="G17" s="186" t="e">
        <f>VLOOKUP(F17,#REF!,2,)</f>
        <v>#REF!</v>
      </c>
      <c r="H17" s="185"/>
      <c r="I17" s="185"/>
      <c r="J17" s="186" t="e">
        <f>VLOOKUP(F17,#REF!,3,)</f>
        <v>#REF!</v>
      </c>
      <c r="K17" s="185"/>
      <c r="L17" s="185"/>
      <c r="M17" s="185"/>
      <c r="N17" s="185">
        <f>Заявки!$M17*Заявки!$K17</f>
        <v>0</v>
      </c>
      <c r="O17" s="185"/>
      <c r="P17" s="185"/>
      <c r="Q17" s="185"/>
      <c r="R17" s="186" t="e">
        <f>VLOOKUP(F17,#REF!,6,)</f>
        <v>#REF!</v>
      </c>
      <c r="S17" s="186"/>
      <c r="T17" s="186" t="e">
        <f>VLOOKUP(F17,#REF!,4,)</f>
        <v>#REF!</v>
      </c>
      <c r="U17" s="186" t="e">
        <f>VLOOKUP(F17,#REF!,7,)</f>
        <v>#REF!</v>
      </c>
    </row>
    <row r="18" spans="1:21" x14ac:dyDescent="0.3">
      <c r="A18" s="66"/>
      <c r="B18" s="181"/>
      <c r="C18" s="181"/>
      <c r="D18" s="184"/>
      <c r="E18" s="184"/>
      <c r="F18" s="185"/>
      <c r="G18" s="186" t="e">
        <f>VLOOKUP(F18,#REF!,2,)</f>
        <v>#REF!</v>
      </c>
      <c r="H18" s="185"/>
      <c r="I18" s="185"/>
      <c r="J18" s="186" t="e">
        <f>VLOOKUP(F18,#REF!,3,)</f>
        <v>#REF!</v>
      </c>
      <c r="K18" s="185"/>
      <c r="L18" s="185"/>
      <c r="M18" s="185"/>
      <c r="N18" s="185">
        <f>Заявки!$M18*Заявки!$K18</f>
        <v>0</v>
      </c>
      <c r="O18" s="185"/>
      <c r="P18" s="185"/>
      <c r="Q18" s="185"/>
      <c r="R18" s="186" t="e">
        <f>VLOOKUP(F18,#REF!,6,)</f>
        <v>#REF!</v>
      </c>
      <c r="S18" s="186"/>
      <c r="T18" s="186" t="e">
        <f>VLOOKUP(F18,#REF!,4,)</f>
        <v>#REF!</v>
      </c>
      <c r="U18" s="186" t="e">
        <f>VLOOKUP(F18,#REF!,7,)</f>
        <v>#REF!</v>
      </c>
    </row>
    <row r="19" spans="1:21" x14ac:dyDescent="0.3">
      <c r="A19" s="66"/>
      <c r="B19" s="181"/>
      <c r="C19" s="181"/>
      <c r="D19" s="184"/>
      <c r="E19" s="184"/>
      <c r="F19" s="185"/>
      <c r="G19" s="186" t="e">
        <f>VLOOKUP(F19,#REF!,2,)</f>
        <v>#REF!</v>
      </c>
      <c r="H19" s="185"/>
      <c r="I19" s="185"/>
      <c r="J19" s="186" t="e">
        <f>VLOOKUP(F19,#REF!,3,)</f>
        <v>#REF!</v>
      </c>
      <c r="K19" s="185"/>
      <c r="L19" s="185"/>
      <c r="M19" s="185"/>
      <c r="N19" s="185">
        <f>Заявки!$M19*Заявки!$K19</f>
        <v>0</v>
      </c>
      <c r="O19" s="185"/>
      <c r="P19" s="185"/>
      <c r="Q19" s="185"/>
      <c r="R19" s="186" t="e">
        <f>VLOOKUP(F19,#REF!,6,)</f>
        <v>#REF!</v>
      </c>
      <c r="S19" s="186"/>
      <c r="T19" s="186" t="e">
        <f>VLOOKUP(F19,#REF!,4,)</f>
        <v>#REF!</v>
      </c>
      <c r="U19" s="186" t="e">
        <f>VLOOKUP(F19,#REF!,7,)</f>
        <v>#REF!</v>
      </c>
    </row>
    <row r="20" spans="1:21" x14ac:dyDescent="0.3">
      <c r="A20" s="66"/>
      <c r="B20" s="181"/>
      <c r="C20" s="181"/>
      <c r="D20" s="184"/>
      <c r="E20" s="184"/>
      <c r="F20" s="185"/>
      <c r="G20" s="186" t="e">
        <f>VLOOKUP(F20,#REF!,2,)</f>
        <v>#REF!</v>
      </c>
      <c r="H20" s="185"/>
      <c r="I20" s="185"/>
      <c r="J20" s="186" t="e">
        <f>VLOOKUP(F20,#REF!,3,)</f>
        <v>#REF!</v>
      </c>
      <c r="K20" s="185"/>
      <c r="L20" s="185"/>
      <c r="M20" s="185"/>
      <c r="N20" s="185">
        <f>Заявки!$M20*Заявки!$K20</f>
        <v>0</v>
      </c>
      <c r="O20" s="185"/>
      <c r="P20" s="185"/>
      <c r="Q20" s="185"/>
      <c r="R20" s="186" t="e">
        <f>VLOOKUP(F20,#REF!,6,)</f>
        <v>#REF!</v>
      </c>
      <c r="S20" s="186"/>
      <c r="T20" s="186" t="e">
        <f>VLOOKUP(F20,#REF!,4,)</f>
        <v>#REF!</v>
      </c>
      <c r="U20" s="186" t="e">
        <f>VLOOKUP(F20,#REF!,7,)</f>
        <v>#REF!</v>
      </c>
    </row>
    <row r="21" spans="1:21" x14ac:dyDescent="0.3">
      <c r="A21" s="66"/>
      <c r="B21" s="181"/>
      <c r="C21" s="181"/>
      <c r="D21" s="184"/>
      <c r="E21" s="184"/>
      <c r="F21" s="185"/>
      <c r="G21" s="186" t="e">
        <f>VLOOKUP(F21,#REF!,2,)</f>
        <v>#REF!</v>
      </c>
      <c r="H21" s="185"/>
      <c r="I21" s="185"/>
      <c r="J21" s="186" t="e">
        <f>VLOOKUP(F21,#REF!,3,)</f>
        <v>#REF!</v>
      </c>
      <c r="K21" s="185"/>
      <c r="L21" s="185"/>
      <c r="M21" s="185"/>
      <c r="N21" s="185">
        <f>Заявки!$M21*Заявки!$K21</f>
        <v>0</v>
      </c>
      <c r="O21" s="185"/>
      <c r="P21" s="185"/>
      <c r="Q21" s="185"/>
      <c r="R21" s="186" t="e">
        <f>VLOOKUP(F21,#REF!,6,)</f>
        <v>#REF!</v>
      </c>
      <c r="S21" s="186"/>
      <c r="T21" s="186" t="e">
        <f>VLOOKUP(F21,#REF!,4,)</f>
        <v>#REF!</v>
      </c>
      <c r="U21" s="186" t="e">
        <f>VLOOKUP(F21,#REF!,7,)</f>
        <v>#REF!</v>
      </c>
    </row>
    <row r="22" spans="1:21" x14ac:dyDescent="0.3">
      <c r="A22" s="66"/>
      <c r="B22" s="181"/>
      <c r="C22" s="181"/>
      <c r="D22" s="184"/>
      <c r="E22" s="184"/>
      <c r="F22" s="185"/>
      <c r="G22" s="186" t="e">
        <f>VLOOKUP(F22,#REF!,2,)</f>
        <v>#REF!</v>
      </c>
      <c r="H22" s="185"/>
      <c r="I22" s="185"/>
      <c r="J22" s="186" t="e">
        <f>VLOOKUP(F22,#REF!,3,)</f>
        <v>#REF!</v>
      </c>
      <c r="K22" s="185"/>
      <c r="L22" s="185"/>
      <c r="M22" s="185"/>
      <c r="N22" s="185">
        <f>Заявки!$M22*Заявки!$K22</f>
        <v>0</v>
      </c>
      <c r="O22" s="185"/>
      <c r="P22" s="185"/>
      <c r="Q22" s="185"/>
      <c r="R22" s="186" t="e">
        <f>VLOOKUP(F22,#REF!,6,)</f>
        <v>#REF!</v>
      </c>
      <c r="S22" s="186"/>
      <c r="T22" s="186" t="e">
        <f>VLOOKUP(F22,#REF!,4,)</f>
        <v>#REF!</v>
      </c>
      <c r="U22" s="186" t="e">
        <f>VLOOKUP(F22,#REF!,7,)</f>
        <v>#REF!</v>
      </c>
    </row>
    <row r="23" spans="1:21" x14ac:dyDescent="0.3">
      <c r="A23" s="66"/>
      <c r="B23" s="181"/>
      <c r="C23" s="181"/>
      <c r="D23" s="184"/>
      <c r="E23" s="184"/>
      <c r="F23" s="185"/>
      <c r="G23" s="186" t="e">
        <f>VLOOKUP(F23,#REF!,2,)</f>
        <v>#REF!</v>
      </c>
      <c r="H23" s="185"/>
      <c r="I23" s="185"/>
      <c r="J23" s="186" t="e">
        <f>VLOOKUP(F23,#REF!,3,)</f>
        <v>#REF!</v>
      </c>
      <c r="K23" s="185"/>
      <c r="L23" s="185"/>
      <c r="M23" s="185"/>
      <c r="N23" s="185">
        <f>Заявки!$M23*Заявки!$K23</f>
        <v>0</v>
      </c>
      <c r="O23" s="185"/>
      <c r="P23" s="185"/>
      <c r="Q23" s="185"/>
      <c r="R23" s="186" t="e">
        <f>VLOOKUP(F23,#REF!,6,)</f>
        <v>#REF!</v>
      </c>
      <c r="S23" s="186"/>
      <c r="T23" s="186" t="e">
        <f>VLOOKUP(F23,#REF!,4,)</f>
        <v>#REF!</v>
      </c>
      <c r="U23" s="186" t="e">
        <f>VLOOKUP(F23,#REF!,7,)</f>
        <v>#REF!</v>
      </c>
    </row>
    <row r="24" spans="1:21" x14ac:dyDescent="0.3">
      <c r="A24" s="66"/>
      <c r="B24" s="181"/>
      <c r="C24" s="181"/>
      <c r="D24" s="184"/>
      <c r="E24" s="184"/>
      <c r="F24" s="185"/>
      <c r="G24" s="186" t="e">
        <f>VLOOKUP(F24,#REF!,2,)</f>
        <v>#REF!</v>
      </c>
      <c r="H24" s="185"/>
      <c r="I24" s="185"/>
      <c r="J24" s="186" t="e">
        <f>VLOOKUP(F24,#REF!,3,)</f>
        <v>#REF!</v>
      </c>
      <c r="K24" s="185"/>
      <c r="L24" s="185"/>
      <c r="M24" s="185"/>
      <c r="N24" s="185">
        <f>Заявки!$M24*Заявки!$K24</f>
        <v>0</v>
      </c>
      <c r="O24" s="185"/>
      <c r="P24" s="185"/>
      <c r="Q24" s="185"/>
      <c r="R24" s="186" t="e">
        <f>VLOOKUP(F24,#REF!,6,)</f>
        <v>#REF!</v>
      </c>
      <c r="S24" s="186"/>
      <c r="T24" s="186" t="e">
        <f>VLOOKUP(F24,#REF!,4,)</f>
        <v>#REF!</v>
      </c>
      <c r="U24" s="186" t="e">
        <f>VLOOKUP(F24,#REF!,7,)</f>
        <v>#REF!</v>
      </c>
    </row>
    <row r="25" spans="1:21" x14ac:dyDescent="0.3">
      <c r="A25" s="66"/>
      <c r="B25" s="181"/>
      <c r="C25" s="181"/>
      <c r="D25" s="184"/>
      <c r="E25" s="184"/>
      <c r="F25" s="185"/>
      <c r="G25" s="186" t="e">
        <f>VLOOKUP(F25,#REF!,2,)</f>
        <v>#REF!</v>
      </c>
      <c r="H25" s="185"/>
      <c r="I25" s="185"/>
      <c r="J25" s="186" t="e">
        <f>VLOOKUP(F25,#REF!,3,)</f>
        <v>#REF!</v>
      </c>
      <c r="K25" s="185"/>
      <c r="L25" s="185"/>
      <c r="M25" s="185"/>
      <c r="N25" s="185">
        <f>Заявки!$M25*Заявки!$K25</f>
        <v>0</v>
      </c>
      <c r="O25" s="185"/>
      <c r="P25" s="185"/>
      <c r="Q25" s="185"/>
      <c r="R25" s="186" t="e">
        <f>VLOOKUP(F25,#REF!,6,)</f>
        <v>#REF!</v>
      </c>
      <c r="S25" s="186"/>
      <c r="T25" s="186" t="e">
        <f>VLOOKUP(F25,#REF!,4,)</f>
        <v>#REF!</v>
      </c>
      <c r="U25" s="186" t="e">
        <f>VLOOKUP(F25,#REF!,7,)</f>
        <v>#REF!</v>
      </c>
    </row>
    <row r="26" spans="1:21" x14ac:dyDescent="0.3">
      <c r="A26" s="66"/>
      <c r="B26" s="181"/>
      <c r="C26" s="181"/>
      <c r="D26" s="184"/>
      <c r="E26" s="184"/>
      <c r="F26" s="185"/>
      <c r="G26" s="186" t="e">
        <f>VLOOKUP(F26,#REF!,2,)</f>
        <v>#REF!</v>
      </c>
      <c r="H26" s="185"/>
      <c r="I26" s="185"/>
      <c r="J26" s="186" t="e">
        <f>VLOOKUP(F26,#REF!,3,)</f>
        <v>#REF!</v>
      </c>
      <c r="K26" s="185"/>
      <c r="L26" s="185"/>
      <c r="M26" s="185"/>
      <c r="N26" s="185">
        <f>Заявки!$M26*Заявки!$K26</f>
        <v>0</v>
      </c>
      <c r="O26" s="185"/>
      <c r="P26" s="185"/>
      <c r="Q26" s="185"/>
      <c r="R26" s="186" t="e">
        <f>VLOOKUP(F26,#REF!,6,)</f>
        <v>#REF!</v>
      </c>
      <c r="S26" s="186"/>
      <c r="T26" s="186" t="e">
        <f>VLOOKUP(F26,#REF!,4,)</f>
        <v>#REF!</v>
      </c>
      <c r="U26" s="186" t="e">
        <f>VLOOKUP(F26,#REF!,7,)</f>
        <v>#REF!</v>
      </c>
    </row>
    <row r="27" spans="1:21" x14ac:dyDescent="0.3">
      <c r="A27" s="66"/>
      <c r="B27" s="181"/>
      <c r="C27" s="181"/>
      <c r="D27" s="184"/>
      <c r="E27" s="184"/>
      <c r="F27" s="185"/>
      <c r="G27" s="186" t="e">
        <f>VLOOKUP(F27,#REF!,2,)</f>
        <v>#REF!</v>
      </c>
      <c r="H27" s="185"/>
      <c r="I27" s="185"/>
      <c r="J27" s="186" t="e">
        <f>VLOOKUP(F27,#REF!,3,)</f>
        <v>#REF!</v>
      </c>
      <c r="K27" s="185"/>
      <c r="L27" s="185"/>
      <c r="M27" s="185"/>
      <c r="N27" s="185">
        <f>Заявки!$M27*Заявки!$K27</f>
        <v>0</v>
      </c>
      <c r="O27" s="185"/>
      <c r="P27" s="185"/>
      <c r="Q27" s="185"/>
      <c r="R27" s="186" t="e">
        <f>VLOOKUP(F27,#REF!,6,)</f>
        <v>#REF!</v>
      </c>
      <c r="S27" s="186"/>
      <c r="T27" s="186" t="e">
        <f>VLOOKUP(F27,#REF!,4,)</f>
        <v>#REF!</v>
      </c>
      <c r="U27" s="186" t="e">
        <f>VLOOKUP(F27,#REF!,7,)</f>
        <v>#REF!</v>
      </c>
    </row>
    <row r="28" spans="1:21" x14ac:dyDescent="0.3">
      <c r="A28" s="66"/>
      <c r="B28" s="181"/>
      <c r="C28" s="181"/>
      <c r="D28" s="184"/>
      <c r="E28" s="184"/>
      <c r="F28" s="185"/>
      <c r="G28" s="186" t="e">
        <f>VLOOKUP(F28,#REF!,2,)</f>
        <v>#REF!</v>
      </c>
      <c r="H28" s="185"/>
      <c r="I28" s="185"/>
      <c r="J28" s="186" t="e">
        <f>VLOOKUP(F28,#REF!,3,)</f>
        <v>#REF!</v>
      </c>
      <c r="K28" s="185"/>
      <c r="L28" s="185"/>
      <c r="M28" s="185"/>
      <c r="N28" s="185">
        <f>Заявки!$M28*Заявки!$K28</f>
        <v>0</v>
      </c>
      <c r="O28" s="185"/>
      <c r="P28" s="185"/>
      <c r="Q28" s="185"/>
      <c r="R28" s="186" t="e">
        <f>VLOOKUP(F28,#REF!,6,)</f>
        <v>#REF!</v>
      </c>
      <c r="S28" s="186"/>
      <c r="T28" s="186" t="e">
        <f>VLOOKUP(F28,#REF!,4,)</f>
        <v>#REF!</v>
      </c>
      <c r="U28" s="186" t="e">
        <f>VLOOKUP(F28,#REF!,7,)</f>
        <v>#REF!</v>
      </c>
    </row>
    <row r="29" spans="1:21" x14ac:dyDescent="0.3">
      <c r="A29" s="66"/>
      <c r="B29" s="181"/>
      <c r="C29" s="181"/>
      <c r="D29" s="184"/>
      <c r="E29" s="184"/>
      <c r="F29" s="185"/>
      <c r="G29" s="186" t="e">
        <f>VLOOKUP(F29,#REF!,2,)</f>
        <v>#REF!</v>
      </c>
      <c r="H29" s="185"/>
      <c r="I29" s="185"/>
      <c r="J29" s="186" t="e">
        <f>VLOOKUP(F29,#REF!,3,)</f>
        <v>#REF!</v>
      </c>
      <c r="K29" s="185"/>
      <c r="L29" s="185"/>
      <c r="M29" s="185"/>
      <c r="N29" s="185">
        <f>Заявки!$M29*Заявки!$K29</f>
        <v>0</v>
      </c>
      <c r="O29" s="185"/>
      <c r="P29" s="185"/>
      <c r="Q29" s="185"/>
      <c r="R29" s="186" t="e">
        <f>VLOOKUP(F29,#REF!,6,)</f>
        <v>#REF!</v>
      </c>
      <c r="S29" s="186"/>
      <c r="T29" s="186" t="e">
        <f>VLOOKUP(F29,#REF!,4,)</f>
        <v>#REF!</v>
      </c>
      <c r="U29" s="186" t="e">
        <f>VLOOKUP(F29,#REF!,7,)</f>
        <v>#REF!</v>
      </c>
    </row>
    <row r="30" spans="1:21" x14ac:dyDescent="0.3">
      <c r="A30" s="66"/>
      <c r="B30" s="181"/>
      <c r="C30" s="181"/>
      <c r="D30" s="184"/>
      <c r="E30" s="184"/>
      <c r="F30" s="185"/>
      <c r="G30" s="186" t="e">
        <f>VLOOKUP(F30,#REF!,2,)</f>
        <v>#REF!</v>
      </c>
      <c r="H30" s="185"/>
      <c r="I30" s="185"/>
      <c r="J30" s="186" t="e">
        <f>VLOOKUP(F30,#REF!,3,)</f>
        <v>#REF!</v>
      </c>
      <c r="K30" s="185"/>
      <c r="L30" s="185"/>
      <c r="M30" s="185"/>
      <c r="N30" s="185">
        <f>Заявки!$M30*Заявки!$K30</f>
        <v>0</v>
      </c>
      <c r="O30" s="185"/>
      <c r="P30" s="185"/>
      <c r="Q30" s="185"/>
      <c r="R30" s="186" t="e">
        <f>VLOOKUP(F30,#REF!,6,)</f>
        <v>#REF!</v>
      </c>
      <c r="S30" s="186"/>
      <c r="T30" s="186" t="e">
        <f>VLOOKUP(F30,#REF!,4,)</f>
        <v>#REF!</v>
      </c>
      <c r="U30" s="186" t="e">
        <f>VLOOKUP(F30,#REF!,7,)</f>
        <v>#REF!</v>
      </c>
    </row>
    <row r="31" spans="1:21" x14ac:dyDescent="0.3">
      <c r="A31" s="66"/>
      <c r="B31" s="181"/>
      <c r="C31" s="181"/>
      <c r="D31" s="184"/>
      <c r="E31" s="184"/>
      <c r="F31" s="185"/>
      <c r="G31" s="186" t="e">
        <f>VLOOKUP(F31,#REF!,2,)</f>
        <v>#REF!</v>
      </c>
      <c r="H31" s="185"/>
      <c r="I31" s="185"/>
      <c r="J31" s="186" t="e">
        <f>VLOOKUP(F31,#REF!,3,)</f>
        <v>#REF!</v>
      </c>
      <c r="K31" s="185"/>
      <c r="L31" s="185"/>
      <c r="M31" s="185"/>
      <c r="N31" s="185">
        <f>Заявки!$M31*Заявки!$K31</f>
        <v>0</v>
      </c>
      <c r="O31" s="185"/>
      <c r="P31" s="185"/>
      <c r="Q31" s="185"/>
      <c r="R31" s="186" t="e">
        <f>VLOOKUP(F31,#REF!,6,)</f>
        <v>#REF!</v>
      </c>
      <c r="S31" s="186"/>
      <c r="T31" s="186" t="e">
        <f>VLOOKUP(F31,#REF!,4,)</f>
        <v>#REF!</v>
      </c>
      <c r="U31" s="186" t="e">
        <f>VLOOKUP(F31,#REF!,7,)</f>
        <v>#REF!</v>
      </c>
    </row>
    <row r="32" spans="1:21" x14ac:dyDescent="0.3">
      <c r="A32" s="66"/>
      <c r="B32" s="181"/>
      <c r="C32" s="181"/>
      <c r="D32" s="184"/>
      <c r="E32" s="184"/>
      <c r="F32" s="185"/>
      <c r="G32" s="186" t="e">
        <f>VLOOKUP(F32,#REF!,2,)</f>
        <v>#REF!</v>
      </c>
      <c r="H32" s="185"/>
      <c r="I32" s="185"/>
      <c r="J32" s="186" t="e">
        <f>VLOOKUP(F32,#REF!,3,)</f>
        <v>#REF!</v>
      </c>
      <c r="K32" s="185"/>
      <c r="L32" s="185"/>
      <c r="M32" s="185"/>
      <c r="N32" s="185">
        <f>Заявки!$M32*Заявки!$K32</f>
        <v>0</v>
      </c>
      <c r="O32" s="185"/>
      <c r="P32" s="185"/>
      <c r="Q32" s="185"/>
      <c r="R32" s="186" t="e">
        <f>VLOOKUP(F32,#REF!,6,)</f>
        <v>#REF!</v>
      </c>
      <c r="S32" s="186"/>
      <c r="T32" s="186" t="e">
        <f>VLOOKUP(F32,#REF!,4,)</f>
        <v>#REF!</v>
      </c>
      <c r="U32" s="186" t="e">
        <f>VLOOKUP(F32,#REF!,7,)</f>
        <v>#REF!</v>
      </c>
    </row>
    <row r="33" spans="1:21" x14ac:dyDescent="0.3">
      <c r="A33" s="66"/>
      <c r="B33" s="181"/>
      <c r="C33" s="181"/>
      <c r="D33" s="184"/>
      <c r="E33" s="184"/>
      <c r="F33" s="185"/>
      <c r="G33" s="186" t="e">
        <f>VLOOKUP(F33,#REF!,2,)</f>
        <v>#REF!</v>
      </c>
      <c r="H33" s="185"/>
      <c r="I33" s="185"/>
      <c r="J33" s="186" t="e">
        <f>VLOOKUP(F33,#REF!,3,)</f>
        <v>#REF!</v>
      </c>
      <c r="K33" s="185"/>
      <c r="L33" s="185"/>
      <c r="M33" s="185"/>
      <c r="N33" s="185">
        <f>Заявки!$M33*Заявки!$K33</f>
        <v>0</v>
      </c>
      <c r="O33" s="185"/>
      <c r="P33" s="185"/>
      <c r="Q33" s="185"/>
      <c r="R33" s="186" t="e">
        <f>VLOOKUP(F33,#REF!,6,)</f>
        <v>#REF!</v>
      </c>
      <c r="S33" s="186"/>
      <c r="T33" s="186" t="e">
        <f>VLOOKUP(F33,#REF!,4,)</f>
        <v>#REF!</v>
      </c>
      <c r="U33" s="186" t="e">
        <f>VLOOKUP(F33,#REF!,7,)</f>
        <v>#REF!</v>
      </c>
    </row>
    <row r="34" spans="1:21" x14ac:dyDescent="0.3">
      <c r="A34" s="66"/>
      <c r="B34" s="181"/>
      <c r="C34" s="181"/>
      <c r="D34" s="184"/>
      <c r="E34" s="184"/>
      <c r="F34" s="185"/>
      <c r="G34" s="186" t="e">
        <f>VLOOKUP(F34,#REF!,2,)</f>
        <v>#REF!</v>
      </c>
      <c r="H34" s="185"/>
      <c r="I34" s="185"/>
      <c r="J34" s="186" t="e">
        <f>VLOOKUP(F34,#REF!,3,)</f>
        <v>#REF!</v>
      </c>
      <c r="K34" s="185"/>
      <c r="L34" s="185"/>
      <c r="M34" s="185"/>
      <c r="N34" s="185">
        <f>Заявки!$M34*Заявки!$K34</f>
        <v>0</v>
      </c>
      <c r="O34" s="185"/>
      <c r="P34" s="185"/>
      <c r="Q34" s="185"/>
      <c r="R34" s="186" t="e">
        <f>VLOOKUP(F34,#REF!,6,)</f>
        <v>#REF!</v>
      </c>
      <c r="S34" s="186"/>
      <c r="T34" s="186" t="e">
        <f>VLOOKUP(F34,#REF!,4,)</f>
        <v>#REF!</v>
      </c>
      <c r="U34" s="186" t="e">
        <f>VLOOKUP(F34,#REF!,7,)</f>
        <v>#REF!</v>
      </c>
    </row>
    <row r="35" spans="1:21" x14ac:dyDescent="0.3">
      <c r="A35" s="66"/>
      <c r="B35" s="181"/>
      <c r="C35" s="181"/>
      <c r="D35" s="184"/>
      <c r="E35" s="184"/>
      <c r="F35" s="185"/>
      <c r="G35" s="186" t="e">
        <f>VLOOKUP(F35,#REF!,2,)</f>
        <v>#REF!</v>
      </c>
      <c r="H35" s="185"/>
      <c r="I35" s="185"/>
      <c r="J35" s="186" t="e">
        <f>VLOOKUP(F35,#REF!,3,)</f>
        <v>#REF!</v>
      </c>
      <c r="K35" s="185"/>
      <c r="L35" s="185"/>
      <c r="M35" s="185"/>
      <c r="N35" s="185">
        <f>Заявки!$M35*Заявки!$K35</f>
        <v>0</v>
      </c>
      <c r="O35" s="185"/>
      <c r="P35" s="185"/>
      <c r="Q35" s="185"/>
      <c r="R35" s="186" t="e">
        <f>VLOOKUP(F35,#REF!,6,)</f>
        <v>#REF!</v>
      </c>
      <c r="S35" s="186"/>
      <c r="T35" s="186" t="e">
        <f>VLOOKUP(F35,#REF!,4,)</f>
        <v>#REF!</v>
      </c>
      <c r="U35" s="186" t="e">
        <f>VLOOKUP(F35,#REF!,7,)</f>
        <v>#REF!</v>
      </c>
    </row>
    <row r="36" spans="1:21" x14ac:dyDescent="0.3">
      <c r="A36" s="66"/>
      <c r="B36" s="181"/>
      <c r="C36" s="181"/>
      <c r="D36" s="184"/>
      <c r="E36" s="184"/>
      <c r="F36" s="185"/>
      <c r="G36" s="186" t="e">
        <f>VLOOKUP(F36,#REF!,2,)</f>
        <v>#REF!</v>
      </c>
      <c r="H36" s="185"/>
      <c r="I36" s="185"/>
      <c r="J36" s="186" t="e">
        <f>VLOOKUP(F36,#REF!,3,)</f>
        <v>#REF!</v>
      </c>
      <c r="K36" s="185"/>
      <c r="L36" s="185"/>
      <c r="M36" s="185"/>
      <c r="N36" s="185">
        <f>Заявки!$M36*Заявки!$K36</f>
        <v>0</v>
      </c>
      <c r="O36" s="185"/>
      <c r="P36" s="185"/>
      <c r="Q36" s="185"/>
      <c r="R36" s="186" t="e">
        <f>VLOOKUP(F36,#REF!,6,)</f>
        <v>#REF!</v>
      </c>
      <c r="S36" s="186"/>
      <c r="T36" s="186" t="e">
        <f>VLOOKUP(F36,#REF!,4,)</f>
        <v>#REF!</v>
      </c>
      <c r="U36" s="186" t="e">
        <f>VLOOKUP(F36,#REF!,7,)</f>
        <v>#REF!</v>
      </c>
    </row>
    <row r="37" spans="1:21" x14ac:dyDescent="0.3">
      <c r="A37" s="66"/>
      <c r="B37" s="181"/>
      <c r="C37" s="181"/>
      <c r="D37" s="184"/>
      <c r="E37" s="184"/>
      <c r="F37" s="185"/>
      <c r="G37" s="186" t="e">
        <f>VLOOKUP(F37,#REF!,2,)</f>
        <v>#REF!</v>
      </c>
      <c r="H37" s="187"/>
      <c r="I37" s="187"/>
      <c r="J37" s="186" t="e">
        <f>VLOOKUP(F37,#REF!,3,)</f>
        <v>#REF!</v>
      </c>
      <c r="K37" s="187"/>
      <c r="L37" s="187"/>
      <c r="M37" s="187"/>
      <c r="N37" s="188">
        <f>Заявки!$M37*Заявки!$K37</f>
        <v>0</v>
      </c>
      <c r="O37" s="187"/>
      <c r="P37" s="185"/>
      <c r="Q37" s="187"/>
      <c r="R37" s="186" t="e">
        <f>VLOOKUP(F37,#REF!,6,)</f>
        <v>#REF!</v>
      </c>
      <c r="S37" s="186"/>
      <c r="T37" s="186" t="e">
        <f>VLOOKUP(F37,#REF!,4,)</f>
        <v>#REF!</v>
      </c>
      <c r="U37" s="186" t="e">
        <f>VLOOKUP(F37,#REF!,7,)</f>
        <v>#REF!</v>
      </c>
    </row>
    <row r="38" spans="1:21" x14ac:dyDescent="0.3">
      <c r="A38" s="66"/>
      <c r="B38" s="181"/>
      <c r="C38" s="181"/>
      <c r="D38" s="184"/>
      <c r="E38" s="184"/>
      <c r="F38" s="185"/>
      <c r="G38" s="186" t="e">
        <f>VLOOKUP(F38,#REF!,2,)</f>
        <v>#REF!</v>
      </c>
      <c r="H38" s="187"/>
      <c r="I38" s="187"/>
      <c r="J38" s="186" t="e">
        <f>VLOOKUP(F38,#REF!,3,)</f>
        <v>#REF!</v>
      </c>
      <c r="K38" s="187"/>
      <c r="L38" s="187"/>
      <c r="M38" s="187"/>
      <c r="N38" s="188">
        <f>Заявки!$M38*Заявки!$K38</f>
        <v>0</v>
      </c>
      <c r="O38" s="187"/>
      <c r="P38" s="185"/>
      <c r="Q38" s="187"/>
      <c r="R38" s="186" t="e">
        <f>VLOOKUP(F38,#REF!,6,)</f>
        <v>#REF!</v>
      </c>
      <c r="S38" s="186"/>
      <c r="T38" s="186" t="e">
        <f>VLOOKUP(F38,#REF!,4,)</f>
        <v>#REF!</v>
      </c>
      <c r="U38" s="186" t="e">
        <f>VLOOKUP(F38,#REF!,7,)</f>
        <v>#REF!</v>
      </c>
    </row>
    <row r="39" spans="1:21" x14ac:dyDescent="0.3">
      <c r="A39" s="66"/>
      <c r="B39" s="181"/>
      <c r="C39" s="181"/>
      <c r="D39" s="184"/>
      <c r="E39" s="184"/>
      <c r="F39" s="185"/>
      <c r="G39" s="186" t="e">
        <f>VLOOKUP(F39,#REF!,2,)</f>
        <v>#REF!</v>
      </c>
      <c r="H39" s="187"/>
      <c r="I39" s="187"/>
      <c r="J39" s="186" t="e">
        <f>VLOOKUP(F39,#REF!,3,)</f>
        <v>#REF!</v>
      </c>
      <c r="K39" s="187"/>
      <c r="L39" s="187"/>
      <c r="M39" s="187"/>
      <c r="N39" s="188">
        <f>Заявки!$M39*Заявки!$K39</f>
        <v>0</v>
      </c>
      <c r="O39" s="187"/>
      <c r="P39" s="185"/>
      <c r="Q39" s="187"/>
      <c r="R39" s="186" t="e">
        <f>VLOOKUP(F39,#REF!,6,)</f>
        <v>#REF!</v>
      </c>
      <c r="S39" s="186"/>
      <c r="T39" s="186" t="e">
        <f>VLOOKUP(F39,#REF!,4,)</f>
        <v>#REF!</v>
      </c>
      <c r="U39" s="186" t="e">
        <f>VLOOKUP(F39,#REF!,7,)</f>
        <v>#REF!</v>
      </c>
    </row>
    <row r="40" spans="1:21" x14ac:dyDescent="0.3">
      <c r="A40" s="66"/>
      <c r="B40" s="181"/>
      <c r="C40" s="181"/>
      <c r="D40" s="184"/>
      <c r="E40" s="184"/>
      <c r="F40" s="185"/>
      <c r="G40" s="186" t="e">
        <f>VLOOKUP(F40,#REF!,2,)</f>
        <v>#REF!</v>
      </c>
      <c r="H40" s="187"/>
      <c r="I40" s="187"/>
      <c r="J40" s="186" t="e">
        <f>VLOOKUP(F40,#REF!,3,)</f>
        <v>#REF!</v>
      </c>
      <c r="K40" s="187"/>
      <c r="L40" s="187"/>
      <c r="M40" s="187"/>
      <c r="N40" s="188">
        <f>Заявки!$M40*Заявки!$K40</f>
        <v>0</v>
      </c>
      <c r="O40" s="187"/>
      <c r="P40" s="185"/>
      <c r="Q40" s="187"/>
      <c r="R40" s="186" t="e">
        <f>VLOOKUP(F40,#REF!,6,)</f>
        <v>#REF!</v>
      </c>
      <c r="S40" s="186"/>
      <c r="T40" s="186" t="e">
        <f>VLOOKUP(F40,#REF!,4,)</f>
        <v>#REF!</v>
      </c>
      <c r="U40" s="186" t="e">
        <f>VLOOKUP(F40,#REF!,7,)</f>
        <v>#REF!</v>
      </c>
    </row>
    <row r="41" spans="1:21" x14ac:dyDescent="0.3">
      <c r="A41" s="66"/>
      <c r="B41" s="181"/>
      <c r="C41" s="181"/>
      <c r="D41" s="184"/>
      <c r="E41" s="184"/>
      <c r="F41" s="185"/>
      <c r="G41" s="186" t="e">
        <f>VLOOKUP(F41,#REF!,2,)</f>
        <v>#REF!</v>
      </c>
      <c r="H41" s="187"/>
      <c r="I41" s="187"/>
      <c r="J41" s="186" t="e">
        <f>VLOOKUP(F41,#REF!,3,)</f>
        <v>#REF!</v>
      </c>
      <c r="K41" s="187"/>
      <c r="L41" s="187"/>
      <c r="M41" s="187"/>
      <c r="N41" s="188">
        <f>Заявки!$M41*Заявки!$K41</f>
        <v>0</v>
      </c>
      <c r="O41" s="187"/>
      <c r="P41" s="185"/>
      <c r="Q41" s="187"/>
      <c r="R41" s="186" t="e">
        <f>VLOOKUP(F41,#REF!,6,)</f>
        <v>#REF!</v>
      </c>
      <c r="S41" s="186"/>
      <c r="T41" s="186" t="e">
        <f>VLOOKUP(F41,#REF!,4,)</f>
        <v>#REF!</v>
      </c>
      <c r="U41" s="186" t="e">
        <f>VLOOKUP(F41,#REF!,7,)</f>
        <v>#REF!</v>
      </c>
    </row>
    <row r="42" spans="1:21" x14ac:dyDescent="0.3">
      <c r="A42" s="66"/>
      <c r="B42" s="181"/>
      <c r="C42" s="181"/>
      <c r="D42" s="184"/>
      <c r="E42" s="184"/>
      <c r="F42" s="185"/>
      <c r="G42" s="186" t="e">
        <f>VLOOKUP(F42,#REF!,2,)</f>
        <v>#REF!</v>
      </c>
      <c r="H42" s="187"/>
      <c r="I42" s="187"/>
      <c r="J42" s="186" t="e">
        <f>VLOOKUP(F42,#REF!,3,)</f>
        <v>#REF!</v>
      </c>
      <c r="K42" s="187"/>
      <c r="L42" s="187"/>
      <c r="M42" s="187"/>
      <c r="N42" s="188">
        <f>Заявки!$M42*Заявки!$K42</f>
        <v>0</v>
      </c>
      <c r="O42" s="187"/>
      <c r="P42" s="185"/>
      <c r="Q42" s="187"/>
      <c r="R42" s="186" t="e">
        <f>VLOOKUP(F42,#REF!,6,)</f>
        <v>#REF!</v>
      </c>
      <c r="S42" s="186"/>
      <c r="T42" s="186" t="e">
        <f>VLOOKUP(F42,#REF!,4,)</f>
        <v>#REF!</v>
      </c>
      <c r="U42" s="186" t="e">
        <f>VLOOKUP(F42,#REF!,7,)</f>
        <v>#REF!</v>
      </c>
    </row>
    <row r="43" spans="1:21" x14ac:dyDescent="0.3">
      <c r="A43" s="66"/>
      <c r="B43" s="181"/>
      <c r="C43" s="181"/>
      <c r="D43" s="184"/>
      <c r="E43" s="184"/>
      <c r="F43" s="185"/>
      <c r="G43" s="186" t="e">
        <f>VLOOKUP(F43,#REF!,2,)</f>
        <v>#REF!</v>
      </c>
      <c r="H43" s="187"/>
      <c r="I43" s="187"/>
      <c r="J43" s="186" t="e">
        <f>VLOOKUP(F43,#REF!,3,)</f>
        <v>#REF!</v>
      </c>
      <c r="K43" s="187"/>
      <c r="L43" s="187"/>
      <c r="M43" s="187"/>
      <c r="N43" s="188">
        <f>Заявки!$M43*Заявки!$K43</f>
        <v>0</v>
      </c>
      <c r="O43" s="187"/>
      <c r="P43" s="185"/>
      <c r="Q43" s="187"/>
      <c r="R43" s="186" t="e">
        <f>VLOOKUP(F43,#REF!,6,)</f>
        <v>#REF!</v>
      </c>
      <c r="S43" s="186"/>
      <c r="T43" s="186" t="e">
        <f>VLOOKUP(F43,#REF!,4,)</f>
        <v>#REF!</v>
      </c>
      <c r="U43" s="186" t="e">
        <f>VLOOKUP(F43,#REF!,7,)</f>
        <v>#REF!</v>
      </c>
    </row>
    <row r="44" spans="1:21" x14ac:dyDescent="0.3">
      <c r="A44" s="66"/>
      <c r="B44" s="181"/>
      <c r="C44" s="181"/>
      <c r="D44" s="184"/>
      <c r="E44" s="184"/>
      <c r="F44" s="185"/>
      <c r="G44" s="186" t="e">
        <f>VLOOKUP(F44,#REF!,2,)</f>
        <v>#REF!</v>
      </c>
      <c r="H44" s="187"/>
      <c r="I44" s="187"/>
      <c r="J44" s="186" t="e">
        <f>VLOOKUP(F44,#REF!,3,)</f>
        <v>#REF!</v>
      </c>
      <c r="K44" s="187"/>
      <c r="L44" s="187"/>
      <c r="M44" s="187"/>
      <c r="N44" s="188">
        <f>Заявки!$M44*Заявки!$K44</f>
        <v>0</v>
      </c>
      <c r="O44" s="187"/>
      <c r="P44" s="185"/>
      <c r="Q44" s="187"/>
      <c r="R44" s="186" t="e">
        <f>VLOOKUP(F44,#REF!,6,)</f>
        <v>#REF!</v>
      </c>
      <c r="S44" s="186"/>
      <c r="T44" s="186" t="e">
        <f>VLOOKUP(F44,#REF!,4,)</f>
        <v>#REF!</v>
      </c>
      <c r="U44" s="186" t="e">
        <f>VLOOKUP(F44,#REF!,7,)</f>
        <v>#REF!</v>
      </c>
    </row>
    <row r="45" spans="1:21" x14ac:dyDescent="0.3">
      <c r="A45" s="66"/>
      <c r="B45" s="181"/>
      <c r="C45" s="181"/>
      <c r="D45" s="184"/>
      <c r="E45" s="184"/>
      <c r="F45" s="185"/>
      <c r="G45" s="186" t="e">
        <f>VLOOKUP(F45,#REF!,2,)</f>
        <v>#REF!</v>
      </c>
      <c r="H45" s="187"/>
      <c r="I45" s="187"/>
      <c r="J45" s="186" t="e">
        <f>VLOOKUP(F45,#REF!,3,)</f>
        <v>#REF!</v>
      </c>
      <c r="K45" s="187"/>
      <c r="L45" s="187"/>
      <c r="M45" s="187"/>
      <c r="N45" s="188">
        <f>Заявки!$M45*Заявки!$K45</f>
        <v>0</v>
      </c>
      <c r="O45" s="187"/>
      <c r="P45" s="185"/>
      <c r="Q45" s="187"/>
      <c r="R45" s="186" t="e">
        <f>VLOOKUP(F45,#REF!,6,)</f>
        <v>#REF!</v>
      </c>
      <c r="S45" s="186"/>
      <c r="T45" s="186" t="e">
        <f>VLOOKUP(F45,#REF!,4,)</f>
        <v>#REF!</v>
      </c>
      <c r="U45" s="186" t="e">
        <f>VLOOKUP(F45,#REF!,7,)</f>
        <v>#REF!</v>
      </c>
    </row>
    <row r="46" spans="1:21" x14ac:dyDescent="0.3">
      <c r="A46" s="66"/>
      <c r="B46" s="181"/>
      <c r="C46" s="181"/>
      <c r="D46" s="184"/>
      <c r="E46" s="184"/>
      <c r="F46" s="185"/>
      <c r="G46" s="186" t="e">
        <f>VLOOKUP(F46,#REF!,2,)</f>
        <v>#REF!</v>
      </c>
      <c r="H46" s="187"/>
      <c r="I46" s="187"/>
      <c r="J46" s="186" t="e">
        <f>VLOOKUP(F46,#REF!,3,)</f>
        <v>#REF!</v>
      </c>
      <c r="K46" s="187"/>
      <c r="L46" s="187"/>
      <c r="M46" s="187"/>
      <c r="N46" s="188">
        <f>Заявки!$M46*Заявки!$K46</f>
        <v>0</v>
      </c>
      <c r="O46" s="187"/>
      <c r="P46" s="185"/>
      <c r="Q46" s="187"/>
      <c r="R46" s="186" t="e">
        <f>VLOOKUP(F46,#REF!,6,)</f>
        <v>#REF!</v>
      </c>
      <c r="S46" s="186"/>
      <c r="T46" s="186" t="e">
        <f>VLOOKUP(F46,#REF!,4,)</f>
        <v>#REF!</v>
      </c>
      <c r="U46" s="186" t="e">
        <f>VLOOKUP(F46,#REF!,7,)</f>
        <v>#REF!</v>
      </c>
    </row>
    <row r="47" spans="1:21" x14ac:dyDescent="0.3">
      <c r="A47" s="66"/>
      <c r="B47" s="181"/>
      <c r="C47" s="181"/>
      <c r="D47" s="184"/>
      <c r="E47" s="184"/>
      <c r="F47" s="185"/>
      <c r="G47" s="186" t="e">
        <f>VLOOKUP(F47,#REF!,2,)</f>
        <v>#REF!</v>
      </c>
      <c r="H47" s="187"/>
      <c r="I47" s="187"/>
      <c r="J47" s="186" t="e">
        <f>VLOOKUP(F47,#REF!,3,)</f>
        <v>#REF!</v>
      </c>
      <c r="K47" s="187"/>
      <c r="L47" s="187"/>
      <c r="M47" s="187"/>
      <c r="N47" s="188">
        <f>Заявки!$M47*Заявки!$K47</f>
        <v>0</v>
      </c>
      <c r="O47" s="187"/>
      <c r="P47" s="185"/>
      <c r="Q47" s="187"/>
      <c r="R47" s="186" t="e">
        <f>VLOOKUP(F47,#REF!,6,)</f>
        <v>#REF!</v>
      </c>
      <c r="S47" s="186"/>
      <c r="T47" s="186" t="e">
        <f>VLOOKUP(F47,#REF!,4,)</f>
        <v>#REF!</v>
      </c>
      <c r="U47" s="186" t="e">
        <f>VLOOKUP(F47,#REF!,7,)</f>
        <v>#REF!</v>
      </c>
    </row>
    <row r="48" spans="1:21" x14ac:dyDescent="0.3">
      <c r="A48" s="66"/>
      <c r="B48" s="181"/>
      <c r="C48" s="181"/>
      <c r="D48" s="184"/>
      <c r="E48" s="184"/>
      <c r="F48" s="185"/>
      <c r="G48" s="186" t="e">
        <f>VLOOKUP(F48,#REF!,2,)</f>
        <v>#REF!</v>
      </c>
      <c r="H48" s="187"/>
      <c r="I48" s="187"/>
      <c r="J48" s="186" t="e">
        <f>VLOOKUP(F48,#REF!,3,)</f>
        <v>#REF!</v>
      </c>
      <c r="K48" s="187"/>
      <c r="L48" s="187"/>
      <c r="M48" s="187"/>
      <c r="N48" s="188">
        <f>Заявки!$M48*Заявки!$K48</f>
        <v>0</v>
      </c>
      <c r="O48" s="187"/>
      <c r="P48" s="185"/>
      <c r="Q48" s="187"/>
      <c r="R48" s="186" t="e">
        <f>VLOOKUP(F48,#REF!,6,)</f>
        <v>#REF!</v>
      </c>
      <c r="S48" s="186"/>
      <c r="T48" s="186" t="e">
        <f>VLOOKUP(F48,#REF!,4,)</f>
        <v>#REF!</v>
      </c>
      <c r="U48" s="186" t="e">
        <f>VLOOKUP(F48,#REF!,7,)</f>
        <v>#REF!</v>
      </c>
    </row>
    <row r="49" spans="1:21" x14ac:dyDescent="0.3">
      <c r="A49" s="66"/>
      <c r="B49" s="181"/>
      <c r="C49" s="181"/>
      <c r="D49" s="184"/>
      <c r="E49" s="184"/>
      <c r="F49" s="185"/>
      <c r="G49" s="186" t="e">
        <f>VLOOKUP(F49,#REF!,2,)</f>
        <v>#REF!</v>
      </c>
      <c r="H49" s="187"/>
      <c r="I49" s="187"/>
      <c r="J49" s="186" t="e">
        <f>VLOOKUP(F49,#REF!,3,)</f>
        <v>#REF!</v>
      </c>
      <c r="K49" s="187"/>
      <c r="L49" s="187"/>
      <c r="M49" s="187"/>
      <c r="N49" s="188">
        <f>Заявки!$M49*Заявки!$K49</f>
        <v>0</v>
      </c>
      <c r="O49" s="187"/>
      <c r="P49" s="185"/>
      <c r="Q49" s="187"/>
      <c r="R49" s="186" t="e">
        <f>VLOOKUP(F49,#REF!,6,)</f>
        <v>#REF!</v>
      </c>
      <c r="S49" s="186"/>
      <c r="T49" s="186" t="e">
        <f>VLOOKUP(F49,#REF!,4,)</f>
        <v>#REF!</v>
      </c>
      <c r="U49" s="186" t="e">
        <f>VLOOKUP(F49,#REF!,7,)</f>
        <v>#REF!</v>
      </c>
    </row>
    <row r="50" spans="1:21" x14ac:dyDescent="0.3">
      <c r="A50" s="66"/>
      <c r="B50" s="181"/>
      <c r="C50" s="181"/>
      <c r="D50" s="184"/>
      <c r="E50" s="184"/>
      <c r="F50" s="185"/>
      <c r="G50" s="186" t="e">
        <f>VLOOKUP(F50,#REF!,2,)</f>
        <v>#REF!</v>
      </c>
      <c r="H50" s="187"/>
      <c r="I50" s="187"/>
      <c r="J50" s="186" t="e">
        <f>VLOOKUP(F50,#REF!,3,)</f>
        <v>#REF!</v>
      </c>
      <c r="K50" s="187"/>
      <c r="L50" s="187"/>
      <c r="M50" s="187"/>
      <c r="N50" s="188">
        <f>Заявки!$M50*Заявки!$K50</f>
        <v>0</v>
      </c>
      <c r="O50" s="187"/>
      <c r="P50" s="185"/>
      <c r="Q50" s="187"/>
      <c r="R50" s="186" t="e">
        <f>VLOOKUP(F50,#REF!,6,)</f>
        <v>#REF!</v>
      </c>
      <c r="S50" s="186"/>
      <c r="T50" s="186" t="e">
        <f>VLOOKUP(F50,#REF!,4,)</f>
        <v>#REF!</v>
      </c>
      <c r="U50" s="186" t="e">
        <f>VLOOKUP(F50,#REF!,7,)</f>
        <v>#REF!</v>
      </c>
    </row>
    <row r="51" spans="1:21" x14ac:dyDescent="0.3">
      <c r="A51" s="66"/>
      <c r="B51" s="181"/>
      <c r="C51" s="181"/>
      <c r="D51" s="184"/>
      <c r="E51" s="184"/>
      <c r="F51" s="185"/>
      <c r="G51" s="186" t="e">
        <f>VLOOKUP(F51,#REF!,2,)</f>
        <v>#REF!</v>
      </c>
      <c r="H51" s="187"/>
      <c r="I51" s="187"/>
      <c r="J51" s="186" t="e">
        <f>VLOOKUP(F51,#REF!,3,)</f>
        <v>#REF!</v>
      </c>
      <c r="K51" s="187"/>
      <c r="L51" s="187"/>
      <c r="M51" s="187"/>
      <c r="N51" s="188">
        <f>Заявки!$M51*Заявки!$K51</f>
        <v>0</v>
      </c>
      <c r="O51" s="187"/>
      <c r="P51" s="185"/>
      <c r="Q51" s="187"/>
      <c r="R51" s="186" t="e">
        <f>VLOOKUP(F51,#REF!,6,)</f>
        <v>#REF!</v>
      </c>
      <c r="S51" s="186"/>
      <c r="T51" s="186" t="e">
        <f>VLOOKUP(F51,#REF!,4,)</f>
        <v>#REF!</v>
      </c>
      <c r="U51" s="186" t="e">
        <f>VLOOKUP(F51,#REF!,7,)</f>
        <v>#REF!</v>
      </c>
    </row>
    <row r="52" spans="1:21" x14ac:dyDescent="0.3">
      <c r="A52" s="66"/>
      <c r="B52" s="181"/>
      <c r="C52" s="181"/>
      <c r="D52" s="184"/>
      <c r="E52" s="184"/>
      <c r="F52" s="185"/>
      <c r="G52" s="186" t="e">
        <f>VLOOKUP(F52,#REF!,2,)</f>
        <v>#REF!</v>
      </c>
      <c r="H52" s="187"/>
      <c r="I52" s="187"/>
      <c r="J52" s="186" t="e">
        <f>VLOOKUP(F52,#REF!,3,)</f>
        <v>#REF!</v>
      </c>
      <c r="K52" s="187"/>
      <c r="L52" s="187"/>
      <c r="M52" s="187"/>
      <c r="N52" s="188">
        <f>Заявки!$M52*Заявки!$K52</f>
        <v>0</v>
      </c>
      <c r="O52" s="187"/>
      <c r="P52" s="185"/>
      <c r="Q52" s="187"/>
      <c r="R52" s="186" t="e">
        <f>VLOOKUP(F52,#REF!,6,)</f>
        <v>#REF!</v>
      </c>
      <c r="S52" s="186"/>
      <c r="T52" s="186" t="e">
        <f>VLOOKUP(F52,#REF!,4,)</f>
        <v>#REF!</v>
      </c>
      <c r="U52" s="186" t="e">
        <f>VLOOKUP(F52,#REF!,7,)</f>
        <v>#REF!</v>
      </c>
    </row>
    <row r="53" spans="1:21" x14ac:dyDescent="0.3">
      <c r="A53" s="66"/>
      <c r="B53" s="181"/>
      <c r="C53" s="181"/>
      <c r="D53" s="184"/>
      <c r="E53" s="184"/>
      <c r="F53" s="185"/>
      <c r="G53" s="186" t="e">
        <f>VLOOKUP(F53,#REF!,2,)</f>
        <v>#REF!</v>
      </c>
      <c r="H53" s="187"/>
      <c r="I53" s="187"/>
      <c r="J53" s="186" t="e">
        <f>VLOOKUP(F53,#REF!,3,)</f>
        <v>#REF!</v>
      </c>
      <c r="K53" s="187"/>
      <c r="L53" s="187"/>
      <c r="M53" s="187"/>
      <c r="N53" s="188">
        <f>Заявки!$M53*Заявки!$K53</f>
        <v>0</v>
      </c>
      <c r="O53" s="187"/>
      <c r="P53" s="185"/>
      <c r="Q53" s="187"/>
      <c r="R53" s="186" t="e">
        <f>VLOOKUP(F53,#REF!,6,)</f>
        <v>#REF!</v>
      </c>
      <c r="S53" s="186"/>
      <c r="T53" s="186" t="e">
        <f>VLOOKUP(F53,#REF!,4,)</f>
        <v>#REF!</v>
      </c>
      <c r="U53" s="186" t="e">
        <f>VLOOKUP(F53,#REF!,7,)</f>
        <v>#REF!</v>
      </c>
    </row>
    <row r="54" spans="1:21" x14ac:dyDescent="0.3">
      <c r="A54" s="66"/>
      <c r="B54" s="181"/>
      <c r="C54" s="181"/>
      <c r="D54" s="184"/>
      <c r="E54" s="184"/>
      <c r="F54" s="185"/>
      <c r="G54" s="186" t="e">
        <f>VLOOKUP(F54,#REF!,2,)</f>
        <v>#REF!</v>
      </c>
      <c r="H54" s="187"/>
      <c r="I54" s="187"/>
      <c r="J54" s="186" t="e">
        <f>VLOOKUP(F54,#REF!,3,)</f>
        <v>#REF!</v>
      </c>
      <c r="K54" s="187"/>
      <c r="L54" s="187"/>
      <c r="M54" s="187"/>
      <c r="N54" s="188">
        <f>Заявки!$M54*Заявки!$K54</f>
        <v>0</v>
      </c>
      <c r="O54" s="187"/>
      <c r="P54" s="185"/>
      <c r="Q54" s="187"/>
      <c r="R54" s="186" t="e">
        <f>VLOOKUP(F54,#REF!,6,)</f>
        <v>#REF!</v>
      </c>
      <c r="S54" s="186"/>
      <c r="T54" s="186" t="e">
        <f>VLOOKUP(F54,#REF!,4,)</f>
        <v>#REF!</v>
      </c>
      <c r="U54" s="186" t="e">
        <f>VLOOKUP(F54,#REF!,7,)</f>
        <v>#REF!</v>
      </c>
    </row>
    <row r="55" spans="1:21" x14ac:dyDescent="0.3">
      <c r="A55" s="66"/>
      <c r="B55" s="181"/>
      <c r="C55" s="181"/>
      <c r="D55" s="184"/>
      <c r="E55" s="184"/>
      <c r="F55" s="185"/>
      <c r="G55" s="186" t="e">
        <f>VLOOKUP(F55,#REF!,2,)</f>
        <v>#REF!</v>
      </c>
      <c r="H55" s="187"/>
      <c r="I55" s="187"/>
      <c r="J55" s="186" t="e">
        <f>VLOOKUP(F55,#REF!,3,)</f>
        <v>#REF!</v>
      </c>
      <c r="K55" s="187"/>
      <c r="L55" s="187"/>
      <c r="M55" s="187"/>
      <c r="N55" s="188">
        <f>Заявки!$M55*Заявки!$K55</f>
        <v>0</v>
      </c>
      <c r="O55" s="187"/>
      <c r="P55" s="185"/>
      <c r="Q55" s="187"/>
      <c r="R55" s="186" t="e">
        <f>VLOOKUP(F55,#REF!,6,)</f>
        <v>#REF!</v>
      </c>
      <c r="S55" s="186"/>
      <c r="T55" s="186" t="e">
        <f>VLOOKUP(F55,#REF!,4,)</f>
        <v>#REF!</v>
      </c>
      <c r="U55" s="186" t="e">
        <f>VLOOKUP(F55,#REF!,7,)</f>
        <v>#REF!</v>
      </c>
    </row>
    <row r="56" spans="1:21" x14ac:dyDescent="0.3">
      <c r="A56" s="66"/>
      <c r="B56" s="181"/>
      <c r="C56" s="181"/>
      <c r="D56" s="184"/>
      <c r="E56" s="184"/>
      <c r="F56" s="185"/>
      <c r="G56" s="186" t="e">
        <f>VLOOKUP(F56,#REF!,2,)</f>
        <v>#REF!</v>
      </c>
      <c r="H56" s="187"/>
      <c r="I56" s="187"/>
      <c r="J56" s="186" t="e">
        <f>VLOOKUP(F56,#REF!,3,)</f>
        <v>#REF!</v>
      </c>
      <c r="K56" s="187"/>
      <c r="L56" s="187"/>
      <c r="M56" s="187"/>
      <c r="N56" s="188">
        <f>Заявки!$M56*Заявки!$K56</f>
        <v>0</v>
      </c>
      <c r="O56" s="187"/>
      <c r="P56" s="185"/>
      <c r="Q56" s="187"/>
      <c r="R56" s="186" t="e">
        <f>VLOOKUP(F56,#REF!,6,)</f>
        <v>#REF!</v>
      </c>
      <c r="S56" s="186"/>
      <c r="T56" s="186" t="e">
        <f>VLOOKUP(F56,#REF!,4,)</f>
        <v>#REF!</v>
      </c>
      <c r="U56" s="186" t="e">
        <f>VLOOKUP(F56,#REF!,7,)</f>
        <v>#REF!</v>
      </c>
    </row>
    <row r="57" spans="1:21" x14ac:dyDescent="0.3">
      <c r="A57" s="66"/>
      <c r="B57" s="181"/>
      <c r="C57" s="181"/>
      <c r="D57" s="184"/>
      <c r="E57" s="184"/>
      <c r="F57" s="185"/>
      <c r="G57" s="186" t="e">
        <f>VLOOKUP(F57,#REF!,2,)</f>
        <v>#REF!</v>
      </c>
      <c r="H57" s="187"/>
      <c r="I57" s="187"/>
      <c r="J57" s="186" t="e">
        <f>VLOOKUP(F57,#REF!,3,)</f>
        <v>#REF!</v>
      </c>
      <c r="K57" s="187"/>
      <c r="L57" s="187"/>
      <c r="M57" s="187"/>
      <c r="N57" s="188">
        <f>Заявки!$M57*Заявки!$K57</f>
        <v>0</v>
      </c>
      <c r="O57" s="187"/>
      <c r="P57" s="185"/>
      <c r="Q57" s="187"/>
      <c r="R57" s="186" t="e">
        <f>VLOOKUP(F57,#REF!,6,)</f>
        <v>#REF!</v>
      </c>
      <c r="S57" s="186"/>
      <c r="T57" s="186" t="e">
        <f>VLOOKUP(F57,#REF!,4,)</f>
        <v>#REF!</v>
      </c>
      <c r="U57" s="186" t="e">
        <f>VLOOKUP(F57,#REF!,7,)</f>
        <v>#REF!</v>
      </c>
    </row>
    <row r="58" spans="1:21" x14ac:dyDescent="0.3">
      <c r="A58" s="66"/>
      <c r="B58" s="181"/>
      <c r="C58" s="181"/>
      <c r="D58" s="184"/>
      <c r="E58" s="184"/>
      <c r="F58" s="185"/>
      <c r="G58" s="186" t="e">
        <f>VLOOKUP(F58,#REF!,2,)</f>
        <v>#REF!</v>
      </c>
      <c r="H58" s="187"/>
      <c r="I58" s="187"/>
      <c r="J58" s="186" t="e">
        <f>VLOOKUP(F58,#REF!,3,)</f>
        <v>#REF!</v>
      </c>
      <c r="K58" s="187"/>
      <c r="L58" s="187"/>
      <c r="M58" s="187"/>
      <c r="N58" s="188">
        <f>Заявки!$M58*Заявки!$K58</f>
        <v>0</v>
      </c>
      <c r="O58" s="187"/>
      <c r="P58" s="185"/>
      <c r="Q58" s="187"/>
      <c r="R58" s="186" t="e">
        <f>VLOOKUP(F58,#REF!,6,)</f>
        <v>#REF!</v>
      </c>
      <c r="S58" s="186"/>
      <c r="T58" s="186" t="e">
        <f>VLOOKUP(F58,#REF!,4,)</f>
        <v>#REF!</v>
      </c>
      <c r="U58" s="186" t="e">
        <f>VLOOKUP(F58,#REF!,7,)</f>
        <v>#REF!</v>
      </c>
    </row>
    <row r="59" spans="1:21" x14ac:dyDescent="0.3">
      <c r="A59" s="66"/>
      <c r="B59" s="181"/>
      <c r="C59" s="181"/>
      <c r="D59" s="184"/>
      <c r="E59" s="184"/>
      <c r="F59" s="185"/>
      <c r="G59" s="186" t="e">
        <f>VLOOKUP(F59,#REF!,2,)</f>
        <v>#REF!</v>
      </c>
      <c r="H59" s="187"/>
      <c r="I59" s="187"/>
      <c r="J59" s="186" t="e">
        <f>VLOOKUP(F59,#REF!,3,)</f>
        <v>#REF!</v>
      </c>
      <c r="K59" s="187"/>
      <c r="L59" s="187"/>
      <c r="M59" s="187"/>
      <c r="N59" s="188">
        <f>Заявки!$M59*Заявки!$K59</f>
        <v>0</v>
      </c>
      <c r="O59" s="187"/>
      <c r="P59" s="185"/>
      <c r="Q59" s="187"/>
      <c r="R59" s="186" t="e">
        <f>VLOOKUP(F59,#REF!,6,)</f>
        <v>#REF!</v>
      </c>
      <c r="S59" s="186"/>
      <c r="T59" s="186" t="e">
        <f>VLOOKUP(F59,#REF!,4,)</f>
        <v>#REF!</v>
      </c>
      <c r="U59" s="186" t="e">
        <f>VLOOKUP(F59,#REF!,7,)</f>
        <v>#REF!</v>
      </c>
    </row>
    <row r="60" spans="1:21" x14ac:dyDescent="0.3">
      <c r="A60" s="66"/>
      <c r="B60" s="181"/>
      <c r="C60" s="181"/>
      <c r="D60" s="184"/>
      <c r="E60" s="184"/>
      <c r="F60" s="185"/>
      <c r="G60" s="186" t="e">
        <f>VLOOKUP(F60,#REF!,2,)</f>
        <v>#REF!</v>
      </c>
      <c r="H60" s="187"/>
      <c r="I60" s="187"/>
      <c r="J60" s="186" t="e">
        <f>VLOOKUP(F60,#REF!,3,)</f>
        <v>#REF!</v>
      </c>
      <c r="K60" s="187"/>
      <c r="L60" s="187"/>
      <c r="M60" s="187"/>
      <c r="N60" s="188">
        <f>Заявки!$M60*Заявки!$K60</f>
        <v>0</v>
      </c>
      <c r="O60" s="187"/>
      <c r="P60" s="185"/>
      <c r="Q60" s="187"/>
      <c r="R60" s="186" t="e">
        <f>VLOOKUP(F60,#REF!,6,)</f>
        <v>#REF!</v>
      </c>
      <c r="S60" s="186"/>
      <c r="T60" s="186" t="e">
        <f>VLOOKUP(F60,#REF!,4,)</f>
        <v>#REF!</v>
      </c>
      <c r="U60" s="186" t="e">
        <f>VLOOKUP(F60,#REF!,7,)</f>
        <v>#REF!</v>
      </c>
    </row>
    <row r="61" spans="1:21" x14ac:dyDescent="0.3">
      <c r="A61" s="66"/>
      <c r="B61" s="181"/>
      <c r="C61" s="181"/>
      <c r="D61" s="184"/>
      <c r="E61" s="184"/>
      <c r="F61" s="185"/>
      <c r="G61" s="186" t="e">
        <f>VLOOKUP(F61,#REF!,2,)</f>
        <v>#REF!</v>
      </c>
      <c r="H61" s="187"/>
      <c r="I61" s="187"/>
      <c r="J61" s="186" t="e">
        <f>VLOOKUP(F61,#REF!,3,)</f>
        <v>#REF!</v>
      </c>
      <c r="K61" s="187"/>
      <c r="L61" s="187"/>
      <c r="M61" s="187"/>
      <c r="N61" s="188">
        <f>Заявки!$M61*Заявки!$K61</f>
        <v>0</v>
      </c>
      <c r="O61" s="187"/>
      <c r="P61" s="185"/>
      <c r="Q61" s="187"/>
      <c r="R61" s="186" t="e">
        <f>VLOOKUP(F61,#REF!,6,)</f>
        <v>#REF!</v>
      </c>
      <c r="S61" s="186"/>
      <c r="T61" s="186" t="e">
        <f>VLOOKUP(F61,#REF!,4,)</f>
        <v>#REF!</v>
      </c>
      <c r="U61" s="186" t="e">
        <f>VLOOKUP(F61,#REF!,7,)</f>
        <v>#REF!</v>
      </c>
    </row>
    <row r="62" spans="1:21" x14ac:dyDescent="0.3">
      <c r="A62" s="66"/>
      <c r="B62" s="181"/>
      <c r="C62" s="181"/>
      <c r="D62" s="184"/>
      <c r="E62" s="184"/>
      <c r="F62" s="185"/>
      <c r="G62" s="186" t="e">
        <f>VLOOKUP(F62,#REF!,2,)</f>
        <v>#REF!</v>
      </c>
      <c r="H62" s="187"/>
      <c r="I62" s="187"/>
      <c r="J62" s="186" t="e">
        <f>VLOOKUP(F62,#REF!,3,)</f>
        <v>#REF!</v>
      </c>
      <c r="K62" s="187"/>
      <c r="L62" s="187"/>
      <c r="M62" s="187"/>
      <c r="N62" s="188">
        <f>Заявки!$M62*Заявки!$K62</f>
        <v>0</v>
      </c>
      <c r="O62" s="187"/>
      <c r="P62" s="185"/>
      <c r="Q62" s="187"/>
      <c r="R62" s="186" t="e">
        <f>VLOOKUP(F62,#REF!,6,)</f>
        <v>#REF!</v>
      </c>
      <c r="S62" s="186"/>
      <c r="T62" s="186" t="e">
        <f>VLOOKUP(F62,#REF!,4,)</f>
        <v>#REF!</v>
      </c>
      <c r="U62" s="186" t="e">
        <f>VLOOKUP(F62,#REF!,7,)</f>
        <v>#REF!</v>
      </c>
    </row>
    <row r="63" spans="1:21" x14ac:dyDescent="0.3">
      <c r="A63" s="66"/>
      <c r="B63" s="181"/>
      <c r="C63" s="181"/>
      <c r="D63" s="184"/>
      <c r="E63" s="184"/>
      <c r="F63" s="185"/>
      <c r="G63" s="186" t="e">
        <f>VLOOKUP(F63,#REF!,2,)</f>
        <v>#REF!</v>
      </c>
      <c r="H63" s="187"/>
      <c r="I63" s="187"/>
      <c r="J63" s="186" t="e">
        <f>VLOOKUP(F63,#REF!,3,)</f>
        <v>#REF!</v>
      </c>
      <c r="K63" s="187"/>
      <c r="L63" s="187"/>
      <c r="M63" s="187"/>
      <c r="N63" s="188">
        <f>Заявки!$M63*Заявки!$K63</f>
        <v>0</v>
      </c>
      <c r="O63" s="187"/>
      <c r="P63" s="185"/>
      <c r="Q63" s="187"/>
      <c r="R63" s="186" t="e">
        <f>VLOOKUP(F63,#REF!,6,)</f>
        <v>#REF!</v>
      </c>
      <c r="S63" s="186"/>
      <c r="T63" s="186" t="e">
        <f>VLOOKUP(F63,#REF!,4,)</f>
        <v>#REF!</v>
      </c>
      <c r="U63" s="186" t="e">
        <f>VLOOKUP(F63,#REF!,7,)</f>
        <v>#REF!</v>
      </c>
    </row>
    <row r="64" spans="1:21" x14ac:dyDescent="0.3">
      <c r="A64" s="66"/>
      <c r="B64" s="181"/>
      <c r="C64" s="181"/>
      <c r="D64" s="184"/>
      <c r="E64" s="184"/>
      <c r="F64" s="185"/>
      <c r="G64" s="186" t="e">
        <f>VLOOKUP(F64,#REF!,2,)</f>
        <v>#REF!</v>
      </c>
      <c r="H64" s="187"/>
      <c r="I64" s="187"/>
      <c r="J64" s="186" t="e">
        <f>VLOOKUP(F64,#REF!,3,)</f>
        <v>#REF!</v>
      </c>
      <c r="K64" s="187"/>
      <c r="L64" s="187"/>
      <c r="M64" s="187"/>
      <c r="N64" s="188">
        <f>Заявки!$M64*Заявки!$K64</f>
        <v>0</v>
      </c>
      <c r="O64" s="187"/>
      <c r="P64" s="185"/>
      <c r="Q64" s="187"/>
      <c r="R64" s="186" t="e">
        <f>VLOOKUP(F64,#REF!,6,)</f>
        <v>#REF!</v>
      </c>
      <c r="S64" s="186"/>
      <c r="T64" s="186" t="e">
        <f>VLOOKUP(F64,#REF!,4,)</f>
        <v>#REF!</v>
      </c>
      <c r="U64" s="186" t="e">
        <f>VLOOKUP(F64,#REF!,7,)</f>
        <v>#REF!</v>
      </c>
    </row>
    <row r="65" spans="1:21" x14ac:dyDescent="0.3">
      <c r="A65" s="66"/>
      <c r="B65" s="181"/>
      <c r="C65" s="181"/>
      <c r="D65" s="184"/>
      <c r="E65" s="184"/>
      <c r="F65" s="185"/>
      <c r="G65" s="186" t="e">
        <f>VLOOKUP(F65,#REF!,2,)</f>
        <v>#REF!</v>
      </c>
      <c r="H65" s="187"/>
      <c r="I65" s="187"/>
      <c r="J65" s="186" t="e">
        <f>VLOOKUP(F65,#REF!,3,)</f>
        <v>#REF!</v>
      </c>
      <c r="K65" s="187"/>
      <c r="L65" s="187"/>
      <c r="M65" s="187"/>
      <c r="N65" s="188">
        <f>Заявки!$M65*Заявки!$K65</f>
        <v>0</v>
      </c>
      <c r="O65" s="187"/>
      <c r="P65" s="185"/>
      <c r="Q65" s="187"/>
      <c r="R65" s="186" t="e">
        <f>VLOOKUP(F65,#REF!,6,)</f>
        <v>#REF!</v>
      </c>
      <c r="S65" s="186"/>
      <c r="T65" s="186" t="e">
        <f>VLOOKUP(F65,#REF!,4,)</f>
        <v>#REF!</v>
      </c>
      <c r="U65" s="186" t="e">
        <f>VLOOKUP(F65,#REF!,7,)</f>
        <v>#REF!</v>
      </c>
    </row>
    <row r="66" spans="1:21" x14ac:dyDescent="0.3">
      <c r="A66" s="66"/>
      <c r="B66" s="181"/>
      <c r="C66" s="181"/>
      <c r="D66" s="184"/>
      <c r="E66" s="184"/>
      <c r="F66" s="185"/>
      <c r="G66" s="186" t="e">
        <f>VLOOKUP(F66,#REF!,2,)</f>
        <v>#REF!</v>
      </c>
      <c r="H66" s="187"/>
      <c r="I66" s="187"/>
      <c r="J66" s="186" t="e">
        <f>VLOOKUP(F66,#REF!,3,)</f>
        <v>#REF!</v>
      </c>
      <c r="K66" s="187"/>
      <c r="L66" s="187"/>
      <c r="M66" s="187"/>
      <c r="N66" s="188">
        <f>Заявки!$M66*Заявки!$K66</f>
        <v>0</v>
      </c>
      <c r="O66" s="187"/>
      <c r="P66" s="185"/>
      <c r="Q66" s="187"/>
      <c r="R66" s="186" t="e">
        <f>VLOOKUP(F66,#REF!,6,)</f>
        <v>#REF!</v>
      </c>
      <c r="S66" s="186"/>
      <c r="T66" s="186" t="e">
        <f>VLOOKUP(F66,#REF!,4,)</f>
        <v>#REF!</v>
      </c>
      <c r="U66" s="186" t="e">
        <f>VLOOKUP(F66,#REF!,7,)</f>
        <v>#REF!</v>
      </c>
    </row>
    <row r="67" spans="1:21" x14ac:dyDescent="0.3">
      <c r="A67" s="66"/>
      <c r="B67" s="181"/>
      <c r="C67" s="181"/>
      <c r="D67" s="184"/>
      <c r="E67" s="184"/>
      <c r="F67" s="185"/>
      <c r="G67" s="186" t="e">
        <f>VLOOKUP(F67,#REF!,2,)</f>
        <v>#REF!</v>
      </c>
      <c r="H67" s="187"/>
      <c r="I67" s="187"/>
      <c r="J67" s="186" t="e">
        <f>VLOOKUP(F67,#REF!,3,)</f>
        <v>#REF!</v>
      </c>
      <c r="K67" s="187"/>
      <c r="L67" s="187"/>
      <c r="M67" s="187"/>
      <c r="N67" s="188">
        <f>Заявки!$M67*Заявки!$K67</f>
        <v>0</v>
      </c>
      <c r="O67" s="187"/>
      <c r="P67" s="185"/>
      <c r="Q67" s="187"/>
      <c r="R67" s="186" t="e">
        <f>VLOOKUP(F67,#REF!,6,)</f>
        <v>#REF!</v>
      </c>
      <c r="S67" s="186"/>
      <c r="T67" s="186" t="e">
        <f>VLOOKUP(F67,#REF!,4,)</f>
        <v>#REF!</v>
      </c>
      <c r="U67" s="186" t="e">
        <f>VLOOKUP(F67,#REF!,7,)</f>
        <v>#REF!</v>
      </c>
    </row>
    <row r="68" spans="1:21" x14ac:dyDescent="0.3">
      <c r="A68" s="66"/>
      <c r="B68" s="181"/>
      <c r="C68" s="181"/>
      <c r="D68" s="184"/>
      <c r="E68" s="184"/>
      <c r="F68" s="185"/>
      <c r="G68" s="186" t="e">
        <f>VLOOKUP(F68,#REF!,2,)</f>
        <v>#REF!</v>
      </c>
      <c r="H68" s="187"/>
      <c r="I68" s="187"/>
      <c r="J68" s="186" t="e">
        <f>VLOOKUP(F68,#REF!,3,)</f>
        <v>#REF!</v>
      </c>
      <c r="K68" s="187"/>
      <c r="L68" s="187"/>
      <c r="M68" s="187"/>
      <c r="N68" s="188">
        <f>Заявки!$M68*Заявки!$K68</f>
        <v>0</v>
      </c>
      <c r="O68" s="187"/>
      <c r="P68" s="185"/>
      <c r="Q68" s="187"/>
      <c r="R68" s="186" t="e">
        <f>VLOOKUP(F68,#REF!,6,)</f>
        <v>#REF!</v>
      </c>
      <c r="S68" s="186"/>
      <c r="T68" s="186" t="e">
        <f>VLOOKUP(F68,#REF!,4,)</f>
        <v>#REF!</v>
      </c>
      <c r="U68" s="186" t="e">
        <f>VLOOKUP(F68,#REF!,7,)</f>
        <v>#REF!</v>
      </c>
    </row>
    <row r="69" spans="1:21" x14ac:dyDescent="0.3">
      <c r="A69" s="66"/>
      <c r="B69" s="181"/>
      <c r="C69" s="181"/>
      <c r="D69" s="184"/>
      <c r="E69" s="184"/>
      <c r="F69" s="185"/>
      <c r="G69" s="186" t="e">
        <f>VLOOKUP(F69,#REF!,2,)</f>
        <v>#REF!</v>
      </c>
      <c r="H69" s="187"/>
      <c r="I69" s="187"/>
      <c r="J69" s="186" t="e">
        <f>VLOOKUP(F69,#REF!,3,)</f>
        <v>#REF!</v>
      </c>
      <c r="K69" s="187"/>
      <c r="L69" s="187"/>
      <c r="M69" s="187"/>
      <c r="N69" s="188">
        <f>Заявки!$M69*Заявки!$K69</f>
        <v>0</v>
      </c>
      <c r="O69" s="187"/>
      <c r="P69" s="185"/>
      <c r="Q69" s="187"/>
      <c r="R69" s="186" t="e">
        <f>VLOOKUP(F69,#REF!,6,)</f>
        <v>#REF!</v>
      </c>
      <c r="S69" s="186"/>
      <c r="T69" s="186" t="e">
        <f>VLOOKUP(F69,#REF!,4,)</f>
        <v>#REF!</v>
      </c>
      <c r="U69" s="186" t="e">
        <f>VLOOKUP(F69,#REF!,7,)</f>
        <v>#REF!</v>
      </c>
    </row>
    <row r="70" spans="1:21" x14ac:dyDescent="0.3">
      <c r="A70" s="66"/>
      <c r="B70" s="181"/>
      <c r="C70" s="181"/>
      <c r="D70" s="184"/>
      <c r="E70" s="184"/>
      <c r="F70" s="185"/>
      <c r="G70" s="186" t="e">
        <f>VLOOKUP(F70,#REF!,2,)</f>
        <v>#REF!</v>
      </c>
      <c r="H70" s="187"/>
      <c r="I70" s="187"/>
      <c r="J70" s="186" t="e">
        <f>VLOOKUP(F70,#REF!,3,)</f>
        <v>#REF!</v>
      </c>
      <c r="K70" s="187"/>
      <c r="L70" s="187"/>
      <c r="M70" s="187"/>
      <c r="N70" s="188">
        <f>Заявки!$M70*Заявки!$K70</f>
        <v>0</v>
      </c>
      <c r="O70" s="187"/>
      <c r="P70" s="185"/>
      <c r="Q70" s="187"/>
      <c r="R70" s="186" t="e">
        <f>VLOOKUP(F70,#REF!,6,)</f>
        <v>#REF!</v>
      </c>
      <c r="S70" s="186"/>
      <c r="T70" s="186" t="e">
        <f>VLOOKUP(F70,#REF!,4,)</f>
        <v>#REF!</v>
      </c>
      <c r="U70" s="186" t="e">
        <f>VLOOKUP(F70,#REF!,7,)</f>
        <v>#REF!</v>
      </c>
    </row>
    <row r="71" spans="1:21" x14ac:dyDescent="0.3">
      <c r="A71" s="66"/>
      <c r="B71" s="181"/>
      <c r="C71" s="181"/>
      <c r="D71" s="184"/>
      <c r="E71" s="184"/>
      <c r="F71" s="185"/>
      <c r="G71" s="186" t="e">
        <f>VLOOKUP(F71,#REF!,2,)</f>
        <v>#REF!</v>
      </c>
      <c r="H71" s="187"/>
      <c r="I71" s="187"/>
      <c r="J71" s="186" t="e">
        <f>VLOOKUP(F71,#REF!,3,)</f>
        <v>#REF!</v>
      </c>
      <c r="K71" s="187"/>
      <c r="L71" s="187"/>
      <c r="M71" s="187"/>
      <c r="N71" s="188">
        <f>Заявки!$M71*Заявки!$K71</f>
        <v>0</v>
      </c>
      <c r="O71" s="187"/>
      <c r="P71" s="185"/>
      <c r="Q71" s="187"/>
      <c r="R71" s="186" t="e">
        <f>VLOOKUP(F71,#REF!,6,)</f>
        <v>#REF!</v>
      </c>
      <c r="S71" s="186"/>
      <c r="T71" s="186" t="e">
        <f>VLOOKUP(F71,#REF!,4,)</f>
        <v>#REF!</v>
      </c>
      <c r="U71" s="186" t="e">
        <f>VLOOKUP(F71,#REF!,7,)</f>
        <v>#REF!</v>
      </c>
    </row>
    <row r="72" spans="1:21" x14ac:dyDescent="0.3">
      <c r="A72" s="66"/>
      <c r="B72" s="181"/>
      <c r="C72" s="181"/>
      <c r="D72" s="184"/>
      <c r="E72" s="184"/>
      <c r="F72" s="185"/>
      <c r="G72" s="186" t="e">
        <f>VLOOKUP(F72,#REF!,2,)</f>
        <v>#REF!</v>
      </c>
      <c r="H72" s="187"/>
      <c r="I72" s="187"/>
      <c r="J72" s="186" t="e">
        <f>VLOOKUP(F72,#REF!,3,)</f>
        <v>#REF!</v>
      </c>
      <c r="K72" s="187"/>
      <c r="L72" s="187"/>
      <c r="M72" s="187"/>
      <c r="N72" s="188">
        <f>Заявки!$M72*Заявки!$K72</f>
        <v>0</v>
      </c>
      <c r="O72" s="187"/>
      <c r="P72" s="185"/>
      <c r="Q72" s="187"/>
      <c r="R72" s="186" t="e">
        <f>VLOOKUP(F72,#REF!,6,)</f>
        <v>#REF!</v>
      </c>
      <c r="S72" s="186"/>
      <c r="T72" s="186" t="e">
        <f>VLOOKUP(F72,#REF!,4,)</f>
        <v>#REF!</v>
      </c>
      <c r="U72" s="186" t="e">
        <f>VLOOKUP(F72,#REF!,7,)</f>
        <v>#REF!</v>
      </c>
    </row>
    <row r="73" spans="1:21" x14ac:dyDescent="0.3">
      <c r="A73" s="66"/>
      <c r="B73" s="181"/>
      <c r="C73" s="181"/>
      <c r="D73" s="184"/>
      <c r="E73" s="184"/>
      <c r="F73" s="185"/>
      <c r="G73" s="186" t="e">
        <f>VLOOKUP(F73,#REF!,2,)</f>
        <v>#REF!</v>
      </c>
      <c r="H73" s="187"/>
      <c r="I73" s="187"/>
      <c r="J73" s="186" t="e">
        <f>VLOOKUP(F73,#REF!,3,)</f>
        <v>#REF!</v>
      </c>
      <c r="K73" s="187"/>
      <c r="L73" s="187"/>
      <c r="M73" s="187"/>
      <c r="N73" s="188">
        <f>Заявки!$M73*Заявки!$K73</f>
        <v>0</v>
      </c>
      <c r="O73" s="187"/>
      <c r="P73" s="185"/>
      <c r="Q73" s="187"/>
      <c r="R73" s="186" t="e">
        <f>VLOOKUP(F73,#REF!,6,)</f>
        <v>#REF!</v>
      </c>
      <c r="S73" s="186"/>
      <c r="T73" s="186" t="e">
        <f>VLOOKUP(F73,#REF!,4,)</f>
        <v>#REF!</v>
      </c>
      <c r="U73" s="186" t="e">
        <f>VLOOKUP(F73,#REF!,7,)</f>
        <v>#REF!</v>
      </c>
    </row>
    <row r="74" spans="1:21" x14ac:dyDescent="0.3">
      <c r="A74" s="66"/>
      <c r="B74" s="181"/>
      <c r="C74" s="181"/>
      <c r="D74" s="184"/>
      <c r="E74" s="184"/>
      <c r="F74" s="185"/>
      <c r="G74" s="186" t="e">
        <f>VLOOKUP(F74,#REF!,2,)</f>
        <v>#REF!</v>
      </c>
      <c r="H74" s="187"/>
      <c r="I74" s="187"/>
      <c r="J74" s="186" t="e">
        <f>VLOOKUP(F74,#REF!,3,)</f>
        <v>#REF!</v>
      </c>
      <c r="K74" s="187"/>
      <c r="L74" s="187"/>
      <c r="M74" s="187"/>
      <c r="N74" s="188">
        <f>Заявки!$M74*Заявки!$K74</f>
        <v>0</v>
      </c>
      <c r="O74" s="187"/>
      <c r="P74" s="185"/>
      <c r="Q74" s="187"/>
      <c r="R74" s="186" t="e">
        <f>VLOOKUP(F74,#REF!,6,)</f>
        <v>#REF!</v>
      </c>
      <c r="S74" s="186"/>
      <c r="T74" s="186" t="e">
        <f>VLOOKUP(F74,#REF!,4,)</f>
        <v>#REF!</v>
      </c>
      <c r="U74" s="186" t="e">
        <f>VLOOKUP(F74,#REF!,7,)</f>
        <v>#REF!</v>
      </c>
    </row>
    <row r="75" spans="1:21" x14ac:dyDescent="0.3">
      <c r="A75" s="66"/>
      <c r="B75" s="181"/>
      <c r="C75" s="181"/>
      <c r="D75" s="184"/>
      <c r="E75" s="184"/>
      <c r="F75" s="185"/>
      <c r="G75" s="186" t="e">
        <f>VLOOKUP(F75,#REF!,2,)</f>
        <v>#REF!</v>
      </c>
      <c r="H75" s="187"/>
      <c r="I75" s="187"/>
      <c r="J75" s="186" t="e">
        <f>VLOOKUP(F75,#REF!,3,)</f>
        <v>#REF!</v>
      </c>
      <c r="K75" s="187"/>
      <c r="L75" s="187"/>
      <c r="M75" s="187"/>
      <c r="N75" s="188">
        <f>Заявки!$M75*Заявки!$K75</f>
        <v>0</v>
      </c>
      <c r="O75" s="187"/>
      <c r="P75" s="185"/>
      <c r="Q75" s="187"/>
      <c r="R75" s="186" t="e">
        <f>VLOOKUP(F75,#REF!,6,)</f>
        <v>#REF!</v>
      </c>
      <c r="S75" s="186"/>
      <c r="T75" s="186" t="e">
        <f>VLOOKUP(F75,#REF!,4,)</f>
        <v>#REF!</v>
      </c>
      <c r="U75" s="186" t="e">
        <f>VLOOKUP(F75,#REF!,7,)</f>
        <v>#REF!</v>
      </c>
    </row>
    <row r="76" spans="1:21" x14ac:dyDescent="0.3">
      <c r="A76" s="66"/>
      <c r="B76" s="181"/>
      <c r="C76" s="181"/>
      <c r="D76" s="184"/>
      <c r="E76" s="184"/>
      <c r="F76" s="185"/>
      <c r="G76" s="186" t="e">
        <f>VLOOKUP(F76,#REF!,2,)</f>
        <v>#REF!</v>
      </c>
      <c r="H76" s="187"/>
      <c r="I76" s="187"/>
      <c r="J76" s="186" t="e">
        <f>VLOOKUP(F76,#REF!,3,)</f>
        <v>#REF!</v>
      </c>
      <c r="K76" s="187"/>
      <c r="L76" s="187"/>
      <c r="M76" s="187"/>
      <c r="N76" s="188">
        <f>Заявки!$M76*Заявки!$K76</f>
        <v>0</v>
      </c>
      <c r="O76" s="187"/>
      <c r="P76" s="185"/>
      <c r="Q76" s="187"/>
      <c r="R76" s="186" t="e">
        <f>VLOOKUP(F76,#REF!,6,)</f>
        <v>#REF!</v>
      </c>
      <c r="S76" s="186"/>
      <c r="T76" s="186" t="e">
        <f>VLOOKUP(F76,#REF!,4,)</f>
        <v>#REF!</v>
      </c>
      <c r="U76" s="186" t="e">
        <f>VLOOKUP(F76,#REF!,7,)</f>
        <v>#REF!</v>
      </c>
    </row>
    <row r="77" spans="1:21" x14ac:dyDescent="0.3">
      <c r="A77" s="66"/>
      <c r="B77" s="181"/>
      <c r="C77" s="181"/>
      <c r="D77" s="184"/>
      <c r="E77" s="184"/>
      <c r="F77" s="185"/>
      <c r="G77" s="186" t="e">
        <f>VLOOKUP(F77,#REF!,2,)</f>
        <v>#REF!</v>
      </c>
      <c r="H77" s="187"/>
      <c r="I77" s="187"/>
      <c r="J77" s="186" t="e">
        <f>VLOOKUP(F77,#REF!,3,)</f>
        <v>#REF!</v>
      </c>
      <c r="K77" s="187"/>
      <c r="L77" s="187"/>
      <c r="M77" s="187"/>
      <c r="N77" s="188">
        <f>Заявки!$M77*Заявки!$K77</f>
        <v>0</v>
      </c>
      <c r="O77" s="187"/>
      <c r="P77" s="185"/>
      <c r="Q77" s="187"/>
      <c r="R77" s="186" t="e">
        <f>VLOOKUP(F77,#REF!,6,)</f>
        <v>#REF!</v>
      </c>
      <c r="S77" s="186"/>
      <c r="T77" s="186" t="e">
        <f>VLOOKUP(F77,#REF!,4,)</f>
        <v>#REF!</v>
      </c>
      <c r="U77" s="186" t="e">
        <f>VLOOKUP(F77,#REF!,7,)</f>
        <v>#REF!</v>
      </c>
    </row>
    <row r="78" spans="1:21" x14ac:dyDescent="0.3">
      <c r="A78" s="66"/>
      <c r="B78" s="181"/>
      <c r="C78" s="181"/>
      <c r="D78" s="184"/>
      <c r="E78" s="184"/>
      <c r="F78" s="185"/>
      <c r="G78" s="186" t="e">
        <f>VLOOKUP(F78,#REF!,2,)</f>
        <v>#REF!</v>
      </c>
      <c r="H78" s="187"/>
      <c r="I78" s="187"/>
      <c r="J78" s="186" t="e">
        <f>VLOOKUP(F78,#REF!,3,)</f>
        <v>#REF!</v>
      </c>
      <c r="K78" s="187"/>
      <c r="L78" s="187"/>
      <c r="M78" s="187"/>
      <c r="N78" s="188">
        <f>Заявки!$M78*Заявки!$K78</f>
        <v>0</v>
      </c>
      <c r="O78" s="187"/>
      <c r="P78" s="185"/>
      <c r="Q78" s="187"/>
      <c r="R78" s="186" t="e">
        <f>VLOOKUP(F78,#REF!,6,)</f>
        <v>#REF!</v>
      </c>
      <c r="S78" s="186"/>
      <c r="T78" s="186" t="e">
        <f>VLOOKUP(F78,#REF!,4,)</f>
        <v>#REF!</v>
      </c>
      <c r="U78" s="186" t="e">
        <f>VLOOKUP(F78,#REF!,7,)</f>
        <v>#REF!</v>
      </c>
    </row>
    <row r="79" spans="1:21" x14ac:dyDescent="0.3">
      <c r="A79" s="66"/>
      <c r="B79" s="181"/>
      <c r="C79" s="181"/>
      <c r="D79" s="184"/>
      <c r="E79" s="184"/>
      <c r="F79" s="185"/>
      <c r="G79" s="186" t="e">
        <f>VLOOKUP(F79,#REF!,2,)</f>
        <v>#REF!</v>
      </c>
      <c r="H79" s="187"/>
      <c r="I79" s="187"/>
      <c r="J79" s="186" t="e">
        <f>VLOOKUP(F79,#REF!,3,)</f>
        <v>#REF!</v>
      </c>
      <c r="K79" s="187"/>
      <c r="L79" s="187"/>
      <c r="M79" s="187"/>
      <c r="N79" s="188">
        <f>Заявки!$M79*Заявки!$K79</f>
        <v>0</v>
      </c>
      <c r="O79" s="187"/>
      <c r="P79" s="185"/>
      <c r="Q79" s="187"/>
      <c r="R79" s="186" t="e">
        <f>VLOOKUP(F79,#REF!,6,)</f>
        <v>#REF!</v>
      </c>
      <c r="S79" s="186"/>
      <c r="T79" s="186" t="e">
        <f>VLOOKUP(F79,#REF!,4,)</f>
        <v>#REF!</v>
      </c>
      <c r="U79" s="186" t="e">
        <f>VLOOKUP(F79,#REF!,7,)</f>
        <v>#REF!</v>
      </c>
    </row>
    <row r="80" spans="1:21" x14ac:dyDescent="0.3">
      <c r="A80" s="66"/>
      <c r="B80" s="181"/>
      <c r="C80" s="181"/>
      <c r="D80" s="184"/>
      <c r="E80" s="184"/>
      <c r="F80" s="185"/>
      <c r="G80" s="186" t="e">
        <f>VLOOKUP(F80,#REF!,2,)</f>
        <v>#REF!</v>
      </c>
      <c r="H80" s="187"/>
      <c r="I80" s="187"/>
      <c r="J80" s="186" t="e">
        <f>VLOOKUP(F80,#REF!,3,)</f>
        <v>#REF!</v>
      </c>
      <c r="K80" s="187"/>
      <c r="L80" s="187"/>
      <c r="M80" s="187"/>
      <c r="N80" s="188">
        <f>Заявки!$M80*Заявки!$K80</f>
        <v>0</v>
      </c>
      <c r="O80" s="187"/>
      <c r="P80" s="185"/>
      <c r="Q80" s="187"/>
      <c r="R80" s="186" t="e">
        <f>VLOOKUP(F80,#REF!,6,)</f>
        <v>#REF!</v>
      </c>
      <c r="S80" s="186"/>
      <c r="T80" s="186" t="e">
        <f>VLOOKUP(F80,#REF!,4,)</f>
        <v>#REF!</v>
      </c>
      <c r="U80" s="186" t="e">
        <f>VLOOKUP(F80,#REF!,7,)</f>
        <v>#REF!</v>
      </c>
    </row>
    <row r="81" spans="1:21" x14ac:dyDescent="0.3">
      <c r="A81" s="66"/>
      <c r="B81" s="181"/>
      <c r="C81" s="181"/>
      <c r="D81" s="184"/>
      <c r="E81" s="184"/>
      <c r="F81" s="185"/>
      <c r="G81" s="186" t="e">
        <f>VLOOKUP(F81,#REF!,2,)</f>
        <v>#REF!</v>
      </c>
      <c r="H81" s="187"/>
      <c r="I81" s="187"/>
      <c r="J81" s="186" t="e">
        <f>VLOOKUP(F81,#REF!,3,)</f>
        <v>#REF!</v>
      </c>
      <c r="K81" s="187"/>
      <c r="L81" s="187"/>
      <c r="M81" s="187"/>
      <c r="N81" s="188">
        <f>Заявки!$M81*Заявки!$K81</f>
        <v>0</v>
      </c>
      <c r="O81" s="187"/>
      <c r="P81" s="185"/>
      <c r="Q81" s="187"/>
      <c r="R81" s="186" t="e">
        <f>VLOOKUP(F81,#REF!,6,)</f>
        <v>#REF!</v>
      </c>
      <c r="S81" s="186"/>
      <c r="T81" s="186" t="e">
        <f>VLOOKUP(F81,#REF!,4,)</f>
        <v>#REF!</v>
      </c>
      <c r="U81" s="186" t="e">
        <f>VLOOKUP(F81,#REF!,7,)</f>
        <v>#REF!</v>
      </c>
    </row>
    <row r="82" spans="1:21" x14ac:dyDescent="0.3">
      <c r="A82" s="66"/>
      <c r="B82" s="181"/>
      <c r="C82" s="181"/>
      <c r="D82" s="184"/>
      <c r="E82" s="184"/>
      <c r="F82" s="185"/>
      <c r="G82" s="186" t="e">
        <f>VLOOKUP(F82,#REF!,2,)</f>
        <v>#REF!</v>
      </c>
      <c r="H82" s="187"/>
      <c r="I82" s="187"/>
      <c r="J82" s="186" t="e">
        <f>VLOOKUP(F82,#REF!,3,)</f>
        <v>#REF!</v>
      </c>
      <c r="K82" s="187"/>
      <c r="L82" s="187"/>
      <c r="M82" s="187"/>
      <c r="N82" s="188">
        <f>Заявки!$M82*Заявки!$K82</f>
        <v>0</v>
      </c>
      <c r="O82" s="187"/>
      <c r="P82" s="185"/>
      <c r="Q82" s="187"/>
      <c r="R82" s="186" t="e">
        <f>VLOOKUP(F82,#REF!,6,)</f>
        <v>#REF!</v>
      </c>
      <c r="S82" s="186"/>
      <c r="T82" s="186" t="e">
        <f>VLOOKUP(F82,#REF!,4,)</f>
        <v>#REF!</v>
      </c>
      <c r="U82" s="186" t="e">
        <f>VLOOKUP(F82,#REF!,7,)</f>
        <v>#REF!</v>
      </c>
    </row>
    <row r="83" spans="1:21" x14ac:dyDescent="0.3">
      <c r="A83" s="66"/>
      <c r="B83" s="181"/>
      <c r="C83" s="181"/>
      <c r="D83" s="184"/>
      <c r="E83" s="184"/>
      <c r="F83" s="185"/>
      <c r="G83" s="186" t="e">
        <f>VLOOKUP(F83,#REF!,2,)</f>
        <v>#REF!</v>
      </c>
      <c r="H83" s="187"/>
      <c r="I83" s="187"/>
      <c r="J83" s="186" t="e">
        <f>VLOOKUP(F83,#REF!,3,)</f>
        <v>#REF!</v>
      </c>
      <c r="K83" s="187"/>
      <c r="L83" s="187"/>
      <c r="M83" s="187"/>
      <c r="N83" s="188">
        <f>Заявки!$M83*Заявки!$K83</f>
        <v>0</v>
      </c>
      <c r="O83" s="187"/>
      <c r="P83" s="185"/>
      <c r="Q83" s="187"/>
      <c r="R83" s="186" t="e">
        <f>VLOOKUP(F83,#REF!,6,)</f>
        <v>#REF!</v>
      </c>
      <c r="S83" s="186"/>
      <c r="T83" s="186" t="e">
        <f>VLOOKUP(F83,#REF!,4,)</f>
        <v>#REF!</v>
      </c>
      <c r="U83" s="186" t="e">
        <f>VLOOKUP(F83,#REF!,7,)</f>
        <v>#REF!</v>
      </c>
    </row>
    <row r="84" spans="1:21" x14ac:dyDescent="0.3">
      <c r="A84" s="66"/>
      <c r="B84" s="181"/>
      <c r="C84" s="181"/>
      <c r="D84" s="184"/>
      <c r="E84" s="184"/>
      <c r="F84" s="185"/>
      <c r="G84" s="186" t="e">
        <f>VLOOKUP(F84,#REF!,2,)</f>
        <v>#REF!</v>
      </c>
      <c r="H84" s="187"/>
      <c r="I84" s="187"/>
      <c r="J84" s="186" t="e">
        <f>VLOOKUP(F84,#REF!,3,)</f>
        <v>#REF!</v>
      </c>
      <c r="K84" s="187"/>
      <c r="L84" s="187"/>
      <c r="M84" s="187"/>
      <c r="N84" s="188">
        <f>Заявки!$M84*Заявки!$K84</f>
        <v>0</v>
      </c>
      <c r="O84" s="187"/>
      <c r="P84" s="185"/>
      <c r="Q84" s="187"/>
      <c r="R84" s="186" t="e">
        <f>VLOOKUP(F84,#REF!,6,)</f>
        <v>#REF!</v>
      </c>
      <c r="S84" s="186"/>
      <c r="T84" s="186" t="e">
        <f>VLOOKUP(F84,#REF!,4,)</f>
        <v>#REF!</v>
      </c>
      <c r="U84" s="186" t="e">
        <f>VLOOKUP(F84,#REF!,7,)</f>
        <v>#REF!</v>
      </c>
    </row>
    <row r="85" spans="1:21" x14ac:dyDescent="0.3">
      <c r="A85" s="66"/>
      <c r="B85" s="181"/>
      <c r="C85" s="181"/>
      <c r="D85" s="184"/>
      <c r="E85" s="184"/>
      <c r="F85" s="185"/>
      <c r="G85" s="186" t="e">
        <f>VLOOKUP(F85,#REF!,2,)</f>
        <v>#REF!</v>
      </c>
      <c r="H85" s="187"/>
      <c r="I85" s="187"/>
      <c r="J85" s="186" t="e">
        <f>VLOOKUP(F85,#REF!,3,)</f>
        <v>#REF!</v>
      </c>
      <c r="K85" s="187"/>
      <c r="L85" s="187"/>
      <c r="M85" s="187"/>
      <c r="N85" s="188">
        <f>Заявки!$M85*Заявки!$K85</f>
        <v>0</v>
      </c>
      <c r="O85" s="187"/>
      <c r="P85" s="185"/>
      <c r="Q85" s="187"/>
      <c r="R85" s="186" t="e">
        <f>VLOOKUP(F85,#REF!,6,)</f>
        <v>#REF!</v>
      </c>
      <c r="S85" s="186"/>
      <c r="T85" s="186" t="e">
        <f>VLOOKUP(F85,#REF!,4,)</f>
        <v>#REF!</v>
      </c>
      <c r="U85" s="186" t="e">
        <f>VLOOKUP(F85,#REF!,7,)</f>
        <v>#REF!</v>
      </c>
    </row>
    <row r="86" spans="1:21" x14ac:dyDescent="0.3">
      <c r="A86" s="66"/>
      <c r="B86" s="181"/>
      <c r="C86" s="181"/>
      <c r="D86" s="184"/>
      <c r="E86" s="184"/>
      <c r="F86" s="185"/>
      <c r="G86" s="186" t="e">
        <f>VLOOKUP(F86,#REF!,2,)</f>
        <v>#REF!</v>
      </c>
      <c r="H86" s="187"/>
      <c r="I86" s="187"/>
      <c r="J86" s="186" t="e">
        <f>VLOOKUP(F86,#REF!,3,)</f>
        <v>#REF!</v>
      </c>
      <c r="K86" s="187"/>
      <c r="L86" s="187"/>
      <c r="M86" s="187"/>
      <c r="N86" s="188">
        <f>Заявки!$M86*Заявки!$K86</f>
        <v>0</v>
      </c>
      <c r="O86" s="187"/>
      <c r="P86" s="185"/>
      <c r="Q86" s="187"/>
      <c r="R86" s="186" t="e">
        <f>VLOOKUP(F86,#REF!,6,)</f>
        <v>#REF!</v>
      </c>
      <c r="S86" s="186"/>
      <c r="T86" s="186" t="e">
        <f>VLOOKUP(F86,#REF!,4,)</f>
        <v>#REF!</v>
      </c>
      <c r="U86" s="186" t="e">
        <f>VLOOKUP(F86,#REF!,7,)</f>
        <v>#REF!</v>
      </c>
    </row>
    <row r="87" spans="1:21" x14ac:dyDescent="0.3">
      <c r="A87" s="66"/>
      <c r="B87" s="181"/>
      <c r="C87" s="181"/>
      <c r="D87" s="184"/>
      <c r="E87" s="184"/>
      <c r="F87" s="185"/>
      <c r="G87" s="186" t="e">
        <f>VLOOKUP(F87,#REF!,2,)</f>
        <v>#REF!</v>
      </c>
      <c r="H87" s="187"/>
      <c r="I87" s="187"/>
      <c r="J87" s="186" t="e">
        <f>VLOOKUP(F87,#REF!,3,)</f>
        <v>#REF!</v>
      </c>
      <c r="K87" s="187"/>
      <c r="L87" s="187"/>
      <c r="M87" s="187"/>
      <c r="N87" s="188">
        <f>Заявки!$M87*Заявки!$K87</f>
        <v>0</v>
      </c>
      <c r="O87" s="187"/>
      <c r="P87" s="185"/>
      <c r="Q87" s="187"/>
      <c r="R87" s="186" t="e">
        <f>VLOOKUP(F87,#REF!,6,)</f>
        <v>#REF!</v>
      </c>
      <c r="S87" s="186"/>
      <c r="T87" s="186" t="e">
        <f>VLOOKUP(F87,#REF!,4,)</f>
        <v>#REF!</v>
      </c>
      <c r="U87" s="186" t="e">
        <f>VLOOKUP(F87,#REF!,7,)</f>
        <v>#REF!</v>
      </c>
    </row>
    <row r="88" spans="1:21" x14ac:dyDescent="0.3">
      <c r="A88" s="66"/>
      <c r="B88" s="181"/>
      <c r="C88" s="181"/>
      <c r="D88" s="184"/>
      <c r="E88" s="184"/>
      <c r="F88" s="185"/>
      <c r="G88" s="186" t="e">
        <f>VLOOKUP(F88,#REF!,2,)</f>
        <v>#REF!</v>
      </c>
      <c r="H88" s="187"/>
      <c r="I88" s="187"/>
      <c r="J88" s="186" t="e">
        <f>VLOOKUP(F88,#REF!,3,)</f>
        <v>#REF!</v>
      </c>
      <c r="K88" s="187"/>
      <c r="L88" s="187"/>
      <c r="M88" s="187"/>
      <c r="N88" s="188">
        <f>Заявки!$M88*Заявки!$K88</f>
        <v>0</v>
      </c>
      <c r="O88" s="187"/>
      <c r="P88" s="185"/>
      <c r="Q88" s="187"/>
      <c r="R88" s="186" t="e">
        <f>VLOOKUP(F88,#REF!,6,)</f>
        <v>#REF!</v>
      </c>
      <c r="S88" s="186"/>
      <c r="T88" s="186" t="e">
        <f>VLOOKUP(F88,#REF!,4,)</f>
        <v>#REF!</v>
      </c>
      <c r="U88" s="186" t="e">
        <f>VLOOKUP(F88,#REF!,7,)</f>
        <v>#REF!</v>
      </c>
    </row>
    <row r="89" spans="1:21" x14ac:dyDescent="0.3">
      <c r="A89" s="66"/>
      <c r="B89" s="181"/>
      <c r="C89" s="181"/>
      <c r="D89" s="184"/>
      <c r="E89" s="184"/>
      <c r="F89" s="185"/>
      <c r="G89" s="186" t="e">
        <f>VLOOKUP(F89,#REF!,2,)</f>
        <v>#REF!</v>
      </c>
      <c r="H89" s="187"/>
      <c r="I89" s="187"/>
      <c r="J89" s="186" t="e">
        <f>VLOOKUP(F89,#REF!,3,)</f>
        <v>#REF!</v>
      </c>
      <c r="K89" s="187"/>
      <c r="L89" s="187"/>
      <c r="M89" s="187"/>
      <c r="N89" s="188">
        <f>Заявки!$M89*Заявки!$K89</f>
        <v>0</v>
      </c>
      <c r="O89" s="187"/>
      <c r="P89" s="185"/>
      <c r="Q89" s="187"/>
      <c r="R89" s="186" t="e">
        <f>VLOOKUP(F89,#REF!,6,)</f>
        <v>#REF!</v>
      </c>
      <c r="S89" s="186"/>
      <c r="T89" s="186" t="e">
        <f>VLOOKUP(F89,#REF!,4,)</f>
        <v>#REF!</v>
      </c>
      <c r="U89" s="186" t="e">
        <f>VLOOKUP(F89,#REF!,7,)</f>
        <v>#REF!</v>
      </c>
    </row>
    <row r="90" spans="1:21" x14ac:dyDescent="0.3">
      <c r="A90" s="66"/>
      <c r="B90" s="181"/>
      <c r="C90" s="181"/>
      <c r="D90" s="184"/>
      <c r="E90" s="184"/>
      <c r="F90" s="185"/>
      <c r="G90" s="186" t="e">
        <f>VLOOKUP(F90,#REF!,2,)</f>
        <v>#REF!</v>
      </c>
      <c r="H90" s="187"/>
      <c r="I90" s="187"/>
      <c r="J90" s="186" t="e">
        <f>VLOOKUP(F90,#REF!,3,)</f>
        <v>#REF!</v>
      </c>
      <c r="K90" s="187"/>
      <c r="L90" s="187"/>
      <c r="M90" s="187"/>
      <c r="N90" s="188">
        <f>Заявки!$M90*Заявки!$K90</f>
        <v>0</v>
      </c>
      <c r="O90" s="187"/>
      <c r="P90" s="185"/>
      <c r="Q90" s="187"/>
      <c r="R90" s="186" t="e">
        <f>VLOOKUP(F90,#REF!,6,)</f>
        <v>#REF!</v>
      </c>
      <c r="S90" s="186"/>
      <c r="T90" s="186" t="e">
        <f>VLOOKUP(F90,#REF!,4,)</f>
        <v>#REF!</v>
      </c>
      <c r="U90" s="186" t="e">
        <f>VLOOKUP(F90,#REF!,7,)</f>
        <v>#REF!</v>
      </c>
    </row>
    <row r="91" spans="1:21" x14ac:dyDescent="0.3">
      <c r="A91" s="66"/>
      <c r="B91" s="181"/>
      <c r="C91" s="181"/>
      <c r="D91" s="184"/>
      <c r="E91" s="184"/>
      <c r="F91" s="185"/>
      <c r="G91" s="186" t="e">
        <f>VLOOKUP(F91,#REF!,2,)</f>
        <v>#REF!</v>
      </c>
      <c r="H91" s="187"/>
      <c r="I91" s="187"/>
      <c r="J91" s="186" t="e">
        <f>VLOOKUP(F91,#REF!,3,)</f>
        <v>#REF!</v>
      </c>
      <c r="K91" s="187"/>
      <c r="L91" s="187"/>
      <c r="M91" s="187"/>
      <c r="N91" s="188">
        <f>Заявки!$M91*Заявки!$K91</f>
        <v>0</v>
      </c>
      <c r="O91" s="187"/>
      <c r="P91" s="185"/>
      <c r="Q91" s="187"/>
      <c r="R91" s="186" t="e">
        <f>VLOOKUP(F91,#REF!,6,)</f>
        <v>#REF!</v>
      </c>
      <c r="S91" s="186"/>
      <c r="T91" s="186" t="e">
        <f>VLOOKUP(F91,#REF!,4,)</f>
        <v>#REF!</v>
      </c>
      <c r="U91" s="186" t="e">
        <f>VLOOKUP(F91,#REF!,7,)</f>
        <v>#REF!</v>
      </c>
    </row>
    <row r="92" spans="1:21" x14ac:dyDescent="0.3">
      <c r="A92" s="66"/>
      <c r="B92" s="181"/>
      <c r="C92" s="181"/>
      <c r="D92" s="184"/>
      <c r="E92" s="184"/>
      <c r="F92" s="185"/>
      <c r="G92" s="186" t="e">
        <f>VLOOKUP(F92,#REF!,2,)</f>
        <v>#REF!</v>
      </c>
      <c r="H92" s="187"/>
      <c r="I92" s="187"/>
      <c r="J92" s="186" t="e">
        <f>VLOOKUP(F92,#REF!,3,)</f>
        <v>#REF!</v>
      </c>
      <c r="K92" s="187"/>
      <c r="L92" s="187"/>
      <c r="M92" s="187"/>
      <c r="N92" s="188">
        <f>Заявки!$M92*Заявки!$K92</f>
        <v>0</v>
      </c>
      <c r="O92" s="187"/>
      <c r="P92" s="185"/>
      <c r="Q92" s="187"/>
      <c r="R92" s="186" t="e">
        <f>VLOOKUP(F92,#REF!,6,)</f>
        <v>#REF!</v>
      </c>
      <c r="S92" s="186"/>
      <c r="T92" s="186" t="e">
        <f>VLOOKUP(F92,#REF!,4,)</f>
        <v>#REF!</v>
      </c>
      <c r="U92" s="186" t="e">
        <f>VLOOKUP(F92,#REF!,7,)</f>
        <v>#REF!</v>
      </c>
    </row>
    <row r="93" spans="1:21" x14ac:dyDescent="0.3">
      <c r="A93" s="66"/>
      <c r="B93" s="181"/>
      <c r="C93" s="181"/>
      <c r="D93" s="184"/>
      <c r="E93" s="184"/>
      <c r="F93" s="185"/>
      <c r="G93" s="186" t="e">
        <f>VLOOKUP(F93,#REF!,2,)</f>
        <v>#REF!</v>
      </c>
      <c r="H93" s="187"/>
      <c r="I93" s="187"/>
      <c r="J93" s="186" t="e">
        <f>VLOOKUP(F93,#REF!,3,)</f>
        <v>#REF!</v>
      </c>
      <c r="K93" s="187"/>
      <c r="L93" s="187"/>
      <c r="M93" s="187"/>
      <c r="N93" s="188">
        <f>Заявки!$M93*Заявки!$K93</f>
        <v>0</v>
      </c>
      <c r="O93" s="187"/>
      <c r="P93" s="185"/>
      <c r="Q93" s="187"/>
      <c r="R93" s="186" t="e">
        <f>VLOOKUP(F93,#REF!,6,)</f>
        <v>#REF!</v>
      </c>
      <c r="S93" s="186"/>
      <c r="T93" s="186" t="e">
        <f>VLOOKUP(F93,#REF!,4,)</f>
        <v>#REF!</v>
      </c>
      <c r="U93" s="186" t="e">
        <f>VLOOKUP(F93,#REF!,7,)</f>
        <v>#REF!</v>
      </c>
    </row>
    <row r="94" spans="1:21" x14ac:dyDescent="0.3">
      <c r="A94" s="66"/>
      <c r="B94" s="181"/>
      <c r="C94" s="181"/>
      <c r="D94" s="184"/>
      <c r="E94" s="184"/>
      <c r="F94" s="185"/>
      <c r="G94" s="186" t="e">
        <f>VLOOKUP(F94,#REF!,2,)</f>
        <v>#REF!</v>
      </c>
      <c r="H94" s="187"/>
      <c r="I94" s="187"/>
      <c r="J94" s="186" t="e">
        <f>VLOOKUP(F94,#REF!,3,)</f>
        <v>#REF!</v>
      </c>
      <c r="K94" s="187"/>
      <c r="L94" s="187"/>
      <c r="M94" s="187"/>
      <c r="N94" s="188">
        <f>Заявки!$M94*Заявки!$K94</f>
        <v>0</v>
      </c>
      <c r="O94" s="187"/>
      <c r="P94" s="185"/>
      <c r="Q94" s="187"/>
      <c r="R94" s="186" t="e">
        <f>VLOOKUP(F94,#REF!,6,)</f>
        <v>#REF!</v>
      </c>
      <c r="S94" s="186"/>
      <c r="T94" s="186" t="e">
        <f>VLOOKUP(F94,#REF!,4,)</f>
        <v>#REF!</v>
      </c>
      <c r="U94" s="186" t="e">
        <f>VLOOKUP(F94,#REF!,7,)</f>
        <v>#REF!</v>
      </c>
    </row>
    <row r="95" spans="1:21" x14ac:dyDescent="0.3">
      <c r="A95" s="66"/>
      <c r="B95" s="181"/>
      <c r="C95" s="181"/>
      <c r="D95" s="184"/>
      <c r="E95" s="184"/>
      <c r="F95" s="185"/>
      <c r="G95" s="186" t="e">
        <f>VLOOKUP(F95,#REF!,2,)</f>
        <v>#REF!</v>
      </c>
      <c r="H95" s="187"/>
      <c r="I95" s="187"/>
      <c r="J95" s="186" t="e">
        <f>VLOOKUP(F95,#REF!,3,)</f>
        <v>#REF!</v>
      </c>
      <c r="K95" s="187"/>
      <c r="L95" s="187"/>
      <c r="M95" s="187"/>
      <c r="N95" s="188">
        <f>Заявки!$M95*Заявки!$K95</f>
        <v>0</v>
      </c>
      <c r="O95" s="187"/>
      <c r="P95" s="185"/>
      <c r="Q95" s="187"/>
      <c r="R95" s="186" t="e">
        <f>VLOOKUP(F95,#REF!,6,)</f>
        <v>#REF!</v>
      </c>
      <c r="S95" s="186"/>
      <c r="T95" s="186" t="e">
        <f>VLOOKUP(F95,#REF!,4,)</f>
        <v>#REF!</v>
      </c>
      <c r="U95" s="186" t="e">
        <f>VLOOKUP(F95,#REF!,7,)</f>
        <v>#REF!</v>
      </c>
    </row>
    <row r="96" spans="1:21" x14ac:dyDescent="0.3">
      <c r="A96" s="66"/>
      <c r="B96" s="181"/>
      <c r="C96" s="181"/>
      <c r="D96" s="184"/>
      <c r="E96" s="184"/>
      <c r="F96" s="185"/>
      <c r="G96" s="186" t="e">
        <f>VLOOKUP(F96,#REF!,2,)</f>
        <v>#REF!</v>
      </c>
      <c r="H96" s="187"/>
      <c r="I96" s="187"/>
      <c r="J96" s="186" t="e">
        <f>VLOOKUP(F96,#REF!,3,)</f>
        <v>#REF!</v>
      </c>
      <c r="K96" s="187"/>
      <c r="L96" s="187"/>
      <c r="M96" s="187"/>
      <c r="N96" s="188">
        <f>Заявки!$M96*Заявки!$K96</f>
        <v>0</v>
      </c>
      <c r="O96" s="187"/>
      <c r="P96" s="185"/>
      <c r="Q96" s="187"/>
      <c r="R96" s="186" t="e">
        <f>VLOOKUP(F96,#REF!,6,)</f>
        <v>#REF!</v>
      </c>
      <c r="S96" s="186"/>
      <c r="T96" s="186" t="e">
        <f>VLOOKUP(F96,#REF!,4,)</f>
        <v>#REF!</v>
      </c>
      <c r="U96" s="186" t="e">
        <f>VLOOKUP(F96,#REF!,7,)</f>
        <v>#REF!</v>
      </c>
    </row>
    <row r="97" spans="1:21" x14ac:dyDescent="0.3">
      <c r="A97" s="66"/>
      <c r="B97" s="181"/>
      <c r="C97" s="181"/>
      <c r="D97" s="184"/>
      <c r="E97" s="184"/>
      <c r="F97" s="185"/>
      <c r="G97" s="186" t="e">
        <f>VLOOKUP(F97,#REF!,2,)</f>
        <v>#REF!</v>
      </c>
      <c r="H97" s="187"/>
      <c r="I97" s="187"/>
      <c r="J97" s="186" t="e">
        <f>VLOOKUP(F97,#REF!,3,)</f>
        <v>#REF!</v>
      </c>
      <c r="K97" s="187"/>
      <c r="L97" s="187"/>
      <c r="M97" s="187"/>
      <c r="N97" s="188">
        <f>Заявки!$M97*Заявки!$K97</f>
        <v>0</v>
      </c>
      <c r="O97" s="187"/>
      <c r="P97" s="185"/>
      <c r="Q97" s="187"/>
      <c r="R97" s="186" t="e">
        <f>VLOOKUP(F97,#REF!,6,)</f>
        <v>#REF!</v>
      </c>
      <c r="S97" s="186"/>
      <c r="T97" s="186" t="e">
        <f>VLOOKUP(F97,#REF!,4,)</f>
        <v>#REF!</v>
      </c>
      <c r="U97" s="186" t="e">
        <f>VLOOKUP(F97,#REF!,7,)</f>
        <v>#REF!</v>
      </c>
    </row>
    <row r="98" spans="1:21" x14ac:dyDescent="0.3">
      <c r="A98" s="66"/>
      <c r="B98" s="181"/>
      <c r="C98" s="181"/>
      <c r="D98" s="184"/>
      <c r="E98" s="184"/>
      <c r="F98" s="185"/>
      <c r="G98" s="186" t="e">
        <f>VLOOKUP(F98,#REF!,2,)</f>
        <v>#REF!</v>
      </c>
      <c r="H98" s="187"/>
      <c r="I98" s="187"/>
      <c r="J98" s="186" t="e">
        <f>VLOOKUP(F98,#REF!,3,)</f>
        <v>#REF!</v>
      </c>
      <c r="K98" s="187"/>
      <c r="L98" s="187"/>
      <c r="M98" s="187"/>
      <c r="N98" s="188">
        <f>Заявки!$M98*Заявки!$K98</f>
        <v>0</v>
      </c>
      <c r="O98" s="187"/>
      <c r="P98" s="185"/>
      <c r="Q98" s="187"/>
      <c r="R98" s="186" t="e">
        <f>VLOOKUP(F98,#REF!,6,)</f>
        <v>#REF!</v>
      </c>
      <c r="S98" s="186"/>
      <c r="T98" s="186" t="e">
        <f>VLOOKUP(F98,#REF!,4,)</f>
        <v>#REF!</v>
      </c>
      <c r="U98" s="186" t="e">
        <f>VLOOKUP(F98,#REF!,7,)</f>
        <v>#REF!</v>
      </c>
    </row>
    <row r="99" spans="1:21" x14ac:dyDescent="0.3">
      <c r="A99" s="66"/>
      <c r="B99" s="181"/>
      <c r="C99" s="181"/>
      <c r="D99" s="184"/>
      <c r="E99" s="184"/>
      <c r="F99" s="185"/>
      <c r="G99" s="186" t="e">
        <f>VLOOKUP(F99,#REF!,2,)</f>
        <v>#REF!</v>
      </c>
      <c r="H99" s="187"/>
      <c r="I99" s="187"/>
      <c r="J99" s="186" t="e">
        <f>VLOOKUP(F99,#REF!,3,)</f>
        <v>#REF!</v>
      </c>
      <c r="K99" s="187"/>
      <c r="L99" s="187"/>
      <c r="M99" s="187"/>
      <c r="N99" s="188">
        <f>Заявки!$M99*Заявки!$K99</f>
        <v>0</v>
      </c>
      <c r="O99" s="187"/>
      <c r="P99" s="185"/>
      <c r="Q99" s="187"/>
      <c r="R99" s="186" t="e">
        <f>VLOOKUP(F99,#REF!,6,)</f>
        <v>#REF!</v>
      </c>
      <c r="S99" s="186"/>
      <c r="T99" s="186" t="e">
        <f>VLOOKUP(F99,#REF!,4,)</f>
        <v>#REF!</v>
      </c>
      <c r="U99" s="186" t="e">
        <f>VLOOKUP(F99,#REF!,7,)</f>
        <v>#REF!</v>
      </c>
    </row>
    <row r="100" spans="1:21" x14ac:dyDescent="0.3">
      <c r="A100" s="66"/>
      <c r="B100" s="181"/>
      <c r="C100" s="181"/>
      <c r="D100" s="184"/>
      <c r="E100" s="184"/>
      <c r="F100" s="185"/>
      <c r="G100" s="186" t="e">
        <f>VLOOKUP(F100,#REF!,2,)</f>
        <v>#REF!</v>
      </c>
      <c r="H100" s="187"/>
      <c r="I100" s="187"/>
      <c r="J100" s="186" t="e">
        <f>VLOOKUP(F100,#REF!,3,)</f>
        <v>#REF!</v>
      </c>
      <c r="K100" s="187"/>
      <c r="L100" s="187"/>
      <c r="M100" s="187"/>
      <c r="N100" s="188">
        <f>Заявки!$M100*Заявки!$K100</f>
        <v>0</v>
      </c>
      <c r="O100" s="187"/>
      <c r="P100" s="185"/>
      <c r="Q100" s="187"/>
      <c r="R100" s="186" t="e">
        <f>VLOOKUP(F100,#REF!,6,)</f>
        <v>#REF!</v>
      </c>
      <c r="S100" s="186"/>
      <c r="T100" s="186" t="e">
        <f>VLOOKUP(F100,#REF!,4,)</f>
        <v>#REF!</v>
      </c>
      <c r="U100" s="186" t="e">
        <f>VLOOKUP(F100,#REF!,7,)</f>
        <v>#REF!</v>
      </c>
    </row>
    <row r="101" spans="1:21" x14ac:dyDescent="0.3">
      <c r="A101" s="66"/>
      <c r="B101" s="181"/>
      <c r="C101" s="181"/>
      <c r="D101" s="184"/>
      <c r="E101" s="184"/>
      <c r="F101" s="185"/>
      <c r="G101" s="186" t="e">
        <f>VLOOKUP(F101,#REF!,2,)</f>
        <v>#REF!</v>
      </c>
      <c r="H101" s="187"/>
      <c r="I101" s="187"/>
      <c r="J101" s="186" t="e">
        <f>VLOOKUP(F101,#REF!,3,)</f>
        <v>#REF!</v>
      </c>
      <c r="K101" s="187"/>
      <c r="L101" s="187"/>
      <c r="M101" s="187"/>
      <c r="N101" s="188">
        <f>Заявки!$M101*Заявки!$K101</f>
        <v>0</v>
      </c>
      <c r="O101" s="187"/>
      <c r="P101" s="185"/>
      <c r="Q101" s="187"/>
      <c r="R101" s="186" t="e">
        <f>VLOOKUP(F101,#REF!,6,)</f>
        <v>#REF!</v>
      </c>
      <c r="S101" s="186"/>
      <c r="T101" s="186" t="e">
        <f>VLOOKUP(F101,#REF!,4,)</f>
        <v>#REF!</v>
      </c>
      <c r="U101" s="186" t="e">
        <f>VLOOKUP(F101,#REF!,7,)</f>
        <v>#REF!</v>
      </c>
    </row>
    <row r="102" spans="1:21" x14ac:dyDescent="0.3">
      <c r="A102" s="66"/>
      <c r="B102" s="181"/>
      <c r="C102" s="181"/>
      <c r="D102" s="184"/>
      <c r="E102" s="184"/>
      <c r="F102" s="185"/>
      <c r="G102" s="186" t="e">
        <f>VLOOKUP(F102,#REF!,2,)</f>
        <v>#REF!</v>
      </c>
      <c r="H102" s="187"/>
      <c r="I102" s="187"/>
      <c r="J102" s="186" t="e">
        <f>VLOOKUP(F102,#REF!,3,)</f>
        <v>#REF!</v>
      </c>
      <c r="K102" s="187"/>
      <c r="L102" s="187"/>
      <c r="M102" s="187"/>
      <c r="N102" s="188">
        <f>Заявки!$M102*Заявки!$K102</f>
        <v>0</v>
      </c>
      <c r="O102" s="187"/>
      <c r="P102" s="185"/>
      <c r="Q102" s="187"/>
      <c r="R102" s="186" t="e">
        <f>VLOOKUP(F102,#REF!,6,)</f>
        <v>#REF!</v>
      </c>
      <c r="S102" s="186"/>
      <c r="T102" s="186" t="e">
        <f>VLOOKUP(F102,#REF!,4,)</f>
        <v>#REF!</v>
      </c>
      <c r="U102" s="186" t="e">
        <f>VLOOKUP(F102,#REF!,7,)</f>
        <v>#REF!</v>
      </c>
    </row>
    <row r="103" spans="1:21" x14ac:dyDescent="0.3">
      <c r="A103" s="66"/>
      <c r="B103" s="181"/>
      <c r="C103" s="181"/>
      <c r="D103" s="184"/>
      <c r="E103" s="184"/>
      <c r="F103" s="185"/>
      <c r="G103" s="186" t="e">
        <f>VLOOKUP(F103,#REF!,2,)</f>
        <v>#REF!</v>
      </c>
      <c r="H103" s="187"/>
      <c r="I103" s="187"/>
      <c r="J103" s="186" t="e">
        <f>VLOOKUP(F103,#REF!,3,)</f>
        <v>#REF!</v>
      </c>
      <c r="K103" s="187"/>
      <c r="L103" s="187"/>
      <c r="M103" s="187"/>
      <c r="N103" s="188">
        <f>Заявки!$M103*Заявки!$K103</f>
        <v>0</v>
      </c>
      <c r="O103" s="187"/>
      <c r="P103" s="185"/>
      <c r="Q103" s="187"/>
      <c r="R103" s="186" t="e">
        <f>VLOOKUP(F103,#REF!,6,)</f>
        <v>#REF!</v>
      </c>
      <c r="S103" s="186"/>
      <c r="T103" s="186" t="e">
        <f>VLOOKUP(F103,#REF!,4,)</f>
        <v>#REF!</v>
      </c>
      <c r="U103" s="186" t="e">
        <f>VLOOKUP(F103,#REF!,7,)</f>
        <v>#REF!</v>
      </c>
    </row>
    <row r="104" spans="1:21" x14ac:dyDescent="0.3">
      <c r="A104" s="66"/>
      <c r="B104" s="181"/>
      <c r="C104" s="181"/>
      <c r="D104" s="184"/>
      <c r="E104" s="184"/>
      <c r="F104" s="185"/>
      <c r="G104" s="186" t="e">
        <f>VLOOKUP(F104,#REF!,2,)</f>
        <v>#REF!</v>
      </c>
      <c r="H104" s="187"/>
      <c r="I104" s="187"/>
      <c r="J104" s="186" t="e">
        <f>VLOOKUP(F104,#REF!,3,)</f>
        <v>#REF!</v>
      </c>
      <c r="K104" s="187"/>
      <c r="L104" s="187"/>
      <c r="M104" s="187"/>
      <c r="N104" s="188">
        <f>Заявки!$M104*Заявки!$K104</f>
        <v>0</v>
      </c>
      <c r="O104" s="187"/>
      <c r="P104" s="185"/>
      <c r="Q104" s="187"/>
      <c r="R104" s="186" t="e">
        <f>VLOOKUP(F104,#REF!,6,)</f>
        <v>#REF!</v>
      </c>
      <c r="S104" s="186"/>
      <c r="T104" s="186" t="e">
        <f>VLOOKUP(F104,#REF!,4,)</f>
        <v>#REF!</v>
      </c>
      <c r="U104" s="186" t="e">
        <f>VLOOKUP(F104,#REF!,7,)</f>
        <v>#REF!</v>
      </c>
    </row>
    <row r="105" spans="1:21" x14ac:dyDescent="0.3">
      <c r="A105" s="66"/>
      <c r="B105" s="181"/>
      <c r="C105" s="181"/>
      <c r="D105" s="184"/>
      <c r="E105" s="184"/>
      <c r="F105" s="185"/>
      <c r="G105" s="186" t="e">
        <f>VLOOKUP(F105,#REF!,2,)</f>
        <v>#REF!</v>
      </c>
      <c r="H105" s="187"/>
      <c r="I105" s="187"/>
      <c r="J105" s="186" t="e">
        <f>VLOOKUP(F105,#REF!,3,)</f>
        <v>#REF!</v>
      </c>
      <c r="K105" s="187"/>
      <c r="L105" s="187"/>
      <c r="M105" s="187"/>
      <c r="N105" s="188">
        <f>Заявки!$M105*Заявки!$K105</f>
        <v>0</v>
      </c>
      <c r="O105" s="187"/>
      <c r="P105" s="185"/>
      <c r="Q105" s="187"/>
      <c r="R105" s="186" t="e">
        <f>VLOOKUP(F105,#REF!,6,)</f>
        <v>#REF!</v>
      </c>
      <c r="S105" s="186"/>
      <c r="T105" s="186" t="e">
        <f>VLOOKUP(F105,#REF!,4,)</f>
        <v>#REF!</v>
      </c>
      <c r="U105" s="186" t="e">
        <f>VLOOKUP(F105,#REF!,7,)</f>
        <v>#REF!</v>
      </c>
    </row>
    <row r="106" spans="1:21" x14ac:dyDescent="0.3">
      <c r="A106" s="66"/>
      <c r="B106" s="181"/>
      <c r="C106" s="181"/>
      <c r="D106" s="184"/>
      <c r="E106" s="184"/>
      <c r="F106" s="185"/>
      <c r="G106" s="186" t="e">
        <f>VLOOKUP(F106,#REF!,2,)</f>
        <v>#REF!</v>
      </c>
      <c r="H106" s="187"/>
      <c r="I106" s="187"/>
      <c r="J106" s="186" t="e">
        <f>VLOOKUP(F106,#REF!,3,)</f>
        <v>#REF!</v>
      </c>
      <c r="K106" s="187"/>
      <c r="L106" s="187"/>
      <c r="M106" s="187"/>
      <c r="N106" s="188">
        <f>Заявки!$M106*Заявки!$K106</f>
        <v>0</v>
      </c>
      <c r="O106" s="187"/>
      <c r="P106" s="185"/>
      <c r="Q106" s="187"/>
      <c r="R106" s="186" t="e">
        <f>VLOOKUP(F106,#REF!,6,)</f>
        <v>#REF!</v>
      </c>
      <c r="S106" s="186"/>
      <c r="T106" s="186" t="e">
        <f>VLOOKUP(F106,#REF!,4,)</f>
        <v>#REF!</v>
      </c>
      <c r="U106" s="186" t="e">
        <f>VLOOKUP(F106,#REF!,7,)</f>
        <v>#REF!</v>
      </c>
    </row>
    <row r="107" spans="1:21" x14ac:dyDescent="0.3">
      <c r="A107" s="66"/>
      <c r="B107" s="181"/>
      <c r="C107" s="181"/>
      <c r="D107" s="184"/>
      <c r="E107" s="184"/>
      <c r="F107" s="185"/>
      <c r="G107" s="186" t="e">
        <f>VLOOKUP(F107,#REF!,2,)</f>
        <v>#REF!</v>
      </c>
      <c r="H107" s="187"/>
      <c r="I107" s="187"/>
      <c r="J107" s="186" t="e">
        <f>VLOOKUP(F107,#REF!,3,)</f>
        <v>#REF!</v>
      </c>
      <c r="K107" s="187"/>
      <c r="L107" s="187"/>
      <c r="M107" s="187"/>
      <c r="N107" s="188">
        <f>Заявки!$M107*Заявки!$K107</f>
        <v>0</v>
      </c>
      <c r="O107" s="187"/>
      <c r="P107" s="185"/>
      <c r="Q107" s="187"/>
      <c r="R107" s="186" t="e">
        <f>VLOOKUP(F107,#REF!,6,)</f>
        <v>#REF!</v>
      </c>
      <c r="S107" s="186"/>
      <c r="T107" s="186" t="e">
        <f>VLOOKUP(F107,#REF!,4,)</f>
        <v>#REF!</v>
      </c>
      <c r="U107" s="186" t="e">
        <f>VLOOKUP(F107,#REF!,7,)</f>
        <v>#REF!</v>
      </c>
    </row>
    <row r="108" spans="1:21" x14ac:dyDescent="0.3">
      <c r="A108" s="66"/>
      <c r="B108" s="181"/>
      <c r="C108" s="181"/>
      <c r="D108" s="184"/>
      <c r="E108" s="184"/>
      <c r="F108" s="185"/>
      <c r="G108" s="186" t="e">
        <f>VLOOKUP(F108,#REF!,2,)</f>
        <v>#REF!</v>
      </c>
      <c r="H108" s="187"/>
      <c r="I108" s="187"/>
      <c r="J108" s="186" t="e">
        <f>VLOOKUP(F108,#REF!,3,)</f>
        <v>#REF!</v>
      </c>
      <c r="K108" s="187"/>
      <c r="L108" s="187"/>
      <c r="M108" s="187"/>
      <c r="N108" s="188">
        <f>Заявки!$M108*Заявки!$K108</f>
        <v>0</v>
      </c>
      <c r="O108" s="187"/>
      <c r="P108" s="185"/>
      <c r="Q108" s="187"/>
      <c r="R108" s="186" t="e">
        <f>VLOOKUP(F108,#REF!,6,)</f>
        <v>#REF!</v>
      </c>
      <c r="S108" s="186"/>
      <c r="T108" s="186" t="e">
        <f>VLOOKUP(F108,#REF!,4,)</f>
        <v>#REF!</v>
      </c>
      <c r="U108" s="186" t="e">
        <f>VLOOKUP(F108,#REF!,7,)</f>
        <v>#REF!</v>
      </c>
    </row>
    <row r="109" spans="1:21" x14ac:dyDescent="0.3">
      <c r="A109" s="66"/>
      <c r="B109" s="181"/>
      <c r="C109" s="181"/>
      <c r="D109" s="184"/>
      <c r="E109" s="184"/>
      <c r="F109" s="185"/>
      <c r="G109" s="186" t="e">
        <f>VLOOKUP(F109,#REF!,2,)</f>
        <v>#REF!</v>
      </c>
      <c r="H109" s="187"/>
      <c r="I109" s="187"/>
      <c r="J109" s="186" t="e">
        <f>VLOOKUP(F109,#REF!,3,)</f>
        <v>#REF!</v>
      </c>
      <c r="K109" s="187"/>
      <c r="L109" s="187"/>
      <c r="M109" s="187"/>
      <c r="N109" s="188">
        <f>Заявки!$M109*Заявки!$K109</f>
        <v>0</v>
      </c>
      <c r="O109" s="187"/>
      <c r="P109" s="185"/>
      <c r="Q109" s="187"/>
      <c r="R109" s="186" t="e">
        <f>VLOOKUP(F109,#REF!,6,)</f>
        <v>#REF!</v>
      </c>
      <c r="S109" s="186"/>
      <c r="T109" s="186" t="e">
        <f>VLOOKUP(F109,#REF!,4,)</f>
        <v>#REF!</v>
      </c>
      <c r="U109" s="186" t="e">
        <f>VLOOKUP(F109,#REF!,7,)</f>
        <v>#REF!</v>
      </c>
    </row>
    <row r="110" spans="1:21" x14ac:dyDescent="0.3">
      <c r="A110" s="66"/>
      <c r="B110" s="181"/>
      <c r="C110" s="181"/>
      <c r="D110" s="184"/>
      <c r="E110" s="184"/>
      <c r="F110" s="185"/>
      <c r="G110" s="186" t="e">
        <f>VLOOKUP(F110,#REF!,2,)</f>
        <v>#REF!</v>
      </c>
      <c r="H110" s="187"/>
      <c r="I110" s="187"/>
      <c r="J110" s="186" t="e">
        <f>VLOOKUP(F110,#REF!,3,)</f>
        <v>#REF!</v>
      </c>
      <c r="K110" s="187"/>
      <c r="L110" s="187"/>
      <c r="M110" s="187"/>
      <c r="N110" s="188">
        <f>Заявки!$M110*Заявки!$K110</f>
        <v>0</v>
      </c>
      <c r="O110" s="187"/>
      <c r="P110" s="185"/>
      <c r="Q110" s="187"/>
      <c r="R110" s="186" t="e">
        <f>VLOOKUP(F110,#REF!,6,)</f>
        <v>#REF!</v>
      </c>
      <c r="S110" s="186"/>
      <c r="T110" s="186" t="e">
        <f>VLOOKUP(F110,#REF!,4,)</f>
        <v>#REF!</v>
      </c>
      <c r="U110" s="186" t="e">
        <f>VLOOKUP(F110,#REF!,7,)</f>
        <v>#REF!</v>
      </c>
    </row>
    <row r="111" spans="1:21" x14ac:dyDescent="0.3">
      <c r="A111" s="66"/>
      <c r="B111" s="181"/>
      <c r="C111" s="181"/>
      <c r="D111" s="184"/>
      <c r="E111" s="184"/>
      <c r="F111" s="185"/>
      <c r="G111" s="186" t="e">
        <f>VLOOKUP(F111,#REF!,2,)</f>
        <v>#REF!</v>
      </c>
      <c r="H111" s="187"/>
      <c r="I111" s="187"/>
      <c r="J111" s="186" t="e">
        <f>VLOOKUP(F111,#REF!,3,)</f>
        <v>#REF!</v>
      </c>
      <c r="K111" s="187"/>
      <c r="L111" s="187"/>
      <c r="M111" s="187"/>
      <c r="N111" s="188">
        <f>Заявки!$M111*Заявки!$K111</f>
        <v>0</v>
      </c>
      <c r="O111" s="187"/>
      <c r="P111" s="185"/>
      <c r="Q111" s="187"/>
      <c r="R111" s="186" t="e">
        <f>VLOOKUP(F111,#REF!,6,)</f>
        <v>#REF!</v>
      </c>
      <c r="S111" s="186"/>
      <c r="T111" s="186" t="e">
        <f>VLOOKUP(F111,#REF!,4,)</f>
        <v>#REF!</v>
      </c>
      <c r="U111" s="186" t="e">
        <f>VLOOKUP(F111,#REF!,7,)</f>
        <v>#REF!</v>
      </c>
    </row>
    <row r="112" spans="1:21" x14ac:dyDescent="0.3">
      <c r="A112" s="66"/>
      <c r="B112" s="181"/>
      <c r="C112" s="181"/>
      <c r="D112" s="184"/>
      <c r="E112" s="184"/>
      <c r="F112" s="185"/>
      <c r="G112" s="186" t="e">
        <f>VLOOKUP(F112,#REF!,2,)</f>
        <v>#REF!</v>
      </c>
      <c r="H112" s="187"/>
      <c r="I112" s="187"/>
      <c r="J112" s="186" t="e">
        <f>VLOOKUP(F112,#REF!,3,)</f>
        <v>#REF!</v>
      </c>
      <c r="K112" s="187"/>
      <c r="L112" s="187"/>
      <c r="M112" s="187"/>
      <c r="N112" s="188">
        <f>Заявки!$M112*Заявки!$K112</f>
        <v>0</v>
      </c>
      <c r="O112" s="187"/>
      <c r="P112" s="185"/>
      <c r="Q112" s="187"/>
      <c r="R112" s="186" t="e">
        <f>VLOOKUP(F112,#REF!,6,)</f>
        <v>#REF!</v>
      </c>
      <c r="S112" s="186"/>
      <c r="T112" s="186" t="e">
        <f>VLOOKUP(F112,#REF!,4,)</f>
        <v>#REF!</v>
      </c>
      <c r="U112" s="186" t="e">
        <f>VLOOKUP(F112,#REF!,7,)</f>
        <v>#REF!</v>
      </c>
    </row>
    <row r="113" spans="1:21" x14ac:dyDescent="0.3">
      <c r="A113" s="66"/>
      <c r="B113" s="181"/>
      <c r="C113" s="181"/>
      <c r="D113" s="184"/>
      <c r="E113" s="184"/>
      <c r="F113" s="185"/>
      <c r="G113" s="186" t="e">
        <f>VLOOKUP(F113,#REF!,2,)</f>
        <v>#REF!</v>
      </c>
      <c r="H113" s="187"/>
      <c r="I113" s="187"/>
      <c r="J113" s="186" t="e">
        <f>VLOOKUP(F113,#REF!,3,)</f>
        <v>#REF!</v>
      </c>
      <c r="K113" s="187"/>
      <c r="L113" s="187"/>
      <c r="M113" s="187"/>
      <c r="N113" s="188">
        <f>Заявки!$M113*Заявки!$K113</f>
        <v>0</v>
      </c>
      <c r="O113" s="187"/>
      <c r="P113" s="185"/>
      <c r="Q113" s="187"/>
      <c r="R113" s="186" t="e">
        <f>VLOOKUP(F113,#REF!,6,)</f>
        <v>#REF!</v>
      </c>
      <c r="S113" s="186"/>
      <c r="T113" s="186" t="e">
        <f>VLOOKUP(F113,#REF!,4,)</f>
        <v>#REF!</v>
      </c>
      <c r="U113" s="186" t="e">
        <f>VLOOKUP(F113,#REF!,7,)</f>
        <v>#REF!</v>
      </c>
    </row>
    <row r="114" spans="1:21" x14ac:dyDescent="0.3">
      <c r="A114" s="66"/>
      <c r="B114" s="181"/>
      <c r="C114" s="181"/>
      <c r="D114" s="184"/>
      <c r="E114" s="184"/>
      <c r="F114" s="185"/>
      <c r="G114" s="186" t="e">
        <f>VLOOKUP(F114,#REF!,2,)</f>
        <v>#REF!</v>
      </c>
      <c r="H114" s="187"/>
      <c r="I114" s="187"/>
      <c r="J114" s="186" t="e">
        <f>VLOOKUP(F114,#REF!,3,)</f>
        <v>#REF!</v>
      </c>
      <c r="K114" s="187"/>
      <c r="L114" s="187"/>
      <c r="M114" s="187"/>
      <c r="N114" s="188">
        <f>Заявки!$M114*Заявки!$K114</f>
        <v>0</v>
      </c>
      <c r="O114" s="187"/>
      <c r="P114" s="185"/>
      <c r="Q114" s="187"/>
      <c r="R114" s="186" t="e">
        <f>VLOOKUP(F114,#REF!,6,)</f>
        <v>#REF!</v>
      </c>
      <c r="S114" s="186"/>
      <c r="T114" s="186" t="e">
        <f>VLOOKUP(F114,#REF!,4,)</f>
        <v>#REF!</v>
      </c>
      <c r="U114" s="186" t="e">
        <f>VLOOKUP(F114,#REF!,7,)</f>
        <v>#REF!</v>
      </c>
    </row>
    <row r="115" spans="1:21" x14ac:dyDescent="0.3">
      <c r="A115" s="66"/>
      <c r="B115" s="181"/>
      <c r="C115" s="181"/>
      <c r="D115" s="184"/>
      <c r="E115" s="184"/>
      <c r="F115" s="185"/>
      <c r="G115" s="186" t="e">
        <f>VLOOKUP(F115,#REF!,2,)</f>
        <v>#REF!</v>
      </c>
      <c r="H115" s="187"/>
      <c r="I115" s="187"/>
      <c r="J115" s="186" t="e">
        <f>VLOOKUP(F115,#REF!,3,)</f>
        <v>#REF!</v>
      </c>
      <c r="K115" s="187"/>
      <c r="L115" s="187"/>
      <c r="M115" s="187"/>
      <c r="N115" s="188">
        <f>Заявки!$M115*Заявки!$K115</f>
        <v>0</v>
      </c>
      <c r="O115" s="187"/>
      <c r="P115" s="185"/>
      <c r="Q115" s="187"/>
      <c r="R115" s="186" t="e">
        <f>VLOOKUP(F115,#REF!,6,)</f>
        <v>#REF!</v>
      </c>
      <c r="S115" s="186"/>
      <c r="T115" s="186" t="e">
        <f>VLOOKUP(F115,#REF!,4,)</f>
        <v>#REF!</v>
      </c>
      <c r="U115" s="186" t="e">
        <f>VLOOKUP(F115,#REF!,7,)</f>
        <v>#REF!</v>
      </c>
    </row>
    <row r="116" spans="1:21" x14ac:dyDescent="0.3">
      <c r="A116" s="66"/>
      <c r="B116" s="181"/>
      <c r="C116" s="181"/>
      <c r="D116" s="184"/>
      <c r="E116" s="184"/>
      <c r="F116" s="185"/>
      <c r="G116" s="186" t="e">
        <f>VLOOKUP(F116,#REF!,2,)</f>
        <v>#REF!</v>
      </c>
      <c r="H116" s="187"/>
      <c r="I116" s="187"/>
      <c r="J116" s="186" t="e">
        <f>VLOOKUP(F116,#REF!,3,)</f>
        <v>#REF!</v>
      </c>
      <c r="K116" s="187"/>
      <c r="L116" s="187"/>
      <c r="M116" s="187"/>
      <c r="N116" s="188">
        <f>Заявки!$M116*Заявки!$K116</f>
        <v>0</v>
      </c>
      <c r="O116" s="187"/>
      <c r="P116" s="185"/>
      <c r="Q116" s="187"/>
      <c r="R116" s="186" t="e">
        <f>VLOOKUP(F116,#REF!,6,)</f>
        <v>#REF!</v>
      </c>
      <c r="S116" s="186"/>
      <c r="T116" s="186" t="e">
        <f>VLOOKUP(F116,#REF!,4,)</f>
        <v>#REF!</v>
      </c>
      <c r="U116" s="186" t="e">
        <f>VLOOKUP(F116,#REF!,7,)</f>
        <v>#REF!</v>
      </c>
    </row>
    <row r="117" spans="1:21" x14ac:dyDescent="0.3">
      <c r="A117" s="66"/>
      <c r="B117" s="181"/>
      <c r="C117" s="181"/>
      <c r="D117" s="184"/>
      <c r="E117" s="184"/>
      <c r="F117" s="185"/>
      <c r="G117" s="186" t="e">
        <f>VLOOKUP(F117,#REF!,2,)</f>
        <v>#REF!</v>
      </c>
      <c r="H117" s="187"/>
      <c r="I117" s="187"/>
      <c r="J117" s="186" t="e">
        <f>VLOOKUP(F117,#REF!,3,)</f>
        <v>#REF!</v>
      </c>
      <c r="K117" s="187"/>
      <c r="L117" s="187"/>
      <c r="M117" s="187"/>
      <c r="N117" s="188">
        <f>Заявки!$M117*Заявки!$K117</f>
        <v>0</v>
      </c>
      <c r="O117" s="187"/>
      <c r="P117" s="185"/>
      <c r="Q117" s="187"/>
      <c r="R117" s="186" t="e">
        <f>VLOOKUP(F117,#REF!,6,)</f>
        <v>#REF!</v>
      </c>
      <c r="S117" s="186"/>
      <c r="T117" s="186" t="e">
        <f>VLOOKUP(F117,#REF!,4,)</f>
        <v>#REF!</v>
      </c>
      <c r="U117" s="186" t="e">
        <f>VLOOKUP(F117,#REF!,7,)</f>
        <v>#REF!</v>
      </c>
    </row>
    <row r="118" spans="1:21" x14ac:dyDescent="0.3">
      <c r="A118" s="66"/>
      <c r="B118" s="181"/>
      <c r="C118" s="181"/>
      <c r="D118" s="184"/>
      <c r="E118" s="184"/>
      <c r="F118" s="185"/>
      <c r="G118" s="186" t="e">
        <f>VLOOKUP(F118,#REF!,2,)</f>
        <v>#REF!</v>
      </c>
      <c r="H118" s="187"/>
      <c r="I118" s="187"/>
      <c r="J118" s="186" t="e">
        <f>VLOOKUP(F118,#REF!,3,)</f>
        <v>#REF!</v>
      </c>
      <c r="K118" s="187"/>
      <c r="L118" s="187"/>
      <c r="M118" s="187"/>
      <c r="N118" s="188">
        <f>Заявки!$M118*Заявки!$K118</f>
        <v>0</v>
      </c>
      <c r="O118" s="187"/>
      <c r="P118" s="185"/>
      <c r="Q118" s="187"/>
      <c r="R118" s="186" t="e">
        <f>VLOOKUP(F118,#REF!,6,)</f>
        <v>#REF!</v>
      </c>
      <c r="S118" s="186"/>
      <c r="T118" s="186" t="e">
        <f>VLOOKUP(F118,#REF!,4,)</f>
        <v>#REF!</v>
      </c>
      <c r="U118" s="186" t="e">
        <f>VLOOKUP(F118,#REF!,7,)</f>
        <v>#REF!</v>
      </c>
    </row>
    <row r="119" spans="1:21" x14ac:dyDescent="0.3">
      <c r="A119" s="66"/>
      <c r="B119" s="181"/>
      <c r="C119" s="181"/>
      <c r="D119" s="184"/>
      <c r="E119" s="184"/>
      <c r="F119" s="185"/>
      <c r="G119" s="186" t="e">
        <f>VLOOKUP(F119,#REF!,2,)</f>
        <v>#REF!</v>
      </c>
      <c r="H119" s="187"/>
      <c r="I119" s="187"/>
      <c r="J119" s="186" t="e">
        <f>VLOOKUP(F119,#REF!,3,)</f>
        <v>#REF!</v>
      </c>
      <c r="K119" s="187"/>
      <c r="L119" s="187"/>
      <c r="M119" s="187"/>
      <c r="N119" s="188">
        <f>Заявки!$M119*Заявки!$K119</f>
        <v>0</v>
      </c>
      <c r="O119" s="187"/>
      <c r="P119" s="185"/>
      <c r="Q119" s="187"/>
      <c r="R119" s="186" t="e">
        <f>VLOOKUP(F119,#REF!,6,)</f>
        <v>#REF!</v>
      </c>
      <c r="S119" s="186"/>
      <c r="T119" s="186" t="e">
        <f>VLOOKUP(F119,#REF!,4,)</f>
        <v>#REF!</v>
      </c>
      <c r="U119" s="186" t="e">
        <f>VLOOKUP(F119,#REF!,7,)</f>
        <v>#REF!</v>
      </c>
    </row>
    <row r="120" spans="1:21" x14ac:dyDescent="0.3">
      <c r="A120" s="66"/>
      <c r="B120" s="181"/>
      <c r="C120" s="181"/>
      <c r="D120" s="184"/>
      <c r="E120" s="184"/>
      <c r="F120" s="185"/>
      <c r="G120" s="186" t="e">
        <f>VLOOKUP(F120,#REF!,2,)</f>
        <v>#REF!</v>
      </c>
      <c r="H120" s="187"/>
      <c r="I120" s="187"/>
      <c r="J120" s="186" t="e">
        <f>VLOOKUP(F120,#REF!,3,)</f>
        <v>#REF!</v>
      </c>
      <c r="K120" s="187"/>
      <c r="L120" s="187"/>
      <c r="M120" s="187"/>
      <c r="N120" s="188">
        <f>Заявки!$M120*Заявки!$K120</f>
        <v>0</v>
      </c>
      <c r="O120" s="187"/>
      <c r="P120" s="185"/>
      <c r="Q120" s="187"/>
      <c r="R120" s="186" t="e">
        <f>VLOOKUP(F120,#REF!,6,)</f>
        <v>#REF!</v>
      </c>
      <c r="S120" s="186"/>
      <c r="T120" s="186" t="e">
        <f>VLOOKUP(F120,#REF!,4,)</f>
        <v>#REF!</v>
      </c>
      <c r="U120" s="186" t="e">
        <f>VLOOKUP(F120,#REF!,7,)</f>
        <v>#REF!</v>
      </c>
    </row>
    <row r="121" spans="1:21" x14ac:dyDescent="0.3">
      <c r="A121" s="66"/>
      <c r="B121" s="181"/>
      <c r="C121" s="181"/>
      <c r="D121" s="184"/>
      <c r="E121" s="184"/>
      <c r="F121" s="185"/>
      <c r="G121" s="186" t="e">
        <f>VLOOKUP(F121,#REF!,2,)</f>
        <v>#REF!</v>
      </c>
      <c r="H121" s="187"/>
      <c r="I121" s="187"/>
      <c r="J121" s="186" t="e">
        <f>VLOOKUP(F121,#REF!,3,)</f>
        <v>#REF!</v>
      </c>
      <c r="K121" s="187"/>
      <c r="L121" s="187"/>
      <c r="M121" s="187"/>
      <c r="N121" s="188">
        <f>Заявки!$M121*Заявки!$K121</f>
        <v>0</v>
      </c>
      <c r="O121" s="187"/>
      <c r="P121" s="185"/>
      <c r="Q121" s="187"/>
      <c r="R121" s="186" t="e">
        <f>VLOOKUP(F121,#REF!,6,)</f>
        <v>#REF!</v>
      </c>
      <c r="S121" s="186"/>
      <c r="T121" s="186" t="e">
        <f>VLOOKUP(F121,#REF!,4,)</f>
        <v>#REF!</v>
      </c>
      <c r="U121" s="186" t="e">
        <f>VLOOKUP(F121,#REF!,7,)</f>
        <v>#REF!</v>
      </c>
    </row>
    <row r="122" spans="1:21" x14ac:dyDescent="0.3">
      <c r="A122" s="66"/>
      <c r="B122" s="181"/>
      <c r="C122" s="181"/>
      <c r="D122" s="184"/>
      <c r="E122" s="184"/>
      <c r="F122" s="185"/>
      <c r="G122" s="186" t="e">
        <f>VLOOKUP(F122,#REF!,2,)</f>
        <v>#REF!</v>
      </c>
      <c r="H122" s="187"/>
      <c r="I122" s="187"/>
      <c r="J122" s="186" t="e">
        <f>VLOOKUP(F122,#REF!,3,)</f>
        <v>#REF!</v>
      </c>
      <c r="K122" s="187"/>
      <c r="L122" s="187"/>
      <c r="M122" s="187"/>
      <c r="N122" s="188">
        <f>Заявки!$M122*Заявки!$K122</f>
        <v>0</v>
      </c>
      <c r="O122" s="187"/>
      <c r="P122" s="185"/>
      <c r="Q122" s="187"/>
      <c r="R122" s="186" t="e">
        <f>VLOOKUP(F122,#REF!,6,)</f>
        <v>#REF!</v>
      </c>
      <c r="S122" s="186"/>
      <c r="T122" s="186" t="e">
        <f>VLOOKUP(F122,#REF!,4,)</f>
        <v>#REF!</v>
      </c>
      <c r="U122" s="186" t="e">
        <f>VLOOKUP(F122,#REF!,7,)</f>
        <v>#REF!</v>
      </c>
    </row>
    <row r="123" spans="1:21" x14ac:dyDescent="0.3">
      <c r="A123" s="66"/>
      <c r="B123" s="181"/>
      <c r="C123" s="181"/>
      <c r="D123" s="184"/>
      <c r="E123" s="184"/>
      <c r="F123" s="185"/>
      <c r="G123" s="186" t="e">
        <f>VLOOKUP(F123,#REF!,2,)</f>
        <v>#REF!</v>
      </c>
      <c r="H123" s="187"/>
      <c r="I123" s="187"/>
      <c r="J123" s="186" t="e">
        <f>VLOOKUP(F123,#REF!,3,)</f>
        <v>#REF!</v>
      </c>
      <c r="K123" s="187"/>
      <c r="L123" s="187"/>
      <c r="M123" s="187"/>
      <c r="N123" s="188">
        <f>Заявки!$M123*Заявки!$K123</f>
        <v>0</v>
      </c>
      <c r="O123" s="187"/>
      <c r="P123" s="185"/>
      <c r="Q123" s="187"/>
      <c r="R123" s="186" t="e">
        <f>VLOOKUP(F123,#REF!,6,)</f>
        <v>#REF!</v>
      </c>
      <c r="S123" s="186"/>
      <c r="T123" s="186" t="e">
        <f>VLOOKUP(F123,#REF!,4,)</f>
        <v>#REF!</v>
      </c>
      <c r="U123" s="186" t="e">
        <f>VLOOKUP(F123,#REF!,7,)</f>
        <v>#REF!</v>
      </c>
    </row>
    <row r="124" spans="1:21" x14ac:dyDescent="0.3">
      <c r="A124" s="66"/>
      <c r="B124" s="181"/>
      <c r="C124" s="181"/>
      <c r="D124" s="184"/>
      <c r="E124" s="184"/>
      <c r="F124" s="185"/>
      <c r="G124" s="186" t="e">
        <f>VLOOKUP(F124,#REF!,2,)</f>
        <v>#REF!</v>
      </c>
      <c r="H124" s="187"/>
      <c r="I124" s="187"/>
      <c r="J124" s="186" t="e">
        <f>VLOOKUP(F124,#REF!,3,)</f>
        <v>#REF!</v>
      </c>
      <c r="K124" s="187"/>
      <c r="L124" s="187"/>
      <c r="M124" s="187"/>
      <c r="N124" s="188">
        <f>Заявки!$M124*Заявки!$K124</f>
        <v>0</v>
      </c>
      <c r="O124" s="187"/>
      <c r="P124" s="185"/>
      <c r="Q124" s="187"/>
      <c r="R124" s="186" t="e">
        <f>VLOOKUP(F124,#REF!,6,)</f>
        <v>#REF!</v>
      </c>
      <c r="S124" s="186"/>
      <c r="T124" s="186" t="e">
        <f>VLOOKUP(F124,#REF!,4,)</f>
        <v>#REF!</v>
      </c>
      <c r="U124" s="186" t="e">
        <f>VLOOKUP(F124,#REF!,7,)</f>
        <v>#REF!</v>
      </c>
    </row>
    <row r="125" spans="1:21" x14ac:dyDescent="0.3">
      <c r="A125" s="66"/>
      <c r="B125" s="181"/>
      <c r="C125" s="181"/>
      <c r="D125" s="184"/>
      <c r="E125" s="184"/>
      <c r="F125" s="185"/>
      <c r="G125" s="186" t="e">
        <f>VLOOKUP(F125,#REF!,2,)</f>
        <v>#REF!</v>
      </c>
      <c r="H125" s="187"/>
      <c r="I125" s="187"/>
      <c r="J125" s="186" t="e">
        <f>VLOOKUP(F125,#REF!,3,)</f>
        <v>#REF!</v>
      </c>
      <c r="K125" s="187"/>
      <c r="L125" s="187"/>
      <c r="M125" s="187"/>
      <c r="N125" s="188">
        <f>Заявки!$M125*Заявки!$K125</f>
        <v>0</v>
      </c>
      <c r="O125" s="187"/>
      <c r="P125" s="185"/>
      <c r="Q125" s="187"/>
      <c r="R125" s="186" t="e">
        <f>VLOOKUP(F125,#REF!,6,)</f>
        <v>#REF!</v>
      </c>
      <c r="S125" s="186"/>
      <c r="T125" s="186" t="e">
        <f>VLOOKUP(F125,#REF!,4,)</f>
        <v>#REF!</v>
      </c>
      <c r="U125" s="186" t="e">
        <f>VLOOKUP(F125,#REF!,7,)</f>
        <v>#REF!</v>
      </c>
    </row>
    <row r="126" spans="1:21" x14ac:dyDescent="0.3">
      <c r="A126" s="66"/>
      <c r="B126" s="181"/>
      <c r="C126" s="181"/>
      <c r="D126" s="184"/>
      <c r="E126" s="184"/>
      <c r="F126" s="185"/>
      <c r="G126" s="186" t="e">
        <f>VLOOKUP(F126,#REF!,2,)</f>
        <v>#REF!</v>
      </c>
      <c r="H126" s="187"/>
      <c r="I126" s="187"/>
      <c r="J126" s="186" t="e">
        <f>VLOOKUP(F126,#REF!,3,)</f>
        <v>#REF!</v>
      </c>
      <c r="K126" s="187"/>
      <c r="L126" s="187"/>
      <c r="M126" s="187"/>
      <c r="N126" s="188">
        <f>Заявки!$M126*Заявки!$K126</f>
        <v>0</v>
      </c>
      <c r="O126" s="187"/>
      <c r="P126" s="185"/>
      <c r="Q126" s="187"/>
      <c r="R126" s="186" t="e">
        <f>VLOOKUP(F126,#REF!,6,)</f>
        <v>#REF!</v>
      </c>
      <c r="S126" s="186"/>
      <c r="T126" s="186" t="e">
        <f>VLOOKUP(F126,#REF!,4,)</f>
        <v>#REF!</v>
      </c>
      <c r="U126" s="186" t="e">
        <f>VLOOKUP(F126,#REF!,7,)</f>
        <v>#REF!</v>
      </c>
    </row>
    <row r="127" spans="1:21" x14ac:dyDescent="0.3">
      <c r="A127" s="66"/>
      <c r="B127" s="181"/>
      <c r="C127" s="181"/>
      <c r="D127" s="184"/>
      <c r="E127" s="184"/>
      <c r="F127" s="185"/>
      <c r="G127" s="186" t="e">
        <f>VLOOKUP(F127,#REF!,2,)</f>
        <v>#REF!</v>
      </c>
      <c r="H127" s="187"/>
      <c r="I127" s="187"/>
      <c r="J127" s="186" t="e">
        <f>VLOOKUP(F127,#REF!,3,)</f>
        <v>#REF!</v>
      </c>
      <c r="K127" s="187"/>
      <c r="L127" s="187"/>
      <c r="M127" s="187"/>
      <c r="N127" s="188">
        <f>Заявки!$M127*Заявки!$K127</f>
        <v>0</v>
      </c>
      <c r="O127" s="187"/>
      <c r="P127" s="185"/>
      <c r="Q127" s="187"/>
      <c r="R127" s="186" t="e">
        <f>VLOOKUP(F127,#REF!,6,)</f>
        <v>#REF!</v>
      </c>
      <c r="S127" s="186"/>
      <c r="T127" s="186" t="e">
        <f>VLOOKUP(F127,#REF!,4,)</f>
        <v>#REF!</v>
      </c>
      <c r="U127" s="186" t="e">
        <f>VLOOKUP(F127,#REF!,7,)</f>
        <v>#REF!</v>
      </c>
    </row>
    <row r="128" spans="1:21" x14ac:dyDescent="0.3">
      <c r="A128" s="66"/>
      <c r="B128" s="181"/>
      <c r="C128" s="181"/>
      <c r="D128" s="184"/>
      <c r="E128" s="184"/>
      <c r="F128" s="185"/>
      <c r="G128" s="186" t="e">
        <f>VLOOKUP(F128,#REF!,2,)</f>
        <v>#REF!</v>
      </c>
      <c r="H128" s="187"/>
      <c r="I128" s="187"/>
      <c r="J128" s="186" t="e">
        <f>VLOOKUP(F128,#REF!,3,)</f>
        <v>#REF!</v>
      </c>
      <c r="K128" s="187"/>
      <c r="L128" s="187"/>
      <c r="M128" s="187"/>
      <c r="N128" s="188">
        <f>Заявки!$M128*Заявки!$K128</f>
        <v>0</v>
      </c>
      <c r="O128" s="187"/>
      <c r="P128" s="185"/>
      <c r="Q128" s="187"/>
      <c r="R128" s="186" t="e">
        <f>VLOOKUP(F128,#REF!,6,)</f>
        <v>#REF!</v>
      </c>
      <c r="S128" s="186"/>
      <c r="T128" s="186" t="e">
        <f>VLOOKUP(F128,#REF!,4,)</f>
        <v>#REF!</v>
      </c>
      <c r="U128" s="186" t="e">
        <f>VLOOKUP(F128,#REF!,7,)</f>
        <v>#REF!</v>
      </c>
    </row>
    <row r="129" spans="1:21" x14ac:dyDescent="0.3">
      <c r="A129" s="66"/>
      <c r="B129" s="181"/>
      <c r="C129" s="181"/>
      <c r="D129" s="184"/>
      <c r="E129" s="184"/>
      <c r="F129" s="185"/>
      <c r="G129" s="186" t="e">
        <f>VLOOKUP(F129,#REF!,2,)</f>
        <v>#REF!</v>
      </c>
      <c r="H129" s="187"/>
      <c r="I129" s="187"/>
      <c r="J129" s="186" t="e">
        <f>VLOOKUP(F129,#REF!,3,)</f>
        <v>#REF!</v>
      </c>
      <c r="K129" s="187"/>
      <c r="L129" s="187"/>
      <c r="M129" s="187"/>
      <c r="N129" s="188">
        <f>Заявки!$M129*Заявки!$K129</f>
        <v>0</v>
      </c>
      <c r="O129" s="187"/>
      <c r="P129" s="185"/>
      <c r="Q129" s="187"/>
      <c r="R129" s="186" t="e">
        <f>VLOOKUP(F129,#REF!,6,)</f>
        <v>#REF!</v>
      </c>
      <c r="S129" s="186"/>
      <c r="T129" s="186" t="e">
        <f>VLOOKUP(F129,#REF!,4,)</f>
        <v>#REF!</v>
      </c>
      <c r="U129" s="186" t="e">
        <f>VLOOKUP(F129,#REF!,7,)</f>
        <v>#REF!</v>
      </c>
    </row>
    <row r="130" spans="1:21" x14ac:dyDescent="0.3">
      <c r="A130" s="66"/>
      <c r="B130" s="181"/>
      <c r="C130" s="181"/>
      <c r="D130" s="184"/>
      <c r="E130" s="184"/>
      <c r="F130" s="185"/>
      <c r="G130" s="186" t="e">
        <f>VLOOKUP(F130,#REF!,2,)</f>
        <v>#REF!</v>
      </c>
      <c r="H130" s="187"/>
      <c r="I130" s="187"/>
      <c r="J130" s="186" t="e">
        <f>VLOOKUP(F130,#REF!,3,)</f>
        <v>#REF!</v>
      </c>
      <c r="K130" s="187"/>
      <c r="L130" s="187"/>
      <c r="M130" s="187"/>
      <c r="N130" s="188">
        <f>Заявки!$M130*Заявки!$K130</f>
        <v>0</v>
      </c>
      <c r="O130" s="187"/>
      <c r="P130" s="185"/>
      <c r="Q130" s="187"/>
      <c r="R130" s="186" t="e">
        <f>VLOOKUP(F130,#REF!,6,)</f>
        <v>#REF!</v>
      </c>
      <c r="S130" s="186"/>
      <c r="T130" s="186" t="e">
        <f>VLOOKUP(F130,#REF!,4,)</f>
        <v>#REF!</v>
      </c>
      <c r="U130" s="186" t="e">
        <f>VLOOKUP(F130,#REF!,7,)</f>
        <v>#REF!</v>
      </c>
    </row>
    <row r="131" spans="1:21" x14ac:dyDescent="0.3">
      <c r="A131" s="66"/>
      <c r="B131" s="181"/>
      <c r="C131" s="181"/>
      <c r="D131" s="184"/>
      <c r="E131" s="184"/>
      <c r="F131" s="185"/>
      <c r="G131" s="186" t="e">
        <f>VLOOKUP(F131,#REF!,2,)</f>
        <v>#REF!</v>
      </c>
      <c r="H131" s="187"/>
      <c r="I131" s="187"/>
      <c r="J131" s="186" t="e">
        <f>VLOOKUP(F131,#REF!,3,)</f>
        <v>#REF!</v>
      </c>
      <c r="K131" s="187"/>
      <c r="L131" s="187"/>
      <c r="M131" s="187"/>
      <c r="N131" s="188">
        <f>Заявки!$M131*Заявки!$K131</f>
        <v>0</v>
      </c>
      <c r="O131" s="187"/>
      <c r="P131" s="185"/>
      <c r="Q131" s="187"/>
      <c r="R131" s="186" t="e">
        <f>VLOOKUP(F131,#REF!,6,)</f>
        <v>#REF!</v>
      </c>
      <c r="S131" s="186"/>
      <c r="T131" s="186" t="e">
        <f>VLOOKUP(F131,#REF!,4,)</f>
        <v>#REF!</v>
      </c>
      <c r="U131" s="186" t="e">
        <f>VLOOKUP(F131,#REF!,7,)</f>
        <v>#REF!</v>
      </c>
    </row>
    <row r="132" spans="1:21" x14ac:dyDescent="0.3">
      <c r="A132" s="66"/>
      <c r="B132" s="181"/>
      <c r="C132" s="181"/>
      <c r="D132" s="184"/>
      <c r="E132" s="184"/>
      <c r="F132" s="185"/>
      <c r="G132" s="186" t="e">
        <f>VLOOKUP(F132,#REF!,2,)</f>
        <v>#REF!</v>
      </c>
      <c r="H132" s="187"/>
      <c r="I132" s="187"/>
      <c r="J132" s="186" t="e">
        <f>VLOOKUP(F132,#REF!,3,)</f>
        <v>#REF!</v>
      </c>
      <c r="K132" s="187"/>
      <c r="L132" s="187"/>
      <c r="M132" s="187"/>
      <c r="N132" s="188">
        <f>Заявки!$M132*Заявки!$K132</f>
        <v>0</v>
      </c>
      <c r="O132" s="187"/>
      <c r="P132" s="185"/>
      <c r="Q132" s="187"/>
      <c r="R132" s="186" t="e">
        <f>VLOOKUP(F132,#REF!,6,)</f>
        <v>#REF!</v>
      </c>
      <c r="S132" s="186"/>
      <c r="T132" s="186" t="e">
        <f>VLOOKUP(F132,#REF!,4,)</f>
        <v>#REF!</v>
      </c>
      <c r="U132" s="186" t="e">
        <f>VLOOKUP(F132,#REF!,7,)</f>
        <v>#REF!</v>
      </c>
    </row>
    <row r="133" spans="1:21" x14ac:dyDescent="0.3">
      <c r="A133" s="66"/>
      <c r="B133" s="181"/>
      <c r="C133" s="181"/>
      <c r="D133" s="184"/>
      <c r="E133" s="184"/>
      <c r="F133" s="185"/>
      <c r="G133" s="186" t="e">
        <f>VLOOKUP(F133,#REF!,2,)</f>
        <v>#REF!</v>
      </c>
      <c r="H133" s="187"/>
      <c r="I133" s="187"/>
      <c r="J133" s="186" t="e">
        <f>VLOOKUP(F133,#REF!,3,)</f>
        <v>#REF!</v>
      </c>
      <c r="K133" s="187"/>
      <c r="L133" s="187"/>
      <c r="M133" s="187"/>
      <c r="N133" s="188">
        <f>Заявки!$M133*Заявки!$K133</f>
        <v>0</v>
      </c>
      <c r="O133" s="187"/>
      <c r="P133" s="185"/>
      <c r="Q133" s="187"/>
      <c r="R133" s="186" t="e">
        <f>VLOOKUP(F133,#REF!,6,)</f>
        <v>#REF!</v>
      </c>
      <c r="S133" s="186"/>
      <c r="T133" s="186" t="e">
        <f>VLOOKUP(F133,#REF!,4,)</f>
        <v>#REF!</v>
      </c>
      <c r="U133" s="186" t="e">
        <f>VLOOKUP(F133,#REF!,7,)</f>
        <v>#REF!</v>
      </c>
    </row>
    <row r="134" spans="1:21" x14ac:dyDescent="0.3">
      <c r="A134" s="66"/>
      <c r="B134" s="181"/>
      <c r="C134" s="181"/>
      <c r="D134" s="184"/>
      <c r="E134" s="184"/>
      <c r="F134" s="185"/>
      <c r="G134" s="186" t="e">
        <f>VLOOKUP(F134,#REF!,2,)</f>
        <v>#REF!</v>
      </c>
      <c r="H134" s="187"/>
      <c r="I134" s="187"/>
      <c r="J134" s="186" t="e">
        <f>VLOOKUP(F134,#REF!,3,)</f>
        <v>#REF!</v>
      </c>
      <c r="K134" s="187"/>
      <c r="L134" s="187"/>
      <c r="M134" s="187"/>
      <c r="N134" s="188">
        <f>Заявки!$M134*Заявки!$K134</f>
        <v>0</v>
      </c>
      <c r="O134" s="187"/>
      <c r="P134" s="185"/>
      <c r="Q134" s="187"/>
      <c r="R134" s="186" t="e">
        <f>VLOOKUP(F134,#REF!,6,)</f>
        <v>#REF!</v>
      </c>
      <c r="S134" s="186"/>
      <c r="T134" s="186" t="e">
        <f>VLOOKUP(F134,#REF!,4,)</f>
        <v>#REF!</v>
      </c>
      <c r="U134" s="186" t="e">
        <f>VLOOKUP(F134,#REF!,7,)</f>
        <v>#REF!</v>
      </c>
    </row>
    <row r="135" spans="1:21" x14ac:dyDescent="0.3">
      <c r="A135" s="66"/>
      <c r="B135" s="181"/>
      <c r="C135" s="181"/>
      <c r="D135" s="184"/>
      <c r="E135" s="184"/>
      <c r="F135" s="185"/>
      <c r="G135" s="186" t="e">
        <f>VLOOKUP(F135,#REF!,2,)</f>
        <v>#REF!</v>
      </c>
      <c r="H135" s="187"/>
      <c r="I135" s="187"/>
      <c r="J135" s="186" t="e">
        <f>VLOOKUP(F135,#REF!,3,)</f>
        <v>#REF!</v>
      </c>
      <c r="K135" s="187"/>
      <c r="L135" s="187"/>
      <c r="M135" s="187"/>
      <c r="N135" s="188">
        <f>Заявки!$M135*Заявки!$K135</f>
        <v>0</v>
      </c>
      <c r="O135" s="187"/>
      <c r="P135" s="185"/>
      <c r="Q135" s="187"/>
      <c r="R135" s="186" t="e">
        <f>VLOOKUP(F135,#REF!,6,)</f>
        <v>#REF!</v>
      </c>
      <c r="S135" s="186"/>
      <c r="T135" s="186" t="e">
        <f>VLOOKUP(F135,#REF!,4,)</f>
        <v>#REF!</v>
      </c>
      <c r="U135" s="186" t="e">
        <f>VLOOKUP(F135,#REF!,7,)</f>
        <v>#REF!</v>
      </c>
    </row>
    <row r="136" spans="1:21" x14ac:dyDescent="0.3">
      <c r="A136" s="66"/>
      <c r="B136" s="181"/>
      <c r="C136" s="181"/>
      <c r="D136" s="184"/>
      <c r="E136" s="184"/>
      <c r="F136" s="185"/>
      <c r="G136" s="186" t="e">
        <f>VLOOKUP(F136,#REF!,2,)</f>
        <v>#REF!</v>
      </c>
      <c r="H136" s="187"/>
      <c r="I136" s="187"/>
      <c r="J136" s="186" t="e">
        <f>VLOOKUP(F136,#REF!,3,)</f>
        <v>#REF!</v>
      </c>
      <c r="K136" s="187"/>
      <c r="L136" s="187"/>
      <c r="M136" s="187"/>
      <c r="N136" s="188">
        <f>Заявки!$M136*Заявки!$K136</f>
        <v>0</v>
      </c>
      <c r="O136" s="187"/>
      <c r="P136" s="185"/>
      <c r="Q136" s="187"/>
      <c r="R136" s="186" t="e">
        <f>VLOOKUP(F136,#REF!,6,)</f>
        <v>#REF!</v>
      </c>
      <c r="S136" s="186"/>
      <c r="T136" s="186" t="e">
        <f>VLOOKUP(F136,#REF!,4,)</f>
        <v>#REF!</v>
      </c>
      <c r="U136" s="186" t="e">
        <f>VLOOKUP(F136,#REF!,7,)</f>
        <v>#REF!</v>
      </c>
    </row>
    <row r="137" spans="1:21" x14ac:dyDescent="0.3">
      <c r="A137" s="66"/>
      <c r="B137" s="181"/>
      <c r="C137" s="181"/>
      <c r="D137" s="184"/>
      <c r="E137" s="184"/>
      <c r="F137" s="185"/>
      <c r="G137" s="186" t="e">
        <f>VLOOKUP(F137,#REF!,2,)</f>
        <v>#REF!</v>
      </c>
      <c r="H137" s="187"/>
      <c r="I137" s="187"/>
      <c r="J137" s="186" t="e">
        <f>VLOOKUP(F137,#REF!,3,)</f>
        <v>#REF!</v>
      </c>
      <c r="K137" s="187"/>
      <c r="L137" s="187"/>
      <c r="M137" s="187"/>
      <c r="N137" s="188">
        <f>Заявки!$M137*Заявки!$K137</f>
        <v>0</v>
      </c>
      <c r="O137" s="187"/>
      <c r="P137" s="185"/>
      <c r="Q137" s="187"/>
      <c r="R137" s="186" t="e">
        <f>VLOOKUP(F137,#REF!,6,)</f>
        <v>#REF!</v>
      </c>
      <c r="S137" s="186"/>
      <c r="T137" s="186" t="e">
        <f>VLOOKUP(F137,#REF!,4,)</f>
        <v>#REF!</v>
      </c>
      <c r="U137" s="186" t="e">
        <f>VLOOKUP(F137,#REF!,7,)</f>
        <v>#REF!</v>
      </c>
    </row>
    <row r="138" spans="1:21" x14ac:dyDescent="0.3">
      <c r="A138" s="66"/>
      <c r="B138" s="181"/>
      <c r="C138" s="181"/>
      <c r="D138" s="184"/>
      <c r="E138" s="184"/>
      <c r="F138" s="185"/>
      <c r="G138" s="186" t="e">
        <f>VLOOKUP(F138,#REF!,2,)</f>
        <v>#REF!</v>
      </c>
      <c r="H138" s="187"/>
      <c r="I138" s="187"/>
      <c r="J138" s="186" t="e">
        <f>VLOOKUP(F138,#REF!,3,)</f>
        <v>#REF!</v>
      </c>
      <c r="K138" s="187"/>
      <c r="L138" s="187"/>
      <c r="M138" s="187"/>
      <c r="N138" s="188">
        <f>Заявки!$M138*Заявки!$K138</f>
        <v>0</v>
      </c>
      <c r="O138" s="187"/>
      <c r="P138" s="185"/>
      <c r="Q138" s="187"/>
      <c r="R138" s="186" t="e">
        <f>VLOOKUP(F138,#REF!,6,)</f>
        <v>#REF!</v>
      </c>
      <c r="S138" s="186"/>
      <c r="T138" s="186" t="e">
        <f>VLOOKUP(F138,#REF!,4,)</f>
        <v>#REF!</v>
      </c>
      <c r="U138" s="186" t="e">
        <f>VLOOKUP(F138,#REF!,7,)</f>
        <v>#REF!</v>
      </c>
    </row>
    <row r="139" spans="1:21" x14ac:dyDescent="0.3">
      <c r="A139" s="66"/>
      <c r="B139" s="181"/>
      <c r="C139" s="181"/>
      <c r="D139" s="184"/>
      <c r="E139" s="184"/>
      <c r="F139" s="185"/>
      <c r="G139" s="186" t="e">
        <f>VLOOKUP(F139,#REF!,2,)</f>
        <v>#REF!</v>
      </c>
      <c r="H139" s="187"/>
      <c r="I139" s="187"/>
      <c r="J139" s="186" t="e">
        <f>VLOOKUP(F139,#REF!,3,)</f>
        <v>#REF!</v>
      </c>
      <c r="K139" s="187"/>
      <c r="L139" s="187"/>
      <c r="M139" s="187"/>
      <c r="N139" s="188">
        <f>Заявки!$M139*Заявки!$K139</f>
        <v>0</v>
      </c>
      <c r="O139" s="187"/>
      <c r="P139" s="185"/>
      <c r="Q139" s="187"/>
      <c r="R139" s="186" t="e">
        <f>VLOOKUP(F139,#REF!,6,)</f>
        <v>#REF!</v>
      </c>
      <c r="S139" s="186"/>
      <c r="T139" s="186" t="e">
        <f>VLOOKUP(F139,#REF!,4,)</f>
        <v>#REF!</v>
      </c>
      <c r="U139" s="186" t="e">
        <f>VLOOKUP(F139,#REF!,7,)</f>
        <v>#REF!</v>
      </c>
    </row>
    <row r="140" spans="1:21" x14ac:dyDescent="0.3">
      <c r="A140" s="66"/>
      <c r="B140" s="181"/>
      <c r="C140" s="181"/>
      <c r="D140" s="184"/>
      <c r="E140" s="184"/>
      <c r="F140" s="185"/>
      <c r="G140" s="186" t="e">
        <f>VLOOKUP(F140,#REF!,2,)</f>
        <v>#REF!</v>
      </c>
      <c r="H140" s="187"/>
      <c r="I140" s="187"/>
      <c r="J140" s="186" t="e">
        <f>VLOOKUP(F140,#REF!,3,)</f>
        <v>#REF!</v>
      </c>
      <c r="K140" s="187"/>
      <c r="L140" s="187"/>
      <c r="M140" s="187"/>
      <c r="N140" s="188">
        <f>Заявки!$M140*Заявки!$K140</f>
        <v>0</v>
      </c>
      <c r="O140" s="187"/>
      <c r="P140" s="185"/>
      <c r="Q140" s="187"/>
      <c r="R140" s="186" t="e">
        <f>VLOOKUP(F140,#REF!,6,)</f>
        <v>#REF!</v>
      </c>
      <c r="S140" s="186"/>
      <c r="T140" s="186" t="e">
        <f>VLOOKUP(F140,#REF!,4,)</f>
        <v>#REF!</v>
      </c>
      <c r="U140" s="186" t="e">
        <f>VLOOKUP(F140,#REF!,7,)</f>
        <v>#REF!</v>
      </c>
    </row>
    <row r="141" spans="1:21" x14ac:dyDescent="0.3">
      <c r="A141" s="66"/>
      <c r="B141" s="181"/>
      <c r="C141" s="181"/>
      <c r="D141" s="184"/>
      <c r="E141" s="184"/>
      <c r="F141" s="185"/>
      <c r="G141" s="186" t="e">
        <f>VLOOKUP(F141,#REF!,2,)</f>
        <v>#REF!</v>
      </c>
      <c r="H141" s="187"/>
      <c r="I141" s="187"/>
      <c r="J141" s="186" t="e">
        <f>VLOOKUP(F141,#REF!,3,)</f>
        <v>#REF!</v>
      </c>
      <c r="K141" s="187"/>
      <c r="L141" s="187"/>
      <c r="M141" s="187"/>
      <c r="N141" s="188">
        <f>Заявки!$M141*Заявки!$K141</f>
        <v>0</v>
      </c>
      <c r="O141" s="187"/>
      <c r="P141" s="185"/>
      <c r="Q141" s="187"/>
      <c r="R141" s="186" t="e">
        <f>VLOOKUP(F141,#REF!,6,)</f>
        <v>#REF!</v>
      </c>
      <c r="S141" s="186"/>
      <c r="T141" s="186" t="e">
        <f>VLOOKUP(F141,#REF!,4,)</f>
        <v>#REF!</v>
      </c>
      <c r="U141" s="186" t="e">
        <f>VLOOKUP(F141,#REF!,7,)</f>
        <v>#REF!</v>
      </c>
    </row>
    <row r="142" spans="1:21" x14ac:dyDescent="0.3">
      <c r="A142" s="66"/>
      <c r="B142" s="181"/>
      <c r="C142" s="181"/>
      <c r="D142" s="184"/>
      <c r="E142" s="184"/>
      <c r="F142" s="185"/>
      <c r="G142" s="186" t="e">
        <f>VLOOKUP(F142,#REF!,2,)</f>
        <v>#REF!</v>
      </c>
      <c r="H142" s="187"/>
      <c r="I142" s="187"/>
      <c r="J142" s="186" t="e">
        <f>VLOOKUP(F142,#REF!,3,)</f>
        <v>#REF!</v>
      </c>
      <c r="K142" s="187"/>
      <c r="L142" s="187"/>
      <c r="M142" s="187"/>
      <c r="N142" s="188">
        <f>Заявки!$M142*Заявки!$K142</f>
        <v>0</v>
      </c>
      <c r="O142" s="187"/>
      <c r="P142" s="185"/>
      <c r="Q142" s="187"/>
      <c r="R142" s="186" t="e">
        <f>VLOOKUP(F142,#REF!,6,)</f>
        <v>#REF!</v>
      </c>
      <c r="S142" s="186"/>
      <c r="T142" s="186" t="e">
        <f>VLOOKUP(F142,#REF!,4,)</f>
        <v>#REF!</v>
      </c>
      <c r="U142" s="186" t="e">
        <f>VLOOKUP(F142,#REF!,7,)</f>
        <v>#REF!</v>
      </c>
    </row>
    <row r="143" spans="1:21" x14ac:dyDescent="0.3">
      <c r="A143" s="66"/>
      <c r="B143" s="181"/>
      <c r="C143" s="181"/>
      <c r="D143" s="184"/>
      <c r="E143" s="184"/>
      <c r="F143" s="185"/>
      <c r="G143" s="186" t="e">
        <f>VLOOKUP(F143,#REF!,2,)</f>
        <v>#REF!</v>
      </c>
      <c r="H143" s="187"/>
      <c r="I143" s="187"/>
      <c r="J143" s="186" t="e">
        <f>VLOOKUP(F143,#REF!,3,)</f>
        <v>#REF!</v>
      </c>
      <c r="K143" s="187"/>
      <c r="L143" s="187"/>
      <c r="M143" s="187"/>
      <c r="N143" s="188">
        <f>Заявки!$M143*Заявки!$K143</f>
        <v>0</v>
      </c>
      <c r="O143" s="187"/>
      <c r="P143" s="185"/>
      <c r="Q143" s="187"/>
      <c r="R143" s="186" t="e">
        <f>VLOOKUP(F143,#REF!,6,)</f>
        <v>#REF!</v>
      </c>
      <c r="S143" s="186"/>
      <c r="T143" s="186" t="e">
        <f>VLOOKUP(F143,#REF!,4,)</f>
        <v>#REF!</v>
      </c>
      <c r="U143" s="186" t="e">
        <f>VLOOKUP(F143,#REF!,7,)</f>
        <v>#REF!</v>
      </c>
    </row>
    <row r="144" spans="1:21" x14ac:dyDescent="0.3">
      <c r="A144" s="66"/>
      <c r="B144" s="181"/>
      <c r="C144" s="181"/>
      <c r="D144" s="184"/>
      <c r="E144" s="184"/>
      <c r="F144" s="185"/>
      <c r="G144" s="186" t="e">
        <f>VLOOKUP(F144,#REF!,2,)</f>
        <v>#REF!</v>
      </c>
      <c r="H144" s="187"/>
      <c r="I144" s="187"/>
      <c r="J144" s="186" t="e">
        <f>VLOOKUP(F144,#REF!,3,)</f>
        <v>#REF!</v>
      </c>
      <c r="K144" s="187"/>
      <c r="L144" s="187"/>
      <c r="M144" s="187"/>
      <c r="N144" s="188">
        <f>Заявки!$M144*Заявки!$K144</f>
        <v>0</v>
      </c>
      <c r="O144" s="187"/>
      <c r="P144" s="185"/>
      <c r="Q144" s="187"/>
      <c r="R144" s="186" t="e">
        <f>VLOOKUP(F144,#REF!,6,)</f>
        <v>#REF!</v>
      </c>
      <c r="S144" s="186"/>
      <c r="T144" s="186" t="e">
        <f>VLOOKUP(F144,#REF!,4,)</f>
        <v>#REF!</v>
      </c>
      <c r="U144" s="186" t="e">
        <f>VLOOKUP(F144,#REF!,7,)</f>
        <v>#REF!</v>
      </c>
    </row>
    <row r="145" spans="1:21" x14ac:dyDescent="0.3">
      <c r="A145" s="66"/>
      <c r="B145" s="181"/>
      <c r="C145" s="181"/>
      <c r="D145" s="184"/>
      <c r="E145" s="184"/>
      <c r="F145" s="185"/>
      <c r="G145" s="186" t="e">
        <f>VLOOKUP(F145,#REF!,2,)</f>
        <v>#REF!</v>
      </c>
      <c r="H145" s="187"/>
      <c r="I145" s="187"/>
      <c r="J145" s="186" t="e">
        <f>VLOOKUP(F145,#REF!,3,)</f>
        <v>#REF!</v>
      </c>
      <c r="K145" s="187"/>
      <c r="L145" s="187"/>
      <c r="M145" s="187"/>
      <c r="N145" s="188">
        <f>Заявки!$M145*Заявки!$K145</f>
        <v>0</v>
      </c>
      <c r="O145" s="187"/>
      <c r="P145" s="185"/>
      <c r="Q145" s="187"/>
      <c r="R145" s="186" t="e">
        <f>VLOOKUP(F145,#REF!,6,)</f>
        <v>#REF!</v>
      </c>
      <c r="S145" s="186"/>
      <c r="T145" s="186" t="e">
        <f>VLOOKUP(F145,#REF!,4,)</f>
        <v>#REF!</v>
      </c>
      <c r="U145" s="186" t="e">
        <f>VLOOKUP(F145,#REF!,7,)</f>
        <v>#REF!</v>
      </c>
    </row>
    <row r="146" spans="1:21" x14ac:dyDescent="0.3">
      <c r="A146" s="66"/>
      <c r="B146" s="181"/>
      <c r="C146" s="181"/>
      <c r="D146" s="184"/>
      <c r="E146" s="184"/>
      <c r="F146" s="185"/>
      <c r="G146" s="186" t="e">
        <f>VLOOKUP(F146,#REF!,2,)</f>
        <v>#REF!</v>
      </c>
      <c r="H146" s="187"/>
      <c r="I146" s="187"/>
      <c r="J146" s="186" t="e">
        <f>VLOOKUP(F146,#REF!,3,)</f>
        <v>#REF!</v>
      </c>
      <c r="K146" s="187"/>
      <c r="L146" s="187"/>
      <c r="M146" s="187"/>
      <c r="N146" s="188">
        <f>Заявки!$M146*Заявки!$K146</f>
        <v>0</v>
      </c>
      <c r="O146" s="187"/>
      <c r="P146" s="185"/>
      <c r="Q146" s="187"/>
      <c r="R146" s="186" t="e">
        <f>VLOOKUP(F146,#REF!,6,)</f>
        <v>#REF!</v>
      </c>
      <c r="S146" s="186"/>
      <c r="T146" s="186" t="e">
        <f>VLOOKUP(F146,#REF!,4,)</f>
        <v>#REF!</v>
      </c>
      <c r="U146" s="186" t="e">
        <f>VLOOKUP(F146,#REF!,7,)</f>
        <v>#REF!</v>
      </c>
    </row>
    <row r="147" spans="1:21" x14ac:dyDescent="0.3">
      <c r="A147" s="66"/>
      <c r="B147" s="181"/>
      <c r="C147" s="181"/>
      <c r="D147" s="184"/>
      <c r="E147" s="184"/>
      <c r="F147" s="185"/>
      <c r="G147" s="186" t="e">
        <f>VLOOKUP(F147,#REF!,2,)</f>
        <v>#REF!</v>
      </c>
      <c r="H147" s="187"/>
      <c r="I147" s="187"/>
      <c r="J147" s="186" t="e">
        <f>VLOOKUP(F147,#REF!,3,)</f>
        <v>#REF!</v>
      </c>
      <c r="K147" s="187"/>
      <c r="L147" s="187"/>
      <c r="M147" s="187"/>
      <c r="N147" s="188">
        <f>Заявки!$M147*Заявки!$K147</f>
        <v>0</v>
      </c>
      <c r="O147" s="187"/>
      <c r="P147" s="185"/>
      <c r="Q147" s="187"/>
      <c r="R147" s="186" t="e">
        <f>VLOOKUP(F147,#REF!,6,)</f>
        <v>#REF!</v>
      </c>
      <c r="S147" s="186"/>
      <c r="T147" s="186" t="e">
        <f>VLOOKUP(F147,#REF!,4,)</f>
        <v>#REF!</v>
      </c>
      <c r="U147" s="186" t="e">
        <f>VLOOKUP(F147,#REF!,7,)</f>
        <v>#REF!</v>
      </c>
    </row>
    <row r="148" spans="1:21" x14ac:dyDescent="0.3">
      <c r="A148" s="66"/>
      <c r="B148" s="181"/>
      <c r="C148" s="181"/>
      <c r="D148" s="184"/>
      <c r="E148" s="184"/>
      <c r="F148" s="185"/>
      <c r="G148" s="186" t="e">
        <f>VLOOKUP(F148,#REF!,2,)</f>
        <v>#REF!</v>
      </c>
      <c r="H148" s="187"/>
      <c r="I148" s="187"/>
      <c r="J148" s="186" t="e">
        <f>VLOOKUP(F148,#REF!,3,)</f>
        <v>#REF!</v>
      </c>
      <c r="K148" s="187"/>
      <c r="L148" s="187"/>
      <c r="M148" s="187"/>
      <c r="N148" s="188">
        <f>Заявки!$M148*Заявки!$K148</f>
        <v>0</v>
      </c>
      <c r="O148" s="187"/>
      <c r="P148" s="185"/>
      <c r="Q148" s="187"/>
      <c r="R148" s="186" t="e">
        <f>VLOOKUP(F148,#REF!,6,)</f>
        <v>#REF!</v>
      </c>
      <c r="S148" s="186"/>
      <c r="T148" s="186" t="e">
        <f>VLOOKUP(F148,#REF!,4,)</f>
        <v>#REF!</v>
      </c>
      <c r="U148" s="186" t="e">
        <f>VLOOKUP(F148,#REF!,7,)</f>
        <v>#REF!</v>
      </c>
    </row>
    <row r="149" spans="1:21" x14ac:dyDescent="0.3">
      <c r="A149" s="66"/>
      <c r="B149" s="181"/>
      <c r="C149" s="181"/>
      <c r="D149" s="184"/>
      <c r="E149" s="184"/>
      <c r="F149" s="185"/>
      <c r="G149" s="186" t="e">
        <f>VLOOKUP(F149,#REF!,2,)</f>
        <v>#REF!</v>
      </c>
      <c r="H149" s="187"/>
      <c r="I149" s="187"/>
      <c r="J149" s="186" t="e">
        <f>VLOOKUP(F149,#REF!,3,)</f>
        <v>#REF!</v>
      </c>
      <c r="K149" s="187"/>
      <c r="L149" s="187"/>
      <c r="M149" s="187"/>
      <c r="N149" s="188">
        <f>Заявки!$M149*Заявки!$K149</f>
        <v>0</v>
      </c>
      <c r="O149" s="187"/>
      <c r="P149" s="185"/>
      <c r="Q149" s="187"/>
      <c r="R149" s="186" t="e">
        <f>VLOOKUP(F149,#REF!,6,)</f>
        <v>#REF!</v>
      </c>
      <c r="S149" s="186"/>
      <c r="T149" s="186" t="e">
        <f>VLOOKUP(F149,#REF!,4,)</f>
        <v>#REF!</v>
      </c>
      <c r="U149" s="186" t="e">
        <f>VLOOKUP(F149,#REF!,7,)</f>
        <v>#REF!</v>
      </c>
    </row>
    <row r="150" spans="1:21" x14ac:dyDescent="0.3">
      <c r="A150" s="66"/>
      <c r="B150" s="181"/>
      <c r="C150" s="181"/>
      <c r="D150" s="184"/>
      <c r="E150" s="184"/>
      <c r="F150" s="185"/>
      <c r="G150" s="186" t="e">
        <f>VLOOKUP(F150,#REF!,2,)</f>
        <v>#REF!</v>
      </c>
      <c r="H150" s="187"/>
      <c r="I150" s="187"/>
      <c r="J150" s="186" t="e">
        <f>VLOOKUP(F150,#REF!,3,)</f>
        <v>#REF!</v>
      </c>
      <c r="K150" s="187"/>
      <c r="L150" s="187"/>
      <c r="M150" s="187"/>
      <c r="N150" s="188">
        <f>Заявки!$M150*Заявки!$K150</f>
        <v>0</v>
      </c>
      <c r="O150" s="187"/>
      <c r="P150" s="185"/>
      <c r="Q150" s="187"/>
      <c r="R150" s="186" t="e">
        <f>VLOOKUP(F150,#REF!,6,)</f>
        <v>#REF!</v>
      </c>
      <c r="S150" s="186"/>
      <c r="T150" s="186" t="e">
        <f>VLOOKUP(F150,#REF!,4,)</f>
        <v>#REF!</v>
      </c>
      <c r="U150" s="186" t="e">
        <f>VLOOKUP(F150,#REF!,7,)</f>
        <v>#REF!</v>
      </c>
    </row>
    <row r="151" spans="1:21" x14ac:dyDescent="0.3">
      <c r="A151" s="66"/>
      <c r="B151" s="181"/>
      <c r="C151" s="181"/>
      <c r="D151" s="184"/>
      <c r="E151" s="184"/>
      <c r="F151" s="185"/>
      <c r="G151" s="186" t="e">
        <f>VLOOKUP(F151,#REF!,2,)</f>
        <v>#REF!</v>
      </c>
      <c r="H151" s="187"/>
      <c r="I151" s="187"/>
      <c r="J151" s="186" t="e">
        <f>VLOOKUP(F151,#REF!,3,)</f>
        <v>#REF!</v>
      </c>
      <c r="K151" s="187"/>
      <c r="L151" s="187"/>
      <c r="M151" s="187"/>
      <c r="N151" s="188">
        <f>Заявки!$M151*Заявки!$K151</f>
        <v>0</v>
      </c>
      <c r="O151" s="187"/>
      <c r="P151" s="185"/>
      <c r="Q151" s="187"/>
      <c r="R151" s="186" t="e">
        <f>VLOOKUP(F151,#REF!,6,)</f>
        <v>#REF!</v>
      </c>
      <c r="S151" s="186"/>
      <c r="T151" s="186" t="e">
        <f>VLOOKUP(F151,#REF!,4,)</f>
        <v>#REF!</v>
      </c>
      <c r="U151" s="186" t="e">
        <f>VLOOKUP(F151,#REF!,7,)</f>
        <v>#REF!</v>
      </c>
    </row>
    <row r="152" spans="1:21" x14ac:dyDescent="0.3">
      <c r="A152" s="66"/>
      <c r="B152" s="181"/>
      <c r="C152" s="181"/>
      <c r="D152" s="184"/>
      <c r="E152" s="184"/>
      <c r="F152" s="185"/>
      <c r="G152" s="186" t="e">
        <f>VLOOKUP(F152,#REF!,2,)</f>
        <v>#REF!</v>
      </c>
      <c r="H152" s="187"/>
      <c r="I152" s="187"/>
      <c r="J152" s="186" t="e">
        <f>VLOOKUP(F152,#REF!,3,)</f>
        <v>#REF!</v>
      </c>
      <c r="K152" s="187"/>
      <c r="L152" s="187"/>
      <c r="M152" s="187"/>
      <c r="N152" s="188">
        <f>Заявки!$M152*Заявки!$K152</f>
        <v>0</v>
      </c>
      <c r="O152" s="187"/>
      <c r="P152" s="185"/>
      <c r="Q152" s="187"/>
      <c r="R152" s="186" t="e">
        <f>VLOOKUP(F152,#REF!,6,)</f>
        <v>#REF!</v>
      </c>
      <c r="S152" s="186"/>
      <c r="T152" s="186" t="e">
        <f>VLOOKUP(F152,#REF!,4,)</f>
        <v>#REF!</v>
      </c>
      <c r="U152" s="186" t="e">
        <f>VLOOKUP(F152,#REF!,7,)</f>
        <v>#REF!</v>
      </c>
    </row>
    <row r="153" spans="1:21" x14ac:dyDescent="0.3">
      <c r="A153" s="66"/>
      <c r="B153" s="181"/>
      <c r="C153" s="181"/>
      <c r="D153" s="184"/>
      <c r="E153" s="184"/>
      <c r="F153" s="185"/>
      <c r="G153" s="186" t="e">
        <f>VLOOKUP(F153,#REF!,2,)</f>
        <v>#REF!</v>
      </c>
      <c r="H153" s="187"/>
      <c r="I153" s="187"/>
      <c r="J153" s="186" t="e">
        <f>VLOOKUP(F153,#REF!,3,)</f>
        <v>#REF!</v>
      </c>
      <c r="K153" s="187"/>
      <c r="L153" s="187"/>
      <c r="M153" s="187"/>
      <c r="N153" s="188">
        <f>Заявки!$M153*Заявки!$K153</f>
        <v>0</v>
      </c>
      <c r="O153" s="187"/>
      <c r="P153" s="185"/>
      <c r="Q153" s="187"/>
      <c r="R153" s="186" t="e">
        <f>VLOOKUP(F153,#REF!,6,)</f>
        <v>#REF!</v>
      </c>
      <c r="S153" s="186"/>
      <c r="T153" s="186" t="e">
        <f>VLOOKUP(F153,#REF!,4,)</f>
        <v>#REF!</v>
      </c>
      <c r="U153" s="186" t="e">
        <f>VLOOKUP(F153,#REF!,7,)</f>
        <v>#REF!</v>
      </c>
    </row>
    <row r="154" spans="1:21" x14ac:dyDescent="0.3">
      <c r="A154" s="66"/>
      <c r="B154" s="181"/>
      <c r="C154" s="181"/>
      <c r="D154" s="184"/>
      <c r="E154" s="184"/>
      <c r="F154" s="185"/>
      <c r="G154" s="186" t="e">
        <f>VLOOKUP(F154,#REF!,2,)</f>
        <v>#REF!</v>
      </c>
      <c r="H154" s="187"/>
      <c r="I154" s="187"/>
      <c r="J154" s="186" t="e">
        <f>VLOOKUP(F154,#REF!,3,)</f>
        <v>#REF!</v>
      </c>
      <c r="K154" s="187"/>
      <c r="L154" s="187"/>
      <c r="M154" s="187"/>
      <c r="N154" s="188">
        <f>Заявки!$M154*Заявки!$K154</f>
        <v>0</v>
      </c>
      <c r="O154" s="187"/>
      <c r="P154" s="185"/>
      <c r="Q154" s="187"/>
      <c r="R154" s="186" t="e">
        <f>VLOOKUP(F154,#REF!,6,)</f>
        <v>#REF!</v>
      </c>
      <c r="S154" s="186"/>
      <c r="T154" s="186" t="e">
        <f>VLOOKUP(F154,#REF!,4,)</f>
        <v>#REF!</v>
      </c>
      <c r="U154" s="186" t="e">
        <f>VLOOKUP(F154,#REF!,7,)</f>
        <v>#REF!</v>
      </c>
    </row>
    <row r="155" spans="1:21" x14ac:dyDescent="0.3">
      <c r="A155" s="66"/>
      <c r="B155" s="181"/>
      <c r="C155" s="181"/>
      <c r="D155" s="184"/>
      <c r="E155" s="184"/>
      <c r="F155" s="185"/>
      <c r="G155" s="186" t="e">
        <f>VLOOKUP(F155,#REF!,2,)</f>
        <v>#REF!</v>
      </c>
      <c r="H155" s="187"/>
      <c r="I155" s="187"/>
      <c r="J155" s="186" t="e">
        <f>VLOOKUP(F155,#REF!,3,)</f>
        <v>#REF!</v>
      </c>
      <c r="K155" s="187"/>
      <c r="L155" s="187"/>
      <c r="M155" s="187"/>
      <c r="N155" s="188">
        <f>Заявки!$M155*Заявки!$K155</f>
        <v>0</v>
      </c>
      <c r="O155" s="187"/>
      <c r="P155" s="185"/>
      <c r="Q155" s="187"/>
      <c r="R155" s="186" t="e">
        <f>VLOOKUP(F155,#REF!,6,)</f>
        <v>#REF!</v>
      </c>
      <c r="S155" s="186"/>
      <c r="T155" s="186" t="e">
        <f>VLOOKUP(F155,#REF!,4,)</f>
        <v>#REF!</v>
      </c>
      <c r="U155" s="186" t="e">
        <f>VLOOKUP(F155,#REF!,7,)</f>
        <v>#REF!</v>
      </c>
    </row>
    <row r="156" spans="1:21" x14ac:dyDescent="0.3">
      <c r="A156" s="66"/>
      <c r="B156" s="181"/>
      <c r="C156" s="181"/>
      <c r="D156" s="184"/>
      <c r="E156" s="184"/>
      <c r="F156" s="185"/>
      <c r="G156" s="186" t="e">
        <f>VLOOKUP(F156,#REF!,2,)</f>
        <v>#REF!</v>
      </c>
      <c r="H156" s="187"/>
      <c r="I156" s="187"/>
      <c r="J156" s="186" t="e">
        <f>VLOOKUP(F156,#REF!,3,)</f>
        <v>#REF!</v>
      </c>
      <c r="K156" s="187"/>
      <c r="L156" s="187"/>
      <c r="M156" s="187"/>
      <c r="N156" s="188">
        <f>Заявки!$M156*Заявки!$K156</f>
        <v>0</v>
      </c>
      <c r="O156" s="187"/>
      <c r="P156" s="185"/>
      <c r="Q156" s="187"/>
      <c r="R156" s="186" t="e">
        <f>VLOOKUP(F156,#REF!,6,)</f>
        <v>#REF!</v>
      </c>
      <c r="S156" s="186"/>
      <c r="T156" s="186" t="e">
        <f>VLOOKUP(F156,#REF!,4,)</f>
        <v>#REF!</v>
      </c>
      <c r="U156" s="186" t="e">
        <f>VLOOKUP(F156,#REF!,7,)</f>
        <v>#REF!</v>
      </c>
    </row>
    <row r="157" spans="1:21" x14ac:dyDescent="0.3">
      <c r="A157" s="66"/>
      <c r="B157" s="181"/>
      <c r="C157" s="181"/>
      <c r="D157" s="184"/>
      <c r="E157" s="184"/>
      <c r="F157" s="185"/>
      <c r="G157" s="186" t="e">
        <f>VLOOKUP(F157,#REF!,2,)</f>
        <v>#REF!</v>
      </c>
      <c r="H157" s="187"/>
      <c r="I157" s="187"/>
      <c r="J157" s="186" t="e">
        <f>VLOOKUP(F157,#REF!,3,)</f>
        <v>#REF!</v>
      </c>
      <c r="K157" s="187"/>
      <c r="L157" s="187"/>
      <c r="M157" s="187"/>
      <c r="N157" s="188">
        <f>Заявки!$M157*Заявки!$K157</f>
        <v>0</v>
      </c>
      <c r="O157" s="187"/>
      <c r="P157" s="185"/>
      <c r="Q157" s="187"/>
      <c r="R157" s="186" t="e">
        <f>VLOOKUP(F157,#REF!,6,)</f>
        <v>#REF!</v>
      </c>
      <c r="S157" s="186"/>
      <c r="T157" s="186" t="e">
        <f>VLOOKUP(F157,#REF!,4,)</f>
        <v>#REF!</v>
      </c>
      <c r="U157" s="186" t="e">
        <f>VLOOKUP(F157,#REF!,7,)</f>
        <v>#REF!</v>
      </c>
    </row>
    <row r="158" spans="1:21" x14ac:dyDescent="0.3">
      <c r="A158" s="66"/>
      <c r="B158" s="181"/>
      <c r="C158" s="181"/>
      <c r="D158" s="184"/>
      <c r="E158" s="184"/>
      <c r="F158" s="185"/>
      <c r="G158" s="186" t="e">
        <f>VLOOKUP(F158,#REF!,2,)</f>
        <v>#REF!</v>
      </c>
      <c r="H158" s="187"/>
      <c r="I158" s="187"/>
      <c r="J158" s="186" t="e">
        <f>VLOOKUP(F158,#REF!,3,)</f>
        <v>#REF!</v>
      </c>
      <c r="K158" s="187"/>
      <c r="L158" s="187"/>
      <c r="M158" s="187"/>
      <c r="N158" s="188">
        <f>Заявки!$M158*Заявки!$K158</f>
        <v>0</v>
      </c>
      <c r="O158" s="187"/>
      <c r="P158" s="185"/>
      <c r="Q158" s="187"/>
      <c r="R158" s="186" t="e">
        <f>VLOOKUP(F158,#REF!,6,)</f>
        <v>#REF!</v>
      </c>
      <c r="S158" s="186"/>
      <c r="T158" s="186" t="e">
        <f>VLOOKUP(F158,#REF!,4,)</f>
        <v>#REF!</v>
      </c>
      <c r="U158" s="186" t="e">
        <f>VLOOKUP(F158,#REF!,7,)</f>
        <v>#REF!</v>
      </c>
    </row>
    <row r="159" spans="1:21" x14ac:dyDescent="0.3">
      <c r="A159" s="66"/>
      <c r="B159" s="181"/>
      <c r="C159" s="181"/>
      <c r="D159" s="184"/>
      <c r="E159" s="184"/>
      <c r="F159" s="185"/>
      <c r="G159" s="186" t="e">
        <f>VLOOKUP(F159,#REF!,2,)</f>
        <v>#REF!</v>
      </c>
      <c r="H159" s="187"/>
      <c r="I159" s="187"/>
      <c r="J159" s="186" t="e">
        <f>VLOOKUP(F159,#REF!,3,)</f>
        <v>#REF!</v>
      </c>
      <c r="K159" s="187"/>
      <c r="L159" s="187"/>
      <c r="M159" s="187"/>
      <c r="N159" s="188">
        <f>Заявки!$M159*Заявки!$K159</f>
        <v>0</v>
      </c>
      <c r="O159" s="187"/>
      <c r="P159" s="185"/>
      <c r="Q159" s="187"/>
      <c r="R159" s="186" t="e">
        <f>VLOOKUP(F159,#REF!,6,)</f>
        <v>#REF!</v>
      </c>
      <c r="S159" s="186"/>
      <c r="T159" s="186" t="e">
        <f>VLOOKUP(F159,#REF!,4,)</f>
        <v>#REF!</v>
      </c>
      <c r="U159" s="186" t="e">
        <f>VLOOKUP(F159,#REF!,7,)</f>
        <v>#REF!</v>
      </c>
    </row>
    <row r="160" spans="1:21" x14ac:dyDescent="0.3">
      <c r="A160" s="66"/>
      <c r="B160" s="181"/>
      <c r="C160" s="181"/>
      <c r="D160" s="184"/>
      <c r="E160" s="184"/>
      <c r="F160" s="185"/>
      <c r="G160" s="186" t="e">
        <f>VLOOKUP(F160,#REF!,2,)</f>
        <v>#REF!</v>
      </c>
      <c r="H160" s="187"/>
      <c r="I160" s="187"/>
      <c r="J160" s="186" t="e">
        <f>VLOOKUP(F160,#REF!,3,)</f>
        <v>#REF!</v>
      </c>
      <c r="K160" s="187"/>
      <c r="L160" s="187"/>
      <c r="M160" s="187"/>
      <c r="N160" s="188">
        <f>Заявки!$M160*Заявки!$K160</f>
        <v>0</v>
      </c>
      <c r="O160" s="187"/>
      <c r="P160" s="185"/>
      <c r="Q160" s="187"/>
      <c r="R160" s="186" t="e">
        <f>VLOOKUP(F160,#REF!,6,)</f>
        <v>#REF!</v>
      </c>
      <c r="S160" s="186"/>
      <c r="T160" s="186" t="e">
        <f>VLOOKUP(F160,#REF!,4,)</f>
        <v>#REF!</v>
      </c>
      <c r="U160" s="186" t="e">
        <f>VLOOKUP(F160,#REF!,7,)</f>
        <v>#REF!</v>
      </c>
    </row>
    <row r="161" spans="1:21" x14ac:dyDescent="0.3">
      <c r="A161" s="66"/>
      <c r="B161" s="181"/>
      <c r="C161" s="181"/>
      <c r="D161" s="184"/>
      <c r="E161" s="184"/>
      <c r="F161" s="185"/>
      <c r="G161" s="186" t="e">
        <f>VLOOKUP(F161,#REF!,2,)</f>
        <v>#REF!</v>
      </c>
      <c r="H161" s="187"/>
      <c r="I161" s="187"/>
      <c r="J161" s="186" t="e">
        <f>VLOOKUP(F161,#REF!,3,)</f>
        <v>#REF!</v>
      </c>
      <c r="K161" s="187"/>
      <c r="L161" s="187"/>
      <c r="M161" s="187"/>
      <c r="N161" s="188">
        <f>Заявки!$M161*Заявки!$K161</f>
        <v>0</v>
      </c>
      <c r="O161" s="187"/>
      <c r="P161" s="185"/>
      <c r="Q161" s="187"/>
      <c r="R161" s="186" t="e">
        <f>VLOOKUP(F161,#REF!,6,)</f>
        <v>#REF!</v>
      </c>
      <c r="S161" s="186"/>
      <c r="T161" s="186" t="e">
        <f>VLOOKUP(F161,#REF!,4,)</f>
        <v>#REF!</v>
      </c>
      <c r="U161" s="186" t="e">
        <f>VLOOKUP(F161,#REF!,7,)</f>
        <v>#REF!</v>
      </c>
    </row>
    <row r="162" spans="1:21" x14ac:dyDescent="0.3">
      <c r="A162" s="66"/>
      <c r="B162" s="181"/>
      <c r="C162" s="181"/>
      <c r="D162" s="184"/>
      <c r="E162" s="184"/>
      <c r="F162" s="185"/>
      <c r="G162" s="186" t="e">
        <f>VLOOKUP(F162,#REF!,2,)</f>
        <v>#REF!</v>
      </c>
      <c r="H162" s="187"/>
      <c r="I162" s="187"/>
      <c r="J162" s="186" t="e">
        <f>VLOOKUP(F162,#REF!,3,)</f>
        <v>#REF!</v>
      </c>
      <c r="K162" s="187"/>
      <c r="L162" s="187"/>
      <c r="M162" s="187"/>
      <c r="N162" s="188">
        <f>Заявки!$M162*Заявки!$K162</f>
        <v>0</v>
      </c>
      <c r="O162" s="187"/>
      <c r="P162" s="185"/>
      <c r="Q162" s="187"/>
      <c r="R162" s="186" t="e">
        <f>VLOOKUP(F162,#REF!,6,)</f>
        <v>#REF!</v>
      </c>
      <c r="S162" s="186"/>
      <c r="T162" s="186" t="e">
        <f>VLOOKUP(F162,#REF!,4,)</f>
        <v>#REF!</v>
      </c>
      <c r="U162" s="186" t="e">
        <f>VLOOKUP(F162,#REF!,7,)</f>
        <v>#REF!</v>
      </c>
    </row>
    <row r="163" spans="1:21" x14ac:dyDescent="0.3">
      <c r="A163" s="66"/>
      <c r="B163" s="181"/>
      <c r="C163" s="181"/>
      <c r="D163" s="184"/>
      <c r="E163" s="184"/>
      <c r="F163" s="185"/>
      <c r="G163" s="186" t="e">
        <f>VLOOKUP(F163,#REF!,2,)</f>
        <v>#REF!</v>
      </c>
      <c r="H163" s="187"/>
      <c r="I163" s="187"/>
      <c r="J163" s="186" t="e">
        <f>VLOOKUP(F163,#REF!,3,)</f>
        <v>#REF!</v>
      </c>
      <c r="K163" s="187"/>
      <c r="L163" s="187"/>
      <c r="M163" s="187"/>
      <c r="N163" s="188">
        <f>Заявки!$M163*Заявки!$K163</f>
        <v>0</v>
      </c>
      <c r="O163" s="187"/>
      <c r="P163" s="185"/>
      <c r="Q163" s="187"/>
      <c r="R163" s="186" t="e">
        <f>VLOOKUP(F163,#REF!,6,)</f>
        <v>#REF!</v>
      </c>
      <c r="S163" s="186"/>
      <c r="T163" s="186" t="e">
        <f>VLOOKUP(F163,#REF!,4,)</f>
        <v>#REF!</v>
      </c>
      <c r="U163" s="186" t="e">
        <f>VLOOKUP(F163,#REF!,7,)</f>
        <v>#REF!</v>
      </c>
    </row>
    <row r="164" spans="1:21" x14ac:dyDescent="0.3">
      <c r="A164" s="66"/>
      <c r="B164" s="181"/>
      <c r="C164" s="181"/>
      <c r="D164" s="184"/>
      <c r="E164" s="184"/>
      <c r="F164" s="185"/>
      <c r="G164" s="186" t="e">
        <f>VLOOKUP(F164,#REF!,2,)</f>
        <v>#REF!</v>
      </c>
      <c r="H164" s="187"/>
      <c r="I164" s="187"/>
      <c r="J164" s="186" t="e">
        <f>VLOOKUP(F164,#REF!,3,)</f>
        <v>#REF!</v>
      </c>
      <c r="K164" s="187"/>
      <c r="L164" s="187"/>
      <c r="M164" s="187"/>
      <c r="N164" s="188">
        <f>Заявки!$M164*Заявки!$K164</f>
        <v>0</v>
      </c>
      <c r="O164" s="187"/>
      <c r="P164" s="185"/>
      <c r="Q164" s="187"/>
      <c r="R164" s="186" t="e">
        <f>VLOOKUP(F164,#REF!,6,)</f>
        <v>#REF!</v>
      </c>
      <c r="S164" s="186"/>
      <c r="T164" s="186" t="e">
        <f>VLOOKUP(F164,#REF!,4,)</f>
        <v>#REF!</v>
      </c>
      <c r="U164" s="186" t="e">
        <f>VLOOKUP(F164,#REF!,7,)</f>
        <v>#REF!</v>
      </c>
    </row>
    <row r="165" spans="1:21" x14ac:dyDescent="0.3">
      <c r="A165" s="66"/>
      <c r="B165" s="181"/>
      <c r="C165" s="181"/>
      <c r="D165" s="184"/>
      <c r="E165" s="184"/>
      <c r="F165" s="185"/>
      <c r="G165" s="186" t="e">
        <f>VLOOKUP(F165,#REF!,2,)</f>
        <v>#REF!</v>
      </c>
      <c r="H165" s="187"/>
      <c r="I165" s="187"/>
      <c r="J165" s="186" t="e">
        <f>VLOOKUP(F165,#REF!,3,)</f>
        <v>#REF!</v>
      </c>
      <c r="K165" s="187"/>
      <c r="L165" s="187"/>
      <c r="M165" s="187"/>
      <c r="N165" s="188">
        <f>Заявки!$M165*Заявки!$K165</f>
        <v>0</v>
      </c>
      <c r="O165" s="187"/>
      <c r="P165" s="185"/>
      <c r="Q165" s="187"/>
      <c r="R165" s="186" t="e">
        <f>VLOOKUP(F165,#REF!,6,)</f>
        <v>#REF!</v>
      </c>
      <c r="S165" s="186"/>
      <c r="T165" s="186" t="e">
        <f>VLOOKUP(F165,#REF!,4,)</f>
        <v>#REF!</v>
      </c>
      <c r="U165" s="186" t="e">
        <f>VLOOKUP(F165,#REF!,7,)</f>
        <v>#REF!</v>
      </c>
    </row>
    <row r="166" spans="1:21" x14ac:dyDescent="0.3">
      <c r="A166" s="66"/>
      <c r="B166" s="181"/>
      <c r="C166" s="181"/>
      <c r="D166" s="184"/>
      <c r="E166" s="184"/>
      <c r="F166" s="185"/>
      <c r="G166" s="186" t="e">
        <f>VLOOKUP(F166,#REF!,2,)</f>
        <v>#REF!</v>
      </c>
      <c r="H166" s="187"/>
      <c r="I166" s="187"/>
      <c r="J166" s="186" t="e">
        <f>VLOOKUP(F166,#REF!,3,)</f>
        <v>#REF!</v>
      </c>
      <c r="K166" s="187"/>
      <c r="L166" s="187"/>
      <c r="M166" s="187"/>
      <c r="N166" s="188">
        <f>Заявки!$M166*Заявки!$K166</f>
        <v>0</v>
      </c>
      <c r="O166" s="187"/>
      <c r="P166" s="185"/>
      <c r="Q166" s="187"/>
      <c r="R166" s="186" t="e">
        <f>VLOOKUP(F166,#REF!,6,)</f>
        <v>#REF!</v>
      </c>
      <c r="S166" s="186"/>
      <c r="T166" s="186" t="e">
        <f>VLOOKUP(F166,#REF!,4,)</f>
        <v>#REF!</v>
      </c>
      <c r="U166" s="186" t="e">
        <f>VLOOKUP(F166,#REF!,7,)</f>
        <v>#REF!</v>
      </c>
    </row>
    <row r="167" spans="1:21" x14ac:dyDescent="0.3">
      <c r="A167" s="66"/>
      <c r="B167" s="181"/>
      <c r="C167" s="181"/>
      <c r="D167" s="184"/>
      <c r="E167" s="184"/>
      <c r="F167" s="185"/>
      <c r="G167" s="186" t="e">
        <f>VLOOKUP(F167,#REF!,2,)</f>
        <v>#REF!</v>
      </c>
      <c r="H167" s="187"/>
      <c r="I167" s="187"/>
      <c r="J167" s="186" t="e">
        <f>VLOOKUP(F167,#REF!,3,)</f>
        <v>#REF!</v>
      </c>
      <c r="K167" s="187"/>
      <c r="L167" s="187"/>
      <c r="M167" s="187"/>
      <c r="N167" s="188">
        <f>Заявки!$M167*Заявки!$K167</f>
        <v>0</v>
      </c>
      <c r="O167" s="187"/>
      <c r="P167" s="185"/>
      <c r="Q167" s="187"/>
      <c r="R167" s="186" t="e">
        <f>VLOOKUP(F167,#REF!,6,)</f>
        <v>#REF!</v>
      </c>
      <c r="S167" s="186"/>
      <c r="T167" s="186" t="e">
        <f>VLOOKUP(F167,#REF!,4,)</f>
        <v>#REF!</v>
      </c>
      <c r="U167" s="186" t="e">
        <f>VLOOKUP(F167,#REF!,7,)</f>
        <v>#REF!</v>
      </c>
    </row>
    <row r="168" spans="1:21" x14ac:dyDescent="0.3">
      <c r="A168" s="66"/>
      <c r="B168" s="181"/>
      <c r="C168" s="181"/>
      <c r="D168" s="184"/>
      <c r="E168" s="184"/>
      <c r="F168" s="185"/>
      <c r="G168" s="186" t="e">
        <f>VLOOKUP(F168,#REF!,2,)</f>
        <v>#REF!</v>
      </c>
      <c r="H168" s="187"/>
      <c r="I168" s="187"/>
      <c r="J168" s="186" t="e">
        <f>VLOOKUP(F168,#REF!,3,)</f>
        <v>#REF!</v>
      </c>
      <c r="K168" s="187"/>
      <c r="L168" s="187"/>
      <c r="M168" s="187"/>
      <c r="N168" s="188">
        <f>Заявки!$M168*Заявки!$K168</f>
        <v>0</v>
      </c>
      <c r="O168" s="187"/>
      <c r="P168" s="185"/>
      <c r="Q168" s="187"/>
      <c r="R168" s="186" t="e">
        <f>VLOOKUP(F168,#REF!,6,)</f>
        <v>#REF!</v>
      </c>
      <c r="S168" s="186"/>
      <c r="T168" s="186" t="e">
        <f>VLOOKUP(F168,#REF!,4,)</f>
        <v>#REF!</v>
      </c>
      <c r="U168" s="186" t="e">
        <f>VLOOKUP(F168,#REF!,7,)</f>
        <v>#REF!</v>
      </c>
    </row>
    <row r="169" spans="1:21" x14ac:dyDescent="0.3">
      <c r="A169" s="66"/>
      <c r="B169" s="181"/>
      <c r="C169" s="181"/>
      <c r="D169" s="184"/>
      <c r="E169" s="184"/>
      <c r="F169" s="185"/>
      <c r="G169" s="186" t="e">
        <f>VLOOKUP(F169,#REF!,2,)</f>
        <v>#REF!</v>
      </c>
      <c r="H169" s="187"/>
      <c r="I169" s="187"/>
      <c r="J169" s="186" t="e">
        <f>VLOOKUP(F169,#REF!,3,)</f>
        <v>#REF!</v>
      </c>
      <c r="K169" s="187"/>
      <c r="L169" s="187"/>
      <c r="M169" s="187"/>
      <c r="N169" s="188">
        <f>Заявки!$M169*Заявки!$K169</f>
        <v>0</v>
      </c>
      <c r="O169" s="187"/>
      <c r="P169" s="185"/>
      <c r="Q169" s="187"/>
      <c r="R169" s="186" t="e">
        <f>VLOOKUP(F169,#REF!,6,)</f>
        <v>#REF!</v>
      </c>
      <c r="S169" s="186"/>
      <c r="T169" s="186" t="e">
        <f>VLOOKUP(F169,#REF!,4,)</f>
        <v>#REF!</v>
      </c>
      <c r="U169" s="186" t="e">
        <f>VLOOKUP(F169,#REF!,7,)</f>
        <v>#REF!</v>
      </c>
    </row>
    <row r="170" spans="1:21" x14ac:dyDescent="0.3">
      <c r="A170" s="66"/>
      <c r="B170" s="181"/>
      <c r="C170" s="181"/>
      <c r="D170" s="184"/>
      <c r="E170" s="184"/>
      <c r="F170" s="185"/>
      <c r="G170" s="186" t="e">
        <f>VLOOKUP(F170,#REF!,2,)</f>
        <v>#REF!</v>
      </c>
      <c r="H170" s="187"/>
      <c r="I170" s="187"/>
      <c r="J170" s="186" t="e">
        <f>VLOOKUP(F170,#REF!,3,)</f>
        <v>#REF!</v>
      </c>
      <c r="K170" s="187"/>
      <c r="L170" s="187"/>
      <c r="M170" s="187"/>
      <c r="N170" s="188">
        <f>Заявки!$M170*Заявки!$K170</f>
        <v>0</v>
      </c>
      <c r="O170" s="187"/>
      <c r="P170" s="185"/>
      <c r="Q170" s="187"/>
      <c r="R170" s="186" t="e">
        <f>VLOOKUP(F170,#REF!,6,)</f>
        <v>#REF!</v>
      </c>
      <c r="S170" s="186"/>
      <c r="T170" s="186" t="e">
        <f>VLOOKUP(F170,#REF!,4,)</f>
        <v>#REF!</v>
      </c>
      <c r="U170" s="186" t="e">
        <f>VLOOKUP(F170,#REF!,7,)</f>
        <v>#REF!</v>
      </c>
    </row>
    <row r="171" spans="1:21" x14ac:dyDescent="0.3">
      <c r="A171" s="66"/>
      <c r="B171" s="181"/>
      <c r="C171" s="181"/>
      <c r="D171" s="184"/>
      <c r="E171" s="184"/>
      <c r="F171" s="185"/>
      <c r="G171" s="186" t="e">
        <f>VLOOKUP(F171,#REF!,2,)</f>
        <v>#REF!</v>
      </c>
      <c r="H171" s="187"/>
      <c r="I171" s="187"/>
      <c r="J171" s="186" t="e">
        <f>VLOOKUP(F171,#REF!,3,)</f>
        <v>#REF!</v>
      </c>
      <c r="K171" s="187"/>
      <c r="L171" s="187"/>
      <c r="M171" s="187"/>
      <c r="N171" s="188">
        <f>Заявки!$M171*Заявки!$K171</f>
        <v>0</v>
      </c>
      <c r="O171" s="187"/>
      <c r="P171" s="185"/>
      <c r="Q171" s="187"/>
      <c r="R171" s="186" t="e">
        <f>VLOOKUP(F171,#REF!,6,)</f>
        <v>#REF!</v>
      </c>
      <c r="S171" s="186"/>
      <c r="T171" s="186" t="e">
        <f>VLOOKUP(F171,#REF!,4,)</f>
        <v>#REF!</v>
      </c>
      <c r="U171" s="186" t="e">
        <f>VLOOKUP(F171,#REF!,7,)</f>
        <v>#REF!</v>
      </c>
    </row>
    <row r="172" spans="1:21" x14ac:dyDescent="0.3">
      <c r="A172" s="66"/>
      <c r="B172" s="181"/>
      <c r="C172" s="181"/>
      <c r="D172" s="184"/>
      <c r="E172" s="184"/>
      <c r="F172" s="185"/>
      <c r="G172" s="186" t="e">
        <f>VLOOKUP(F172,#REF!,2,)</f>
        <v>#REF!</v>
      </c>
      <c r="H172" s="187"/>
      <c r="I172" s="187"/>
      <c r="J172" s="186" t="e">
        <f>VLOOKUP(F172,#REF!,3,)</f>
        <v>#REF!</v>
      </c>
      <c r="K172" s="187"/>
      <c r="L172" s="187"/>
      <c r="M172" s="187"/>
      <c r="N172" s="188">
        <f>Заявки!$M172*Заявки!$K172</f>
        <v>0</v>
      </c>
      <c r="O172" s="187"/>
      <c r="P172" s="185"/>
      <c r="Q172" s="187"/>
      <c r="R172" s="186" t="e">
        <f>VLOOKUP(F172,#REF!,6,)</f>
        <v>#REF!</v>
      </c>
      <c r="S172" s="186"/>
      <c r="T172" s="186" t="e">
        <f>VLOOKUP(F172,#REF!,4,)</f>
        <v>#REF!</v>
      </c>
      <c r="U172" s="186" t="e">
        <f>VLOOKUP(F172,#REF!,7,)</f>
        <v>#REF!</v>
      </c>
    </row>
    <row r="173" spans="1:21" x14ac:dyDescent="0.3">
      <c r="A173" s="66"/>
      <c r="B173" s="181"/>
      <c r="C173" s="181"/>
      <c r="D173" s="184"/>
      <c r="E173" s="184"/>
      <c r="F173" s="185"/>
      <c r="G173" s="186" t="e">
        <f>VLOOKUP(F173,#REF!,2,)</f>
        <v>#REF!</v>
      </c>
      <c r="H173" s="187"/>
      <c r="I173" s="187"/>
      <c r="J173" s="186" t="e">
        <f>VLOOKUP(F173,#REF!,3,)</f>
        <v>#REF!</v>
      </c>
      <c r="K173" s="187"/>
      <c r="L173" s="187"/>
      <c r="M173" s="187"/>
      <c r="N173" s="188">
        <f>Заявки!$M173*Заявки!$K173</f>
        <v>0</v>
      </c>
      <c r="O173" s="187"/>
      <c r="P173" s="185"/>
      <c r="Q173" s="187"/>
      <c r="R173" s="186" t="e">
        <f>VLOOKUP(F173,#REF!,6,)</f>
        <v>#REF!</v>
      </c>
      <c r="S173" s="186"/>
      <c r="T173" s="186" t="e">
        <f>VLOOKUP(F173,#REF!,4,)</f>
        <v>#REF!</v>
      </c>
      <c r="U173" s="186" t="e">
        <f>VLOOKUP(F173,#REF!,7,)</f>
        <v>#REF!</v>
      </c>
    </row>
    <row r="174" spans="1:21" x14ac:dyDescent="0.3">
      <c r="A174" s="66"/>
      <c r="B174" s="181"/>
      <c r="C174" s="181"/>
      <c r="D174" s="184"/>
      <c r="E174" s="184"/>
      <c r="F174" s="185"/>
      <c r="G174" s="186" t="e">
        <f>VLOOKUP(F174,#REF!,2,)</f>
        <v>#REF!</v>
      </c>
      <c r="H174" s="187"/>
      <c r="I174" s="187"/>
      <c r="J174" s="186" t="e">
        <f>VLOOKUP(F174,#REF!,3,)</f>
        <v>#REF!</v>
      </c>
      <c r="K174" s="187"/>
      <c r="L174" s="187"/>
      <c r="M174" s="187"/>
      <c r="N174" s="188">
        <f>Заявки!$M174*Заявки!$K174</f>
        <v>0</v>
      </c>
      <c r="O174" s="187"/>
      <c r="P174" s="185"/>
      <c r="Q174" s="187"/>
      <c r="R174" s="186" t="e">
        <f>VLOOKUP(F174,#REF!,6,)</f>
        <v>#REF!</v>
      </c>
      <c r="S174" s="186"/>
      <c r="T174" s="186" t="e">
        <f>VLOOKUP(F174,#REF!,4,)</f>
        <v>#REF!</v>
      </c>
      <c r="U174" s="186" t="e">
        <f>VLOOKUP(F174,#REF!,7,)</f>
        <v>#REF!</v>
      </c>
    </row>
    <row r="175" spans="1:21" x14ac:dyDescent="0.3">
      <c r="A175" s="66"/>
      <c r="B175" s="181"/>
      <c r="C175" s="181"/>
      <c r="D175" s="184"/>
      <c r="E175" s="184"/>
      <c r="F175" s="185"/>
      <c r="G175" s="186" t="e">
        <f>VLOOKUP(F175,#REF!,2,)</f>
        <v>#REF!</v>
      </c>
      <c r="H175" s="187"/>
      <c r="I175" s="187"/>
      <c r="J175" s="186" t="e">
        <f>VLOOKUP(F175,#REF!,3,)</f>
        <v>#REF!</v>
      </c>
      <c r="K175" s="187"/>
      <c r="L175" s="187"/>
      <c r="M175" s="187"/>
      <c r="N175" s="188">
        <f>Заявки!$M175*Заявки!$K175</f>
        <v>0</v>
      </c>
      <c r="O175" s="187"/>
      <c r="P175" s="185"/>
      <c r="Q175" s="187"/>
      <c r="R175" s="186" t="e">
        <f>VLOOKUP(F175,#REF!,6,)</f>
        <v>#REF!</v>
      </c>
      <c r="S175" s="186"/>
      <c r="T175" s="186" t="e">
        <f>VLOOKUP(F175,#REF!,4,)</f>
        <v>#REF!</v>
      </c>
      <c r="U175" s="186" t="e">
        <f>VLOOKUP(F175,#REF!,7,)</f>
        <v>#REF!</v>
      </c>
    </row>
    <row r="176" spans="1:21" x14ac:dyDescent="0.3">
      <c r="A176" s="66"/>
      <c r="B176" s="181"/>
      <c r="C176" s="181"/>
      <c r="D176" s="184"/>
      <c r="E176" s="184"/>
      <c r="F176" s="185"/>
      <c r="G176" s="186" t="e">
        <f>VLOOKUP(F176,#REF!,2,)</f>
        <v>#REF!</v>
      </c>
      <c r="H176" s="187"/>
      <c r="I176" s="187"/>
      <c r="J176" s="186" t="e">
        <f>VLOOKUP(F176,#REF!,3,)</f>
        <v>#REF!</v>
      </c>
      <c r="K176" s="187"/>
      <c r="L176" s="187"/>
      <c r="M176" s="187"/>
      <c r="N176" s="188">
        <f>Заявки!$M176*Заявки!$K176</f>
        <v>0</v>
      </c>
      <c r="O176" s="187"/>
      <c r="P176" s="185"/>
      <c r="Q176" s="187"/>
      <c r="R176" s="186" t="e">
        <f>VLOOKUP(F176,#REF!,6,)</f>
        <v>#REF!</v>
      </c>
      <c r="S176" s="186"/>
      <c r="T176" s="186" t="e">
        <f>VLOOKUP(F176,#REF!,4,)</f>
        <v>#REF!</v>
      </c>
      <c r="U176" s="186" t="e">
        <f>VLOOKUP(F176,#REF!,7,)</f>
        <v>#REF!</v>
      </c>
    </row>
    <row r="177" spans="1:21" x14ac:dyDescent="0.3">
      <c r="A177" s="66"/>
      <c r="B177" s="181"/>
      <c r="C177" s="181"/>
      <c r="D177" s="184"/>
      <c r="E177" s="184"/>
      <c r="F177" s="185"/>
      <c r="G177" s="186" t="e">
        <f>VLOOKUP(F177,#REF!,2,)</f>
        <v>#REF!</v>
      </c>
      <c r="H177" s="187"/>
      <c r="I177" s="187"/>
      <c r="J177" s="186" t="e">
        <f>VLOOKUP(F177,#REF!,3,)</f>
        <v>#REF!</v>
      </c>
      <c r="K177" s="187"/>
      <c r="L177" s="187"/>
      <c r="M177" s="187"/>
      <c r="N177" s="188">
        <f>Заявки!$M177*Заявки!$K177</f>
        <v>0</v>
      </c>
      <c r="O177" s="187"/>
      <c r="P177" s="185"/>
      <c r="Q177" s="187"/>
      <c r="R177" s="186" t="e">
        <f>VLOOKUP(F177,#REF!,6,)</f>
        <v>#REF!</v>
      </c>
      <c r="S177" s="186"/>
      <c r="T177" s="186" t="e">
        <f>VLOOKUP(F177,#REF!,4,)</f>
        <v>#REF!</v>
      </c>
      <c r="U177" s="186" t="e">
        <f>VLOOKUP(F177,#REF!,7,)</f>
        <v>#REF!</v>
      </c>
    </row>
    <row r="178" spans="1:21" x14ac:dyDescent="0.3">
      <c r="A178" s="66"/>
      <c r="B178" s="181"/>
      <c r="C178" s="181"/>
      <c r="D178" s="184"/>
      <c r="E178" s="184"/>
      <c r="F178" s="185"/>
      <c r="G178" s="186" t="e">
        <f>VLOOKUP(F178,#REF!,2,)</f>
        <v>#REF!</v>
      </c>
      <c r="H178" s="187"/>
      <c r="I178" s="187"/>
      <c r="J178" s="186" t="e">
        <f>VLOOKUP(F178,#REF!,3,)</f>
        <v>#REF!</v>
      </c>
      <c r="K178" s="187"/>
      <c r="L178" s="187"/>
      <c r="M178" s="187"/>
      <c r="N178" s="188">
        <f>Заявки!$M178*Заявки!$K178</f>
        <v>0</v>
      </c>
      <c r="O178" s="187"/>
      <c r="P178" s="185"/>
      <c r="Q178" s="187"/>
      <c r="R178" s="186" t="e">
        <f>VLOOKUP(F178,#REF!,6,)</f>
        <v>#REF!</v>
      </c>
      <c r="S178" s="186"/>
      <c r="T178" s="186" t="e">
        <f>VLOOKUP(F178,#REF!,4,)</f>
        <v>#REF!</v>
      </c>
      <c r="U178" s="186" t="e">
        <f>VLOOKUP(F178,#REF!,7,)</f>
        <v>#REF!</v>
      </c>
    </row>
    <row r="179" spans="1:21" x14ac:dyDescent="0.3">
      <c r="A179" s="66"/>
      <c r="B179" s="181"/>
      <c r="C179" s="181"/>
      <c r="D179" s="184"/>
      <c r="E179" s="184"/>
      <c r="F179" s="185"/>
      <c r="G179" s="186" t="e">
        <f>VLOOKUP(F179,#REF!,2,)</f>
        <v>#REF!</v>
      </c>
      <c r="H179" s="187"/>
      <c r="I179" s="187"/>
      <c r="J179" s="186" t="e">
        <f>VLOOKUP(F179,#REF!,3,)</f>
        <v>#REF!</v>
      </c>
      <c r="K179" s="187"/>
      <c r="L179" s="187"/>
      <c r="M179" s="187"/>
      <c r="N179" s="188">
        <f>Заявки!$M179*Заявки!$K179</f>
        <v>0</v>
      </c>
      <c r="O179" s="187"/>
      <c r="P179" s="185"/>
      <c r="Q179" s="187"/>
      <c r="R179" s="186" t="e">
        <f>VLOOKUP(F179,#REF!,6,)</f>
        <v>#REF!</v>
      </c>
      <c r="S179" s="186"/>
      <c r="T179" s="186" t="e">
        <f>VLOOKUP(F179,#REF!,4,)</f>
        <v>#REF!</v>
      </c>
      <c r="U179" s="186" t="e">
        <f>VLOOKUP(F179,#REF!,7,)</f>
        <v>#REF!</v>
      </c>
    </row>
    <row r="180" spans="1:21" x14ac:dyDescent="0.3">
      <c r="A180" s="66"/>
      <c r="B180" s="181"/>
      <c r="C180" s="181"/>
      <c r="D180" s="184"/>
      <c r="E180" s="184"/>
      <c r="F180" s="185"/>
      <c r="G180" s="186" t="e">
        <f>VLOOKUP(F180,#REF!,2,)</f>
        <v>#REF!</v>
      </c>
      <c r="H180" s="187"/>
      <c r="I180" s="187"/>
      <c r="J180" s="186" t="e">
        <f>VLOOKUP(F180,#REF!,3,)</f>
        <v>#REF!</v>
      </c>
      <c r="K180" s="187"/>
      <c r="L180" s="187"/>
      <c r="M180" s="187"/>
      <c r="N180" s="188">
        <f>Заявки!$M180*Заявки!$K180</f>
        <v>0</v>
      </c>
      <c r="O180" s="187"/>
      <c r="P180" s="185"/>
      <c r="Q180" s="187"/>
      <c r="R180" s="186" t="e">
        <f>VLOOKUP(F180,#REF!,6,)</f>
        <v>#REF!</v>
      </c>
      <c r="S180" s="186"/>
      <c r="T180" s="186" t="e">
        <f>VLOOKUP(F180,#REF!,4,)</f>
        <v>#REF!</v>
      </c>
      <c r="U180" s="186" t="e">
        <f>VLOOKUP(F180,#REF!,7,)</f>
        <v>#REF!</v>
      </c>
    </row>
    <row r="181" spans="1:21" x14ac:dyDescent="0.3">
      <c r="A181" s="66"/>
      <c r="B181" s="181"/>
      <c r="C181" s="181"/>
      <c r="D181" s="184"/>
      <c r="E181" s="184"/>
      <c r="F181" s="185"/>
      <c r="G181" s="186" t="e">
        <f>VLOOKUP(F181,#REF!,2,)</f>
        <v>#REF!</v>
      </c>
      <c r="H181" s="187"/>
      <c r="I181" s="187"/>
      <c r="J181" s="186" t="e">
        <f>VLOOKUP(F181,#REF!,3,)</f>
        <v>#REF!</v>
      </c>
      <c r="K181" s="187"/>
      <c r="L181" s="187"/>
      <c r="M181" s="187"/>
      <c r="N181" s="188">
        <f>Заявки!$M181*Заявки!$K181</f>
        <v>0</v>
      </c>
      <c r="O181" s="187"/>
      <c r="P181" s="185"/>
      <c r="Q181" s="187"/>
      <c r="R181" s="186" t="e">
        <f>VLOOKUP(F181,#REF!,6,)</f>
        <v>#REF!</v>
      </c>
      <c r="S181" s="186"/>
      <c r="T181" s="186" t="e">
        <f>VLOOKUP(F181,#REF!,4,)</f>
        <v>#REF!</v>
      </c>
      <c r="U181" s="186" t="e">
        <f>VLOOKUP(F181,#REF!,7,)</f>
        <v>#REF!</v>
      </c>
    </row>
    <row r="182" spans="1:21" x14ac:dyDescent="0.3">
      <c r="A182" s="66"/>
      <c r="B182" s="181"/>
      <c r="C182" s="181"/>
      <c r="D182" s="184"/>
      <c r="E182" s="184"/>
      <c r="F182" s="185"/>
      <c r="G182" s="186" t="e">
        <f>VLOOKUP(F182,#REF!,2,)</f>
        <v>#REF!</v>
      </c>
      <c r="H182" s="187"/>
      <c r="I182" s="187"/>
      <c r="J182" s="186" t="e">
        <f>VLOOKUP(F182,#REF!,3,)</f>
        <v>#REF!</v>
      </c>
      <c r="K182" s="187"/>
      <c r="L182" s="187"/>
      <c r="M182" s="187"/>
      <c r="N182" s="188">
        <f>Заявки!$M182*Заявки!$K182</f>
        <v>0</v>
      </c>
      <c r="O182" s="187"/>
      <c r="P182" s="185"/>
      <c r="Q182" s="187"/>
      <c r="R182" s="186" t="e">
        <f>VLOOKUP(F182,#REF!,6,)</f>
        <v>#REF!</v>
      </c>
      <c r="S182" s="186"/>
      <c r="T182" s="186" t="e">
        <f>VLOOKUP(F182,#REF!,4,)</f>
        <v>#REF!</v>
      </c>
      <c r="U182" s="186" t="e">
        <f>VLOOKUP(F182,#REF!,7,)</f>
        <v>#REF!</v>
      </c>
    </row>
    <row r="183" spans="1:21" x14ac:dyDescent="0.3">
      <c r="A183" s="66"/>
      <c r="B183" s="181"/>
      <c r="C183" s="181"/>
      <c r="D183" s="184"/>
      <c r="E183" s="184"/>
      <c r="F183" s="185"/>
      <c r="G183" s="186" t="e">
        <f>VLOOKUP(F183,#REF!,2,)</f>
        <v>#REF!</v>
      </c>
      <c r="H183" s="187"/>
      <c r="I183" s="187"/>
      <c r="J183" s="186" t="e">
        <f>VLOOKUP(F183,#REF!,3,)</f>
        <v>#REF!</v>
      </c>
      <c r="K183" s="187"/>
      <c r="L183" s="187"/>
      <c r="M183" s="187"/>
      <c r="N183" s="188">
        <f>Заявки!$M183*Заявки!$K183</f>
        <v>0</v>
      </c>
      <c r="O183" s="187"/>
      <c r="P183" s="185"/>
      <c r="Q183" s="187"/>
      <c r="R183" s="186" t="e">
        <f>VLOOKUP(F183,#REF!,6,)</f>
        <v>#REF!</v>
      </c>
      <c r="S183" s="186"/>
      <c r="T183" s="186" t="e">
        <f>VLOOKUP(F183,#REF!,4,)</f>
        <v>#REF!</v>
      </c>
      <c r="U183" s="186" t="e">
        <f>VLOOKUP(F183,#REF!,7,)</f>
        <v>#REF!</v>
      </c>
    </row>
    <row r="184" spans="1:21" x14ac:dyDescent="0.3">
      <c r="A184" s="66"/>
      <c r="B184" s="181"/>
      <c r="C184" s="181"/>
      <c r="D184" s="184"/>
      <c r="E184" s="184"/>
      <c r="F184" s="185"/>
      <c r="G184" s="186" t="e">
        <f>VLOOKUP(F184,#REF!,2,)</f>
        <v>#REF!</v>
      </c>
      <c r="H184" s="187"/>
      <c r="I184" s="187"/>
      <c r="J184" s="186" t="e">
        <f>VLOOKUP(F184,#REF!,3,)</f>
        <v>#REF!</v>
      </c>
      <c r="K184" s="187"/>
      <c r="L184" s="187"/>
      <c r="M184" s="187"/>
      <c r="N184" s="188">
        <f>Заявки!$M184*Заявки!$K184</f>
        <v>0</v>
      </c>
      <c r="O184" s="187"/>
      <c r="P184" s="185"/>
      <c r="Q184" s="187"/>
      <c r="R184" s="186" t="e">
        <f>VLOOKUP(F184,#REF!,6,)</f>
        <v>#REF!</v>
      </c>
      <c r="S184" s="186"/>
      <c r="T184" s="186" t="e">
        <f>VLOOKUP(F184,#REF!,4,)</f>
        <v>#REF!</v>
      </c>
      <c r="U184" s="186" t="e">
        <f>VLOOKUP(F184,#REF!,7,)</f>
        <v>#REF!</v>
      </c>
    </row>
    <row r="185" spans="1:21" x14ac:dyDescent="0.3">
      <c r="A185" s="66"/>
      <c r="B185" s="181"/>
      <c r="C185" s="181"/>
      <c r="D185" s="184"/>
      <c r="E185" s="184"/>
      <c r="F185" s="185"/>
      <c r="G185" s="186" t="e">
        <f>VLOOKUP(F185,#REF!,2,)</f>
        <v>#REF!</v>
      </c>
      <c r="H185" s="187"/>
      <c r="I185" s="187"/>
      <c r="J185" s="186" t="e">
        <f>VLOOKUP(F185,#REF!,3,)</f>
        <v>#REF!</v>
      </c>
      <c r="K185" s="187"/>
      <c r="L185" s="187"/>
      <c r="M185" s="187"/>
      <c r="N185" s="188">
        <f>Заявки!$M185*Заявки!$K185</f>
        <v>0</v>
      </c>
      <c r="O185" s="187"/>
      <c r="P185" s="185"/>
      <c r="Q185" s="187"/>
      <c r="R185" s="186" t="e">
        <f>VLOOKUP(F185,#REF!,6,)</f>
        <v>#REF!</v>
      </c>
      <c r="S185" s="186"/>
      <c r="T185" s="186" t="e">
        <f>VLOOKUP(F185,#REF!,4,)</f>
        <v>#REF!</v>
      </c>
      <c r="U185" s="186" t="e">
        <f>VLOOKUP(F185,#REF!,7,)</f>
        <v>#REF!</v>
      </c>
    </row>
    <row r="186" spans="1:21" x14ac:dyDescent="0.3">
      <c r="A186" s="66"/>
      <c r="B186" s="181"/>
      <c r="C186" s="181"/>
      <c r="D186" s="184"/>
      <c r="E186" s="184"/>
      <c r="F186" s="185"/>
      <c r="G186" s="186" t="e">
        <f>VLOOKUP(F186,#REF!,2,)</f>
        <v>#REF!</v>
      </c>
      <c r="H186" s="187"/>
      <c r="I186" s="187"/>
      <c r="J186" s="186" t="e">
        <f>VLOOKUP(F186,#REF!,3,)</f>
        <v>#REF!</v>
      </c>
      <c r="K186" s="187"/>
      <c r="L186" s="187"/>
      <c r="M186" s="187"/>
      <c r="N186" s="188">
        <f>Заявки!$M186*Заявки!$K186</f>
        <v>0</v>
      </c>
      <c r="O186" s="187"/>
      <c r="P186" s="185"/>
      <c r="Q186" s="187"/>
      <c r="R186" s="186" t="e">
        <f>VLOOKUP(F186,#REF!,6,)</f>
        <v>#REF!</v>
      </c>
      <c r="S186" s="186"/>
      <c r="T186" s="186" t="e">
        <f>VLOOKUP(F186,#REF!,4,)</f>
        <v>#REF!</v>
      </c>
      <c r="U186" s="186" t="e">
        <f>VLOOKUP(F186,#REF!,7,)</f>
        <v>#REF!</v>
      </c>
    </row>
    <row r="187" spans="1:21" x14ac:dyDescent="0.3">
      <c r="A187" s="66"/>
      <c r="B187" s="181"/>
      <c r="C187" s="181"/>
      <c r="D187" s="184"/>
      <c r="E187" s="184"/>
      <c r="F187" s="185"/>
      <c r="G187" s="186" t="e">
        <f>VLOOKUP(F187,#REF!,2,)</f>
        <v>#REF!</v>
      </c>
      <c r="H187" s="187"/>
      <c r="I187" s="187"/>
      <c r="J187" s="186" t="e">
        <f>VLOOKUP(F187,#REF!,3,)</f>
        <v>#REF!</v>
      </c>
      <c r="K187" s="187"/>
      <c r="L187" s="187"/>
      <c r="M187" s="187"/>
      <c r="N187" s="188">
        <f>Заявки!$M187*Заявки!$K187</f>
        <v>0</v>
      </c>
      <c r="O187" s="187"/>
      <c r="P187" s="185"/>
      <c r="Q187" s="187"/>
      <c r="R187" s="186" t="e">
        <f>VLOOKUP(F187,#REF!,6,)</f>
        <v>#REF!</v>
      </c>
      <c r="S187" s="186"/>
      <c r="T187" s="186" t="e">
        <f>VLOOKUP(F187,#REF!,4,)</f>
        <v>#REF!</v>
      </c>
      <c r="U187" s="186" t="e">
        <f>VLOOKUP(F187,#REF!,7,)</f>
        <v>#REF!</v>
      </c>
    </row>
    <row r="188" spans="1:21" x14ac:dyDescent="0.3">
      <c r="A188" s="66"/>
      <c r="B188" s="181"/>
      <c r="C188" s="181"/>
      <c r="D188" s="184"/>
      <c r="E188" s="184"/>
      <c r="F188" s="185"/>
      <c r="G188" s="186" t="e">
        <f>VLOOKUP(F188,#REF!,2,)</f>
        <v>#REF!</v>
      </c>
      <c r="H188" s="187"/>
      <c r="I188" s="187"/>
      <c r="J188" s="186" t="e">
        <f>VLOOKUP(F188,#REF!,3,)</f>
        <v>#REF!</v>
      </c>
      <c r="K188" s="187"/>
      <c r="L188" s="187"/>
      <c r="M188" s="187"/>
      <c r="N188" s="188">
        <f>Заявки!$M188*Заявки!$K188</f>
        <v>0</v>
      </c>
      <c r="O188" s="187"/>
      <c r="P188" s="185"/>
      <c r="Q188" s="187"/>
      <c r="R188" s="186" t="e">
        <f>VLOOKUP(F188,#REF!,6,)</f>
        <v>#REF!</v>
      </c>
      <c r="S188" s="186"/>
      <c r="T188" s="186" t="e">
        <f>VLOOKUP(F188,#REF!,4,)</f>
        <v>#REF!</v>
      </c>
      <c r="U188" s="186" t="e">
        <f>VLOOKUP(F188,#REF!,7,)</f>
        <v>#REF!</v>
      </c>
    </row>
    <row r="189" spans="1:21" x14ac:dyDescent="0.3">
      <c r="A189" s="66"/>
      <c r="B189" s="181"/>
      <c r="C189" s="181"/>
      <c r="D189" s="184"/>
      <c r="E189" s="184"/>
      <c r="F189" s="185"/>
      <c r="G189" s="186" t="e">
        <f>VLOOKUP(F189,#REF!,2,)</f>
        <v>#REF!</v>
      </c>
      <c r="H189" s="187"/>
      <c r="I189" s="187"/>
      <c r="J189" s="186" t="e">
        <f>VLOOKUP(F189,#REF!,3,)</f>
        <v>#REF!</v>
      </c>
      <c r="K189" s="187"/>
      <c r="L189" s="187"/>
      <c r="M189" s="187"/>
      <c r="N189" s="188">
        <f>Заявки!$M189*Заявки!$K189</f>
        <v>0</v>
      </c>
      <c r="O189" s="187"/>
      <c r="P189" s="185"/>
      <c r="Q189" s="187"/>
      <c r="R189" s="186" t="e">
        <f>VLOOKUP(F189,#REF!,6,)</f>
        <v>#REF!</v>
      </c>
      <c r="S189" s="186"/>
      <c r="T189" s="186" t="e">
        <f>VLOOKUP(F189,#REF!,4,)</f>
        <v>#REF!</v>
      </c>
      <c r="U189" s="186" t="e">
        <f>VLOOKUP(F189,#REF!,7,)</f>
        <v>#REF!</v>
      </c>
    </row>
    <row r="190" spans="1:21" x14ac:dyDescent="0.3">
      <c r="A190" s="66"/>
      <c r="B190" s="181"/>
      <c r="C190" s="181"/>
      <c r="D190" s="184"/>
      <c r="E190" s="184"/>
      <c r="F190" s="185"/>
      <c r="G190" s="186" t="e">
        <f>VLOOKUP(F190,#REF!,2,)</f>
        <v>#REF!</v>
      </c>
      <c r="H190" s="187"/>
      <c r="I190" s="187"/>
      <c r="J190" s="186" t="e">
        <f>VLOOKUP(F190,#REF!,3,)</f>
        <v>#REF!</v>
      </c>
      <c r="K190" s="187"/>
      <c r="L190" s="187"/>
      <c r="M190" s="187"/>
      <c r="N190" s="188">
        <f>Заявки!$M190*Заявки!$K190</f>
        <v>0</v>
      </c>
      <c r="O190" s="187"/>
      <c r="P190" s="185"/>
      <c r="Q190" s="187"/>
      <c r="R190" s="186" t="e">
        <f>VLOOKUP(F190,#REF!,6,)</f>
        <v>#REF!</v>
      </c>
      <c r="S190" s="186"/>
      <c r="T190" s="186" t="e">
        <f>VLOOKUP(F190,#REF!,4,)</f>
        <v>#REF!</v>
      </c>
      <c r="U190" s="186" t="e">
        <f>VLOOKUP(F190,#REF!,7,)</f>
        <v>#REF!</v>
      </c>
    </row>
    <row r="191" spans="1:21" x14ac:dyDescent="0.3">
      <c r="A191" s="66"/>
      <c r="B191" s="181"/>
      <c r="C191" s="181"/>
      <c r="D191" s="184"/>
      <c r="E191" s="184"/>
      <c r="F191" s="185"/>
      <c r="G191" s="186" t="e">
        <f>VLOOKUP(F191,#REF!,2,)</f>
        <v>#REF!</v>
      </c>
      <c r="H191" s="187"/>
      <c r="I191" s="187"/>
      <c r="J191" s="186" t="e">
        <f>VLOOKUP(F191,#REF!,3,)</f>
        <v>#REF!</v>
      </c>
      <c r="K191" s="187"/>
      <c r="L191" s="187"/>
      <c r="M191" s="187"/>
      <c r="N191" s="188">
        <f>Заявки!$M191*Заявки!$K191</f>
        <v>0</v>
      </c>
      <c r="O191" s="187"/>
      <c r="P191" s="185"/>
      <c r="Q191" s="187"/>
      <c r="R191" s="186" t="e">
        <f>VLOOKUP(F191,#REF!,6,)</f>
        <v>#REF!</v>
      </c>
      <c r="S191" s="186"/>
      <c r="T191" s="186" t="e">
        <f>VLOOKUP(F191,#REF!,4,)</f>
        <v>#REF!</v>
      </c>
      <c r="U191" s="186" t="e">
        <f>VLOOKUP(F191,#REF!,7,)</f>
        <v>#REF!</v>
      </c>
    </row>
    <row r="192" spans="1:21" x14ac:dyDescent="0.3">
      <c r="A192" s="66"/>
      <c r="B192" s="181"/>
      <c r="C192" s="181"/>
      <c r="D192" s="184"/>
      <c r="E192" s="184"/>
      <c r="F192" s="185"/>
      <c r="G192" s="186" t="e">
        <f>VLOOKUP(F192,#REF!,2,)</f>
        <v>#REF!</v>
      </c>
      <c r="H192" s="187"/>
      <c r="I192" s="187"/>
      <c r="J192" s="186" t="e">
        <f>VLOOKUP(F192,#REF!,3,)</f>
        <v>#REF!</v>
      </c>
      <c r="K192" s="187"/>
      <c r="L192" s="187"/>
      <c r="M192" s="187"/>
      <c r="N192" s="188">
        <f>Заявки!$M192*Заявки!$K192</f>
        <v>0</v>
      </c>
      <c r="O192" s="187"/>
      <c r="P192" s="185"/>
      <c r="Q192" s="187"/>
      <c r="R192" s="186" t="e">
        <f>VLOOKUP(F192,#REF!,6,)</f>
        <v>#REF!</v>
      </c>
      <c r="S192" s="186"/>
      <c r="T192" s="186" t="e">
        <f>VLOOKUP(F192,#REF!,4,)</f>
        <v>#REF!</v>
      </c>
      <c r="U192" s="186" t="e">
        <f>VLOOKUP(F192,#REF!,7,)</f>
        <v>#REF!</v>
      </c>
    </row>
    <row r="193" spans="1:21" x14ac:dyDescent="0.3">
      <c r="A193" s="66"/>
      <c r="B193" s="181"/>
      <c r="C193" s="181"/>
      <c r="D193" s="184"/>
      <c r="E193" s="184"/>
      <c r="F193" s="185"/>
      <c r="G193" s="186" t="e">
        <f>VLOOKUP(F193,#REF!,2,)</f>
        <v>#REF!</v>
      </c>
      <c r="H193" s="187"/>
      <c r="I193" s="187"/>
      <c r="J193" s="186" t="e">
        <f>VLOOKUP(F193,#REF!,3,)</f>
        <v>#REF!</v>
      </c>
      <c r="K193" s="187"/>
      <c r="L193" s="187"/>
      <c r="M193" s="187"/>
      <c r="N193" s="188">
        <f>Заявки!$M193*Заявки!$K193</f>
        <v>0</v>
      </c>
      <c r="O193" s="187"/>
      <c r="P193" s="185"/>
      <c r="Q193" s="187"/>
      <c r="R193" s="186" t="e">
        <f>VLOOKUP(F193,#REF!,6,)</f>
        <v>#REF!</v>
      </c>
      <c r="S193" s="186"/>
      <c r="T193" s="186" t="e">
        <f>VLOOKUP(F193,#REF!,4,)</f>
        <v>#REF!</v>
      </c>
      <c r="U193" s="186" t="e">
        <f>VLOOKUP(F193,#REF!,7,)</f>
        <v>#REF!</v>
      </c>
    </row>
    <row r="194" spans="1:21" x14ac:dyDescent="0.3">
      <c r="A194" s="66"/>
      <c r="B194" s="181"/>
      <c r="C194" s="181"/>
      <c r="D194" s="184"/>
      <c r="E194" s="184"/>
      <c r="F194" s="185"/>
      <c r="G194" s="186" t="e">
        <f>VLOOKUP(F194,#REF!,2,)</f>
        <v>#REF!</v>
      </c>
      <c r="H194" s="187"/>
      <c r="I194" s="187"/>
      <c r="J194" s="186" t="e">
        <f>VLOOKUP(F194,#REF!,3,)</f>
        <v>#REF!</v>
      </c>
      <c r="K194" s="187"/>
      <c r="L194" s="187"/>
      <c r="M194" s="187"/>
      <c r="N194" s="188">
        <f>Заявки!$M194*Заявки!$K194</f>
        <v>0</v>
      </c>
      <c r="O194" s="187"/>
      <c r="P194" s="185"/>
      <c r="Q194" s="187"/>
      <c r="R194" s="186" t="e">
        <f>VLOOKUP(F194,#REF!,6,)</f>
        <v>#REF!</v>
      </c>
      <c r="S194" s="186"/>
      <c r="T194" s="186" t="e">
        <f>VLOOKUP(F194,#REF!,4,)</f>
        <v>#REF!</v>
      </c>
      <c r="U194" s="186" t="e">
        <f>VLOOKUP(F194,#REF!,7,)</f>
        <v>#REF!</v>
      </c>
    </row>
    <row r="195" spans="1:21" x14ac:dyDescent="0.3">
      <c r="A195" s="66"/>
      <c r="B195" s="181"/>
      <c r="C195" s="181"/>
      <c r="D195" s="184"/>
      <c r="E195" s="184"/>
      <c r="F195" s="185"/>
      <c r="G195" s="186" t="e">
        <f>VLOOKUP(F195,#REF!,2,)</f>
        <v>#REF!</v>
      </c>
      <c r="H195" s="187"/>
      <c r="I195" s="187"/>
      <c r="J195" s="186" t="e">
        <f>VLOOKUP(F195,#REF!,3,)</f>
        <v>#REF!</v>
      </c>
      <c r="K195" s="187"/>
      <c r="L195" s="187"/>
      <c r="M195" s="187"/>
      <c r="N195" s="188">
        <f>Заявки!$M195*Заявки!$K195</f>
        <v>0</v>
      </c>
      <c r="O195" s="187"/>
      <c r="P195" s="185"/>
      <c r="Q195" s="187"/>
      <c r="R195" s="186" t="e">
        <f>VLOOKUP(F195,#REF!,6,)</f>
        <v>#REF!</v>
      </c>
      <c r="S195" s="186"/>
      <c r="T195" s="186" t="e">
        <f>VLOOKUP(F195,#REF!,4,)</f>
        <v>#REF!</v>
      </c>
      <c r="U195" s="186" t="e">
        <f>VLOOKUP(F195,#REF!,7,)</f>
        <v>#REF!</v>
      </c>
    </row>
    <row r="196" spans="1:21" x14ac:dyDescent="0.3">
      <c r="A196" s="66"/>
      <c r="B196" s="181"/>
      <c r="C196" s="181"/>
      <c r="D196" s="184"/>
      <c r="E196" s="184"/>
      <c r="F196" s="185"/>
      <c r="G196" s="186" t="e">
        <f>VLOOKUP(F196,#REF!,2,)</f>
        <v>#REF!</v>
      </c>
      <c r="H196" s="187"/>
      <c r="I196" s="187"/>
      <c r="J196" s="186" t="e">
        <f>VLOOKUP(F196,#REF!,3,)</f>
        <v>#REF!</v>
      </c>
      <c r="K196" s="187"/>
      <c r="L196" s="187"/>
      <c r="M196" s="187"/>
      <c r="N196" s="188">
        <f>Заявки!$M196*Заявки!$K196</f>
        <v>0</v>
      </c>
      <c r="O196" s="187"/>
      <c r="P196" s="185"/>
      <c r="Q196" s="187"/>
      <c r="R196" s="186" t="e">
        <f>VLOOKUP(F196,#REF!,6,)</f>
        <v>#REF!</v>
      </c>
      <c r="S196" s="186"/>
      <c r="T196" s="186" t="e">
        <f>VLOOKUP(F196,#REF!,4,)</f>
        <v>#REF!</v>
      </c>
      <c r="U196" s="186" t="e">
        <f>VLOOKUP(F196,#REF!,7,)</f>
        <v>#REF!</v>
      </c>
    </row>
    <row r="197" spans="1:21" x14ac:dyDescent="0.3">
      <c r="A197" s="66"/>
      <c r="B197" s="181"/>
      <c r="C197" s="181"/>
      <c r="D197" s="184"/>
      <c r="E197" s="184"/>
      <c r="F197" s="185"/>
      <c r="G197" s="186" t="e">
        <f>VLOOKUP(F197,#REF!,2,)</f>
        <v>#REF!</v>
      </c>
      <c r="H197" s="187"/>
      <c r="I197" s="187"/>
      <c r="J197" s="186" t="e">
        <f>VLOOKUP(F197,#REF!,3,)</f>
        <v>#REF!</v>
      </c>
      <c r="K197" s="187"/>
      <c r="L197" s="187"/>
      <c r="M197" s="187"/>
      <c r="N197" s="188">
        <f>Заявки!$M197*Заявки!$K197</f>
        <v>0</v>
      </c>
      <c r="O197" s="187"/>
      <c r="P197" s="185"/>
      <c r="Q197" s="187"/>
      <c r="R197" s="186" t="e">
        <f>VLOOKUP(F197,#REF!,6,)</f>
        <v>#REF!</v>
      </c>
      <c r="S197" s="186"/>
      <c r="T197" s="186" t="e">
        <f>VLOOKUP(F197,#REF!,4,)</f>
        <v>#REF!</v>
      </c>
      <c r="U197" s="186" t="e">
        <f>VLOOKUP(F197,#REF!,7,)</f>
        <v>#REF!</v>
      </c>
    </row>
    <row r="198" spans="1:21" x14ac:dyDescent="0.3">
      <c r="A198" s="66"/>
      <c r="B198" s="181"/>
      <c r="C198" s="181"/>
      <c r="D198" s="184"/>
      <c r="E198" s="184"/>
      <c r="F198" s="185"/>
      <c r="G198" s="186" t="e">
        <f>VLOOKUP(F198,#REF!,2,)</f>
        <v>#REF!</v>
      </c>
      <c r="H198" s="187"/>
      <c r="I198" s="187"/>
      <c r="J198" s="186" t="e">
        <f>VLOOKUP(F198,#REF!,3,)</f>
        <v>#REF!</v>
      </c>
      <c r="K198" s="187"/>
      <c r="L198" s="187"/>
      <c r="M198" s="187"/>
      <c r="N198" s="188">
        <f>Заявки!$M198*Заявки!$K198</f>
        <v>0</v>
      </c>
      <c r="O198" s="187"/>
      <c r="P198" s="185"/>
      <c r="Q198" s="187"/>
      <c r="R198" s="186" t="e">
        <f>VLOOKUP(F198,#REF!,6,)</f>
        <v>#REF!</v>
      </c>
      <c r="S198" s="186"/>
      <c r="T198" s="186" t="e">
        <f>VLOOKUP(F198,#REF!,4,)</f>
        <v>#REF!</v>
      </c>
      <c r="U198" s="186" t="e">
        <f>VLOOKUP(F198,#REF!,7,)</f>
        <v>#REF!</v>
      </c>
    </row>
    <row r="199" spans="1:21" x14ac:dyDescent="0.3">
      <c r="A199" s="66"/>
      <c r="B199" s="181"/>
      <c r="C199" s="181"/>
      <c r="D199" s="184"/>
      <c r="E199" s="184"/>
      <c r="F199" s="185"/>
      <c r="G199" s="186" t="e">
        <f>VLOOKUP(F199,#REF!,2,)</f>
        <v>#REF!</v>
      </c>
      <c r="H199" s="187"/>
      <c r="I199" s="187"/>
      <c r="J199" s="186" t="e">
        <f>VLOOKUP(F199,#REF!,3,)</f>
        <v>#REF!</v>
      </c>
      <c r="K199" s="187"/>
      <c r="L199" s="187"/>
      <c r="M199" s="187"/>
      <c r="N199" s="188">
        <f>Заявки!$M199*Заявки!$K199</f>
        <v>0</v>
      </c>
      <c r="O199" s="187"/>
      <c r="P199" s="185"/>
      <c r="Q199" s="187"/>
      <c r="R199" s="186" t="e">
        <f>VLOOKUP(F199,#REF!,6,)</f>
        <v>#REF!</v>
      </c>
      <c r="S199" s="186"/>
      <c r="T199" s="186" t="e">
        <f>VLOOKUP(F199,#REF!,4,)</f>
        <v>#REF!</v>
      </c>
      <c r="U199" s="186" t="e">
        <f>VLOOKUP(F199,#REF!,7,)</f>
        <v>#REF!</v>
      </c>
    </row>
    <row r="200" spans="1:21" x14ac:dyDescent="0.3">
      <c r="A200" s="66"/>
      <c r="B200" s="181"/>
      <c r="C200" s="181"/>
      <c r="D200" s="184"/>
      <c r="E200" s="184"/>
      <c r="F200" s="185"/>
      <c r="G200" s="186" t="e">
        <f>VLOOKUP(F200,#REF!,2,)</f>
        <v>#REF!</v>
      </c>
      <c r="H200" s="187"/>
      <c r="I200" s="187"/>
      <c r="J200" s="186" t="e">
        <f>VLOOKUP(F200,#REF!,3,)</f>
        <v>#REF!</v>
      </c>
      <c r="K200" s="187"/>
      <c r="L200" s="187"/>
      <c r="M200" s="187"/>
      <c r="N200" s="188">
        <f>Заявки!$M200*Заявки!$K200</f>
        <v>0</v>
      </c>
      <c r="O200" s="187"/>
      <c r="P200" s="185"/>
      <c r="Q200" s="187"/>
      <c r="R200" s="186" t="e">
        <f>VLOOKUP(F200,#REF!,6,)</f>
        <v>#REF!</v>
      </c>
      <c r="S200" s="186"/>
      <c r="T200" s="186" t="e">
        <f>VLOOKUP(F200,#REF!,4,)</f>
        <v>#REF!</v>
      </c>
      <c r="U200" s="186" t="e">
        <f>VLOOKUP(F200,#REF!,7,)</f>
        <v>#REF!</v>
      </c>
    </row>
    <row r="201" spans="1:21" x14ac:dyDescent="0.3">
      <c r="A201" s="66"/>
      <c r="B201" s="181"/>
      <c r="C201" s="181"/>
      <c r="D201" s="184"/>
      <c r="E201" s="184"/>
      <c r="F201" s="185"/>
      <c r="G201" s="186" t="e">
        <f>VLOOKUP(F201,#REF!,2,)</f>
        <v>#REF!</v>
      </c>
      <c r="H201" s="187"/>
      <c r="I201" s="187"/>
      <c r="J201" s="186" t="e">
        <f>VLOOKUP(F201,#REF!,3,)</f>
        <v>#REF!</v>
      </c>
      <c r="K201" s="187"/>
      <c r="L201" s="187"/>
      <c r="M201" s="187"/>
      <c r="N201" s="188">
        <f>Заявки!$M201*Заявки!$K201</f>
        <v>0</v>
      </c>
      <c r="O201" s="187"/>
      <c r="P201" s="185"/>
      <c r="Q201" s="187"/>
      <c r="R201" s="186" t="e">
        <f>VLOOKUP(F201,#REF!,6,)</f>
        <v>#REF!</v>
      </c>
      <c r="S201" s="186"/>
      <c r="T201" s="186" t="e">
        <f>VLOOKUP(F201,#REF!,4,)</f>
        <v>#REF!</v>
      </c>
      <c r="U201" s="186" t="e">
        <f>VLOOKUP(F201,#REF!,7,)</f>
        <v>#REF!</v>
      </c>
    </row>
    <row r="202" spans="1:21" x14ac:dyDescent="0.3">
      <c r="A202" s="66"/>
      <c r="B202" s="181"/>
      <c r="C202" s="181"/>
      <c r="D202" s="184"/>
      <c r="E202" s="184"/>
      <c r="F202" s="185"/>
      <c r="G202" s="186" t="e">
        <f>VLOOKUP(F202,#REF!,2,)</f>
        <v>#REF!</v>
      </c>
      <c r="H202" s="187"/>
      <c r="I202" s="187"/>
      <c r="J202" s="186" t="e">
        <f>VLOOKUP(F202,#REF!,3,)</f>
        <v>#REF!</v>
      </c>
      <c r="K202" s="187"/>
      <c r="L202" s="187"/>
      <c r="M202" s="187"/>
      <c r="N202" s="188">
        <f>Заявки!$M202*Заявки!$K202</f>
        <v>0</v>
      </c>
      <c r="O202" s="187"/>
      <c r="P202" s="185"/>
      <c r="Q202" s="187"/>
      <c r="R202" s="186" t="e">
        <f>VLOOKUP(F202,#REF!,6,)</f>
        <v>#REF!</v>
      </c>
      <c r="S202" s="186"/>
      <c r="T202" s="186" t="e">
        <f>VLOOKUP(F202,#REF!,4,)</f>
        <v>#REF!</v>
      </c>
      <c r="U202" s="186" t="e">
        <f>VLOOKUP(F202,#REF!,7,)</f>
        <v>#REF!</v>
      </c>
    </row>
    <row r="203" spans="1:21" x14ac:dyDescent="0.3">
      <c r="A203" s="66"/>
      <c r="B203" s="181"/>
      <c r="C203" s="181"/>
      <c r="D203" s="184"/>
      <c r="E203" s="184"/>
      <c r="F203" s="185"/>
      <c r="G203" s="186" t="e">
        <f>VLOOKUP(F203,#REF!,2,)</f>
        <v>#REF!</v>
      </c>
      <c r="H203" s="187"/>
      <c r="I203" s="187"/>
      <c r="J203" s="186" t="e">
        <f>VLOOKUP(F203,#REF!,3,)</f>
        <v>#REF!</v>
      </c>
      <c r="K203" s="187"/>
      <c r="L203" s="187"/>
      <c r="M203" s="187"/>
      <c r="N203" s="188">
        <f>Заявки!$M203*Заявки!$K203</f>
        <v>0</v>
      </c>
      <c r="O203" s="187"/>
      <c r="P203" s="185"/>
      <c r="Q203" s="187"/>
      <c r="R203" s="186" t="e">
        <f>VLOOKUP(F203,#REF!,6,)</f>
        <v>#REF!</v>
      </c>
      <c r="S203" s="186"/>
      <c r="T203" s="186" t="e">
        <f>VLOOKUP(F203,#REF!,4,)</f>
        <v>#REF!</v>
      </c>
      <c r="U203" s="186" t="e">
        <f>VLOOKUP(F203,#REF!,7,)</f>
        <v>#REF!</v>
      </c>
    </row>
    <row r="204" spans="1:21" x14ac:dyDescent="0.3">
      <c r="A204" s="66"/>
      <c r="B204" s="181"/>
      <c r="C204" s="181"/>
      <c r="D204" s="184"/>
      <c r="E204" s="184"/>
      <c r="F204" s="185"/>
      <c r="G204" s="186" t="e">
        <f>VLOOKUP(F204,#REF!,2,)</f>
        <v>#REF!</v>
      </c>
      <c r="H204" s="187"/>
      <c r="I204" s="187"/>
      <c r="J204" s="186" t="e">
        <f>VLOOKUP(F204,#REF!,3,)</f>
        <v>#REF!</v>
      </c>
      <c r="K204" s="187"/>
      <c r="L204" s="187"/>
      <c r="M204" s="187"/>
      <c r="N204" s="188">
        <f>Заявки!$M204*Заявки!$K204</f>
        <v>0</v>
      </c>
      <c r="O204" s="187"/>
      <c r="P204" s="185"/>
      <c r="Q204" s="187"/>
      <c r="R204" s="186" t="e">
        <f>VLOOKUP(F204,#REF!,6,)</f>
        <v>#REF!</v>
      </c>
      <c r="S204" s="186"/>
      <c r="T204" s="186" t="e">
        <f>VLOOKUP(F204,#REF!,4,)</f>
        <v>#REF!</v>
      </c>
      <c r="U204" s="186" t="e">
        <f>VLOOKUP(F204,#REF!,7,)</f>
        <v>#REF!</v>
      </c>
    </row>
    <row r="205" spans="1:21" x14ac:dyDescent="0.3">
      <c r="A205" s="66"/>
      <c r="B205" s="181"/>
      <c r="C205" s="181"/>
      <c r="D205" s="184"/>
      <c r="E205" s="184"/>
      <c r="F205" s="185"/>
      <c r="G205" s="186" t="e">
        <f>VLOOKUP(F205,#REF!,2,)</f>
        <v>#REF!</v>
      </c>
      <c r="H205" s="187"/>
      <c r="I205" s="187"/>
      <c r="J205" s="186" t="e">
        <f>VLOOKUP(F205,#REF!,3,)</f>
        <v>#REF!</v>
      </c>
      <c r="K205" s="187"/>
      <c r="L205" s="187"/>
      <c r="M205" s="187"/>
      <c r="N205" s="188">
        <f>Заявки!$M205*Заявки!$K205</f>
        <v>0</v>
      </c>
      <c r="O205" s="187"/>
      <c r="P205" s="185"/>
      <c r="Q205" s="187"/>
      <c r="R205" s="186" t="e">
        <f>VLOOKUP(F205,#REF!,6,)</f>
        <v>#REF!</v>
      </c>
      <c r="S205" s="186"/>
      <c r="T205" s="186" t="e">
        <f>VLOOKUP(F205,#REF!,4,)</f>
        <v>#REF!</v>
      </c>
      <c r="U205" s="186" t="e">
        <f>VLOOKUP(F205,#REF!,7,)</f>
        <v>#REF!</v>
      </c>
    </row>
    <row r="206" spans="1:21" x14ac:dyDescent="0.3">
      <c r="A206" s="66"/>
      <c r="B206" s="181"/>
      <c r="C206" s="181"/>
      <c r="D206" s="184"/>
      <c r="E206" s="184"/>
      <c r="F206" s="185"/>
      <c r="G206" s="186" t="e">
        <f>VLOOKUP(F206,#REF!,2,)</f>
        <v>#REF!</v>
      </c>
      <c r="H206" s="187"/>
      <c r="I206" s="187"/>
      <c r="J206" s="186" t="e">
        <f>VLOOKUP(F206,#REF!,3,)</f>
        <v>#REF!</v>
      </c>
      <c r="K206" s="187"/>
      <c r="L206" s="187"/>
      <c r="M206" s="187"/>
      <c r="N206" s="188">
        <f>Заявки!$M206*Заявки!$K206</f>
        <v>0</v>
      </c>
      <c r="O206" s="187"/>
      <c r="P206" s="185"/>
      <c r="Q206" s="187"/>
      <c r="R206" s="186" t="e">
        <f>VLOOKUP(F206,#REF!,6,)</f>
        <v>#REF!</v>
      </c>
      <c r="S206" s="186"/>
      <c r="T206" s="186" t="e">
        <f>VLOOKUP(F206,#REF!,4,)</f>
        <v>#REF!</v>
      </c>
      <c r="U206" s="186" t="e">
        <f>VLOOKUP(F206,#REF!,7,)</f>
        <v>#REF!</v>
      </c>
    </row>
    <row r="207" spans="1:21" x14ac:dyDescent="0.3">
      <c r="A207" s="66"/>
      <c r="B207" s="181"/>
      <c r="C207" s="181"/>
      <c r="D207" s="184"/>
      <c r="E207" s="184"/>
      <c r="F207" s="185"/>
      <c r="G207" s="186" t="e">
        <f>VLOOKUP(F207,#REF!,2,)</f>
        <v>#REF!</v>
      </c>
      <c r="H207" s="187"/>
      <c r="I207" s="187"/>
      <c r="J207" s="186" t="e">
        <f>VLOOKUP(F207,#REF!,3,)</f>
        <v>#REF!</v>
      </c>
      <c r="K207" s="187"/>
      <c r="L207" s="187"/>
      <c r="M207" s="187"/>
      <c r="N207" s="188">
        <f>Заявки!$M207*Заявки!$K207</f>
        <v>0</v>
      </c>
      <c r="O207" s="187"/>
      <c r="P207" s="185"/>
      <c r="Q207" s="187"/>
      <c r="R207" s="186" t="e">
        <f>VLOOKUP(F207,#REF!,6,)</f>
        <v>#REF!</v>
      </c>
      <c r="S207" s="186"/>
      <c r="T207" s="186" t="e">
        <f>VLOOKUP(F207,#REF!,4,)</f>
        <v>#REF!</v>
      </c>
      <c r="U207" s="186" t="e">
        <f>VLOOKUP(F207,#REF!,7,)</f>
        <v>#REF!</v>
      </c>
    </row>
    <row r="208" spans="1:21" x14ac:dyDescent="0.3">
      <c r="A208" s="66"/>
      <c r="B208" s="181"/>
      <c r="C208" s="181"/>
      <c r="D208" s="184"/>
      <c r="E208" s="184"/>
      <c r="F208" s="185"/>
      <c r="G208" s="186" t="e">
        <f>VLOOKUP(F208,#REF!,2,)</f>
        <v>#REF!</v>
      </c>
      <c r="H208" s="187"/>
      <c r="I208" s="187"/>
      <c r="J208" s="186" t="e">
        <f>VLOOKUP(F208,#REF!,3,)</f>
        <v>#REF!</v>
      </c>
      <c r="K208" s="187"/>
      <c r="L208" s="187"/>
      <c r="M208" s="187"/>
      <c r="N208" s="188">
        <f>Заявки!$M208*Заявки!$K208</f>
        <v>0</v>
      </c>
      <c r="O208" s="187"/>
      <c r="P208" s="185"/>
      <c r="Q208" s="187"/>
      <c r="R208" s="186" t="e">
        <f>VLOOKUP(F208,#REF!,6,)</f>
        <v>#REF!</v>
      </c>
      <c r="S208" s="186"/>
      <c r="T208" s="186" t="e">
        <f>VLOOKUP(F208,#REF!,4,)</f>
        <v>#REF!</v>
      </c>
      <c r="U208" s="186" t="e">
        <f>VLOOKUP(F208,#REF!,7,)</f>
        <v>#REF!</v>
      </c>
    </row>
    <row r="209" spans="1:21" x14ac:dyDescent="0.3">
      <c r="A209" s="66"/>
      <c r="B209" s="181"/>
      <c r="C209" s="181"/>
      <c r="D209" s="184"/>
      <c r="E209" s="184"/>
      <c r="F209" s="185"/>
      <c r="G209" s="186" t="e">
        <f>VLOOKUP(F209,#REF!,2,)</f>
        <v>#REF!</v>
      </c>
      <c r="H209" s="187"/>
      <c r="I209" s="187"/>
      <c r="J209" s="186" t="e">
        <f>VLOOKUP(F209,#REF!,3,)</f>
        <v>#REF!</v>
      </c>
      <c r="K209" s="187"/>
      <c r="L209" s="187"/>
      <c r="M209" s="187"/>
      <c r="N209" s="188">
        <f>Заявки!$M209*Заявки!$K209</f>
        <v>0</v>
      </c>
      <c r="O209" s="187"/>
      <c r="P209" s="185"/>
      <c r="Q209" s="187"/>
      <c r="R209" s="186" t="e">
        <f>VLOOKUP(F209,#REF!,6,)</f>
        <v>#REF!</v>
      </c>
      <c r="S209" s="186"/>
      <c r="T209" s="186" t="e">
        <f>VLOOKUP(F209,#REF!,4,)</f>
        <v>#REF!</v>
      </c>
      <c r="U209" s="186" t="e">
        <f>VLOOKUP(F209,#REF!,7,)</f>
        <v>#REF!</v>
      </c>
    </row>
    <row r="210" spans="1:21" x14ac:dyDescent="0.3">
      <c r="A210" s="66"/>
      <c r="B210" s="181"/>
      <c r="C210" s="181"/>
      <c r="D210" s="184"/>
      <c r="E210" s="184"/>
      <c r="F210" s="185"/>
      <c r="G210" s="186" t="e">
        <f>VLOOKUP(F210,#REF!,2,)</f>
        <v>#REF!</v>
      </c>
      <c r="H210" s="187"/>
      <c r="I210" s="187"/>
      <c r="J210" s="186" t="e">
        <f>VLOOKUP(F210,#REF!,3,)</f>
        <v>#REF!</v>
      </c>
      <c r="K210" s="187"/>
      <c r="L210" s="187"/>
      <c r="M210" s="187"/>
      <c r="N210" s="188">
        <f>Заявки!$M210*Заявки!$K210</f>
        <v>0</v>
      </c>
      <c r="O210" s="187"/>
      <c r="P210" s="185"/>
      <c r="Q210" s="187"/>
      <c r="R210" s="186" t="e">
        <f>VLOOKUP(F210,#REF!,6,)</f>
        <v>#REF!</v>
      </c>
      <c r="S210" s="186"/>
      <c r="T210" s="186" t="e">
        <f>VLOOKUP(F210,#REF!,4,)</f>
        <v>#REF!</v>
      </c>
      <c r="U210" s="186" t="e">
        <f>VLOOKUP(F210,#REF!,7,)</f>
        <v>#REF!</v>
      </c>
    </row>
    <row r="211" spans="1:21" x14ac:dyDescent="0.3">
      <c r="A211" s="66"/>
      <c r="B211" s="181"/>
      <c r="C211" s="181"/>
      <c r="D211" s="184"/>
      <c r="E211" s="184"/>
      <c r="F211" s="185"/>
      <c r="G211" s="186" t="e">
        <f>VLOOKUP(F211,#REF!,2,)</f>
        <v>#REF!</v>
      </c>
      <c r="H211" s="187"/>
      <c r="I211" s="187"/>
      <c r="J211" s="186" t="e">
        <f>VLOOKUP(F211,#REF!,3,)</f>
        <v>#REF!</v>
      </c>
      <c r="K211" s="187"/>
      <c r="L211" s="187"/>
      <c r="M211" s="187"/>
      <c r="N211" s="188">
        <f>Заявки!$M211*Заявки!$K211</f>
        <v>0</v>
      </c>
      <c r="O211" s="187"/>
      <c r="P211" s="185"/>
      <c r="Q211" s="187"/>
      <c r="R211" s="186" t="e">
        <f>VLOOKUP(F211,#REF!,6,)</f>
        <v>#REF!</v>
      </c>
      <c r="S211" s="186"/>
      <c r="T211" s="186" t="e">
        <f>VLOOKUP(F211,#REF!,4,)</f>
        <v>#REF!</v>
      </c>
      <c r="U211" s="186" t="e">
        <f>VLOOKUP(F211,#REF!,7,)</f>
        <v>#REF!</v>
      </c>
    </row>
    <row r="212" spans="1:21" x14ac:dyDescent="0.3">
      <c r="A212" s="66"/>
      <c r="B212" s="181"/>
      <c r="C212" s="181"/>
      <c r="D212" s="184"/>
      <c r="E212" s="184"/>
      <c r="F212" s="185"/>
      <c r="G212" s="186" t="e">
        <f>VLOOKUP(F212,#REF!,2,)</f>
        <v>#REF!</v>
      </c>
      <c r="H212" s="187"/>
      <c r="I212" s="187"/>
      <c r="J212" s="186" t="e">
        <f>VLOOKUP(F212,#REF!,3,)</f>
        <v>#REF!</v>
      </c>
      <c r="K212" s="187"/>
      <c r="L212" s="187"/>
      <c r="M212" s="187"/>
      <c r="N212" s="188">
        <f>Заявки!$M212*Заявки!$K212</f>
        <v>0</v>
      </c>
      <c r="O212" s="187"/>
      <c r="P212" s="185"/>
      <c r="Q212" s="187"/>
      <c r="R212" s="186" t="e">
        <f>VLOOKUP(F212,#REF!,6,)</f>
        <v>#REF!</v>
      </c>
      <c r="S212" s="186"/>
      <c r="T212" s="186" t="e">
        <f>VLOOKUP(F212,#REF!,4,)</f>
        <v>#REF!</v>
      </c>
      <c r="U212" s="186" t="e">
        <f>VLOOKUP(F212,#REF!,7,)</f>
        <v>#REF!</v>
      </c>
    </row>
    <row r="213" spans="1:21" x14ac:dyDescent="0.3">
      <c r="A213" s="66"/>
      <c r="B213" s="181"/>
      <c r="C213" s="181"/>
      <c r="D213" s="184"/>
      <c r="E213" s="184"/>
      <c r="F213" s="185"/>
      <c r="G213" s="186" t="e">
        <f>VLOOKUP(F213,#REF!,2,)</f>
        <v>#REF!</v>
      </c>
      <c r="H213" s="187"/>
      <c r="I213" s="187"/>
      <c r="J213" s="186" t="e">
        <f>VLOOKUP(F213,#REF!,3,)</f>
        <v>#REF!</v>
      </c>
      <c r="K213" s="187"/>
      <c r="L213" s="187"/>
      <c r="M213" s="187"/>
      <c r="N213" s="188">
        <f>Заявки!$M213*Заявки!$K213</f>
        <v>0</v>
      </c>
      <c r="O213" s="187"/>
      <c r="P213" s="185"/>
      <c r="Q213" s="187"/>
      <c r="R213" s="186" t="e">
        <f>VLOOKUP(F213,#REF!,6,)</f>
        <v>#REF!</v>
      </c>
      <c r="S213" s="186"/>
      <c r="T213" s="186" t="e">
        <f>VLOOKUP(F213,#REF!,4,)</f>
        <v>#REF!</v>
      </c>
      <c r="U213" s="186" t="e">
        <f>VLOOKUP(F213,#REF!,7,)</f>
        <v>#REF!</v>
      </c>
    </row>
    <row r="214" spans="1:21" x14ac:dyDescent="0.3">
      <c r="A214" s="66"/>
      <c r="B214" s="181"/>
      <c r="C214" s="181"/>
      <c r="D214" s="184"/>
      <c r="E214" s="184"/>
      <c r="F214" s="185"/>
      <c r="G214" s="186" t="e">
        <f>VLOOKUP(F214,#REF!,2,)</f>
        <v>#REF!</v>
      </c>
      <c r="H214" s="187"/>
      <c r="I214" s="187"/>
      <c r="J214" s="186" t="e">
        <f>VLOOKUP(F214,#REF!,3,)</f>
        <v>#REF!</v>
      </c>
      <c r="K214" s="187"/>
      <c r="L214" s="187"/>
      <c r="M214" s="187"/>
      <c r="N214" s="188">
        <f>Заявки!$M214*Заявки!$K214</f>
        <v>0</v>
      </c>
      <c r="O214" s="187"/>
      <c r="P214" s="185"/>
      <c r="Q214" s="187"/>
      <c r="R214" s="186" t="e">
        <f>VLOOKUP(F214,#REF!,6,)</f>
        <v>#REF!</v>
      </c>
      <c r="S214" s="186"/>
      <c r="T214" s="186" t="e">
        <f>VLOOKUP(F214,#REF!,4,)</f>
        <v>#REF!</v>
      </c>
      <c r="U214" s="186" t="e">
        <f>VLOOKUP(F214,#REF!,7,)</f>
        <v>#REF!</v>
      </c>
    </row>
    <row r="215" spans="1:21" x14ac:dyDescent="0.3">
      <c r="A215" s="66"/>
      <c r="B215" s="181"/>
      <c r="C215" s="181"/>
      <c r="D215" s="184"/>
      <c r="E215" s="184"/>
      <c r="F215" s="185"/>
      <c r="G215" s="186" t="e">
        <f>VLOOKUP(F215,#REF!,2,)</f>
        <v>#REF!</v>
      </c>
      <c r="H215" s="187"/>
      <c r="I215" s="187"/>
      <c r="J215" s="186" t="e">
        <f>VLOOKUP(F215,#REF!,3,)</f>
        <v>#REF!</v>
      </c>
      <c r="K215" s="187"/>
      <c r="L215" s="187"/>
      <c r="M215" s="187"/>
      <c r="N215" s="188">
        <f>Заявки!$M215*Заявки!$K215</f>
        <v>0</v>
      </c>
      <c r="O215" s="187"/>
      <c r="P215" s="185"/>
      <c r="Q215" s="187"/>
      <c r="R215" s="186" t="e">
        <f>VLOOKUP(F215,#REF!,6,)</f>
        <v>#REF!</v>
      </c>
      <c r="S215" s="186"/>
      <c r="T215" s="186" t="e">
        <f>VLOOKUP(F215,#REF!,4,)</f>
        <v>#REF!</v>
      </c>
      <c r="U215" s="186" t="e">
        <f>VLOOKUP(F215,#REF!,7,)</f>
        <v>#REF!</v>
      </c>
    </row>
    <row r="216" spans="1:21" x14ac:dyDescent="0.3">
      <c r="A216" s="66"/>
      <c r="B216" s="181"/>
      <c r="C216" s="181"/>
      <c r="D216" s="184"/>
      <c r="E216" s="184"/>
      <c r="F216" s="185"/>
      <c r="G216" s="186" t="e">
        <f>VLOOKUP(F216,#REF!,2,)</f>
        <v>#REF!</v>
      </c>
      <c r="H216" s="187"/>
      <c r="I216" s="187"/>
      <c r="J216" s="186" t="e">
        <f>VLOOKUP(F216,#REF!,3,)</f>
        <v>#REF!</v>
      </c>
      <c r="K216" s="187"/>
      <c r="L216" s="187"/>
      <c r="M216" s="187"/>
      <c r="N216" s="188">
        <f>Заявки!$M216*Заявки!$K216</f>
        <v>0</v>
      </c>
      <c r="O216" s="187"/>
      <c r="P216" s="185"/>
      <c r="Q216" s="187"/>
      <c r="R216" s="186" t="e">
        <f>VLOOKUP(F216,#REF!,6,)</f>
        <v>#REF!</v>
      </c>
      <c r="S216" s="186"/>
      <c r="T216" s="186" t="e">
        <f>VLOOKUP(F216,#REF!,4,)</f>
        <v>#REF!</v>
      </c>
      <c r="U216" s="186" t="e">
        <f>VLOOKUP(F216,#REF!,7,)</f>
        <v>#REF!</v>
      </c>
    </row>
    <row r="217" spans="1:21" x14ac:dyDescent="0.3">
      <c r="A217" s="66"/>
      <c r="B217" s="181"/>
      <c r="C217" s="181"/>
      <c r="D217" s="184"/>
      <c r="E217" s="184"/>
      <c r="F217" s="185"/>
      <c r="G217" s="186" t="e">
        <f>VLOOKUP(F217,#REF!,2,)</f>
        <v>#REF!</v>
      </c>
      <c r="H217" s="187"/>
      <c r="I217" s="187"/>
      <c r="J217" s="186" t="e">
        <f>VLOOKUP(F217,#REF!,3,)</f>
        <v>#REF!</v>
      </c>
      <c r="K217" s="187"/>
      <c r="L217" s="187"/>
      <c r="M217" s="187"/>
      <c r="N217" s="188">
        <f>Заявки!$M217*Заявки!$K217</f>
        <v>0</v>
      </c>
      <c r="O217" s="187"/>
      <c r="P217" s="185"/>
      <c r="Q217" s="187"/>
      <c r="R217" s="186" t="e">
        <f>VLOOKUP(F217,#REF!,6,)</f>
        <v>#REF!</v>
      </c>
      <c r="S217" s="186"/>
      <c r="T217" s="186" t="e">
        <f>VLOOKUP(F217,#REF!,4,)</f>
        <v>#REF!</v>
      </c>
      <c r="U217" s="186" t="e">
        <f>VLOOKUP(F217,#REF!,7,)</f>
        <v>#REF!</v>
      </c>
    </row>
    <row r="218" spans="1:21" x14ac:dyDescent="0.3">
      <c r="A218" s="66"/>
      <c r="B218" s="181"/>
      <c r="C218" s="181"/>
      <c r="D218" s="184"/>
      <c r="E218" s="184"/>
      <c r="F218" s="185"/>
      <c r="G218" s="186" t="e">
        <f>VLOOKUP(F218,#REF!,2,)</f>
        <v>#REF!</v>
      </c>
      <c r="H218" s="187"/>
      <c r="I218" s="187"/>
      <c r="J218" s="186" t="e">
        <f>VLOOKUP(F218,#REF!,3,)</f>
        <v>#REF!</v>
      </c>
      <c r="K218" s="187"/>
      <c r="L218" s="187"/>
      <c r="M218" s="187"/>
      <c r="N218" s="188">
        <f>Заявки!$M218*Заявки!$K218</f>
        <v>0</v>
      </c>
      <c r="O218" s="187"/>
      <c r="P218" s="185"/>
      <c r="Q218" s="187"/>
      <c r="R218" s="186" t="e">
        <f>VLOOKUP(F218,#REF!,6,)</f>
        <v>#REF!</v>
      </c>
      <c r="S218" s="186"/>
      <c r="T218" s="186" t="e">
        <f>VLOOKUP(F218,#REF!,4,)</f>
        <v>#REF!</v>
      </c>
      <c r="U218" s="186" t="e">
        <f>VLOOKUP(F218,#REF!,7,)</f>
        <v>#REF!</v>
      </c>
    </row>
    <row r="219" spans="1:21" x14ac:dyDescent="0.3">
      <c r="A219" s="66"/>
      <c r="B219" s="181"/>
      <c r="C219" s="181"/>
      <c r="D219" s="184"/>
      <c r="E219" s="184"/>
      <c r="F219" s="185"/>
      <c r="G219" s="186" t="e">
        <f>VLOOKUP(F219,#REF!,2,)</f>
        <v>#REF!</v>
      </c>
      <c r="H219" s="187"/>
      <c r="I219" s="187"/>
      <c r="J219" s="186" t="e">
        <f>VLOOKUP(F219,#REF!,3,)</f>
        <v>#REF!</v>
      </c>
      <c r="K219" s="187"/>
      <c r="L219" s="187"/>
      <c r="M219" s="187"/>
      <c r="N219" s="188">
        <f>Заявки!$M219*Заявки!$K219</f>
        <v>0</v>
      </c>
      <c r="O219" s="187"/>
      <c r="P219" s="185"/>
      <c r="Q219" s="187"/>
      <c r="R219" s="186" t="e">
        <f>VLOOKUP(F219,#REF!,6,)</f>
        <v>#REF!</v>
      </c>
      <c r="S219" s="186"/>
      <c r="T219" s="186" t="e">
        <f>VLOOKUP(F219,#REF!,4,)</f>
        <v>#REF!</v>
      </c>
      <c r="U219" s="186" t="e">
        <f>VLOOKUP(F219,#REF!,7,)</f>
        <v>#REF!</v>
      </c>
    </row>
    <row r="220" spans="1:21" x14ac:dyDescent="0.3">
      <c r="A220" s="66"/>
      <c r="B220" s="181"/>
      <c r="C220" s="181"/>
      <c r="D220" s="184"/>
      <c r="E220" s="184"/>
      <c r="F220" s="185"/>
      <c r="G220" s="186" t="e">
        <f>VLOOKUP(F220,#REF!,2,)</f>
        <v>#REF!</v>
      </c>
      <c r="H220" s="187"/>
      <c r="I220" s="187"/>
      <c r="J220" s="186" t="e">
        <f>VLOOKUP(F220,#REF!,3,)</f>
        <v>#REF!</v>
      </c>
      <c r="K220" s="187"/>
      <c r="L220" s="187"/>
      <c r="M220" s="187"/>
      <c r="N220" s="188">
        <f>Заявки!$M220*Заявки!$K220</f>
        <v>0</v>
      </c>
      <c r="O220" s="187"/>
      <c r="P220" s="185"/>
      <c r="Q220" s="187"/>
      <c r="R220" s="186" t="e">
        <f>VLOOKUP(F220,#REF!,6,)</f>
        <v>#REF!</v>
      </c>
      <c r="S220" s="186"/>
      <c r="T220" s="186" t="e">
        <f>VLOOKUP(F220,#REF!,4,)</f>
        <v>#REF!</v>
      </c>
      <c r="U220" s="186" t="e">
        <f>VLOOKUP(F220,#REF!,7,)</f>
        <v>#REF!</v>
      </c>
    </row>
    <row r="221" spans="1:21" x14ac:dyDescent="0.3">
      <c r="A221" s="66"/>
      <c r="B221" s="181"/>
      <c r="C221" s="181"/>
      <c r="D221" s="184"/>
      <c r="E221" s="184"/>
      <c r="F221" s="185"/>
      <c r="G221" s="186" t="e">
        <f>VLOOKUP(F221,#REF!,2,)</f>
        <v>#REF!</v>
      </c>
      <c r="H221" s="187"/>
      <c r="I221" s="187"/>
      <c r="J221" s="186" t="e">
        <f>VLOOKUP(F221,#REF!,3,)</f>
        <v>#REF!</v>
      </c>
      <c r="K221" s="187"/>
      <c r="L221" s="187"/>
      <c r="M221" s="187"/>
      <c r="N221" s="188">
        <f>Заявки!$M221*Заявки!$K221</f>
        <v>0</v>
      </c>
      <c r="O221" s="187"/>
      <c r="P221" s="185"/>
      <c r="Q221" s="187"/>
      <c r="R221" s="186" t="e">
        <f>VLOOKUP(F221,#REF!,6,)</f>
        <v>#REF!</v>
      </c>
      <c r="S221" s="186"/>
      <c r="T221" s="186" t="e">
        <f>VLOOKUP(F221,#REF!,4,)</f>
        <v>#REF!</v>
      </c>
      <c r="U221" s="186" t="e">
        <f>VLOOKUP(F221,#REF!,7,)</f>
        <v>#REF!</v>
      </c>
    </row>
    <row r="222" spans="1:21" x14ac:dyDescent="0.3">
      <c r="A222" s="66"/>
      <c r="B222" s="181"/>
      <c r="C222" s="181"/>
      <c r="D222" s="184"/>
      <c r="E222" s="184"/>
      <c r="F222" s="185"/>
      <c r="G222" s="186" t="e">
        <f>VLOOKUP(F222,#REF!,2,)</f>
        <v>#REF!</v>
      </c>
      <c r="H222" s="187"/>
      <c r="I222" s="187"/>
      <c r="J222" s="186" t="e">
        <f>VLOOKUP(F222,#REF!,3,)</f>
        <v>#REF!</v>
      </c>
      <c r="K222" s="187"/>
      <c r="L222" s="187"/>
      <c r="M222" s="187"/>
      <c r="N222" s="188">
        <f>Заявки!$M222*Заявки!$K222</f>
        <v>0</v>
      </c>
      <c r="O222" s="187"/>
      <c r="P222" s="185"/>
      <c r="Q222" s="187"/>
      <c r="R222" s="186" t="e">
        <f>VLOOKUP(F222,#REF!,6,)</f>
        <v>#REF!</v>
      </c>
      <c r="S222" s="186"/>
      <c r="T222" s="186" t="e">
        <f>VLOOKUP(F222,#REF!,4,)</f>
        <v>#REF!</v>
      </c>
      <c r="U222" s="186" t="e">
        <f>VLOOKUP(F222,#REF!,7,)</f>
        <v>#REF!</v>
      </c>
    </row>
    <row r="223" spans="1:21" x14ac:dyDescent="0.3">
      <c r="A223" s="66"/>
      <c r="B223" s="181"/>
      <c r="C223" s="181"/>
      <c r="D223" s="184"/>
      <c r="E223" s="184"/>
      <c r="F223" s="185"/>
      <c r="G223" s="186" t="e">
        <f>VLOOKUP(F223,#REF!,2,)</f>
        <v>#REF!</v>
      </c>
      <c r="H223" s="187"/>
      <c r="I223" s="187"/>
      <c r="J223" s="186" t="e">
        <f>VLOOKUP(F223,#REF!,3,)</f>
        <v>#REF!</v>
      </c>
      <c r="K223" s="187"/>
      <c r="L223" s="187"/>
      <c r="M223" s="187"/>
      <c r="N223" s="188">
        <f>Заявки!$M223*Заявки!$K223</f>
        <v>0</v>
      </c>
      <c r="O223" s="187"/>
      <c r="P223" s="185"/>
      <c r="Q223" s="187"/>
      <c r="R223" s="186" t="e">
        <f>VLOOKUP(F223,#REF!,6,)</f>
        <v>#REF!</v>
      </c>
      <c r="S223" s="186"/>
      <c r="T223" s="186" t="e">
        <f>VLOOKUP(F223,#REF!,4,)</f>
        <v>#REF!</v>
      </c>
      <c r="U223" s="186" t="e">
        <f>VLOOKUP(F223,#REF!,7,)</f>
        <v>#REF!</v>
      </c>
    </row>
    <row r="224" spans="1:21" x14ac:dyDescent="0.3">
      <c r="A224" s="66"/>
      <c r="B224" s="181"/>
      <c r="C224" s="181"/>
      <c r="D224" s="184"/>
      <c r="E224" s="184"/>
      <c r="F224" s="185"/>
      <c r="G224" s="186" t="e">
        <f>VLOOKUP(F224,#REF!,2,)</f>
        <v>#REF!</v>
      </c>
      <c r="H224" s="187"/>
      <c r="I224" s="187"/>
      <c r="J224" s="186" t="e">
        <f>VLOOKUP(F224,#REF!,3,)</f>
        <v>#REF!</v>
      </c>
      <c r="K224" s="187"/>
      <c r="L224" s="187"/>
      <c r="M224" s="187"/>
      <c r="N224" s="188">
        <f>Заявки!$M224*Заявки!$K224</f>
        <v>0</v>
      </c>
      <c r="O224" s="187"/>
      <c r="P224" s="185"/>
      <c r="Q224" s="187"/>
      <c r="R224" s="186" t="e">
        <f>VLOOKUP(F224,#REF!,6,)</f>
        <v>#REF!</v>
      </c>
      <c r="S224" s="186"/>
      <c r="T224" s="186" t="e">
        <f>VLOOKUP(F224,#REF!,4,)</f>
        <v>#REF!</v>
      </c>
      <c r="U224" s="186" t="e">
        <f>VLOOKUP(F224,#REF!,7,)</f>
        <v>#REF!</v>
      </c>
    </row>
    <row r="225" spans="1:21" x14ac:dyDescent="0.3">
      <c r="A225" s="66"/>
      <c r="B225" s="181"/>
      <c r="C225" s="181"/>
      <c r="D225" s="184"/>
      <c r="E225" s="184"/>
      <c r="F225" s="185"/>
      <c r="G225" s="186" t="e">
        <f>VLOOKUP(F225,#REF!,2,)</f>
        <v>#REF!</v>
      </c>
      <c r="H225" s="187"/>
      <c r="I225" s="187"/>
      <c r="J225" s="186" t="e">
        <f>VLOOKUP(F225,#REF!,3,)</f>
        <v>#REF!</v>
      </c>
      <c r="K225" s="187"/>
      <c r="L225" s="187"/>
      <c r="M225" s="187"/>
      <c r="N225" s="188">
        <f>Заявки!$M225*Заявки!$K225</f>
        <v>0</v>
      </c>
      <c r="O225" s="187"/>
      <c r="P225" s="185"/>
      <c r="Q225" s="187"/>
      <c r="R225" s="186" t="e">
        <f>VLOOKUP(F225,#REF!,6,)</f>
        <v>#REF!</v>
      </c>
      <c r="S225" s="186"/>
      <c r="T225" s="186" t="e">
        <f>VLOOKUP(F225,#REF!,4,)</f>
        <v>#REF!</v>
      </c>
      <c r="U225" s="186" t="e">
        <f>VLOOKUP(F225,#REF!,7,)</f>
        <v>#REF!</v>
      </c>
    </row>
    <row r="226" spans="1:21" x14ac:dyDescent="0.3">
      <c r="A226" s="66"/>
      <c r="B226" s="181"/>
      <c r="C226" s="181"/>
      <c r="D226" s="184"/>
      <c r="E226" s="184"/>
      <c r="F226" s="185"/>
      <c r="G226" s="186" t="e">
        <f>VLOOKUP(F226,#REF!,2,)</f>
        <v>#REF!</v>
      </c>
      <c r="H226" s="187"/>
      <c r="I226" s="187"/>
      <c r="J226" s="186" t="e">
        <f>VLOOKUP(F226,#REF!,3,)</f>
        <v>#REF!</v>
      </c>
      <c r="K226" s="187"/>
      <c r="L226" s="187"/>
      <c r="M226" s="187"/>
      <c r="N226" s="188">
        <f>Заявки!$M226*Заявки!$K226</f>
        <v>0</v>
      </c>
      <c r="O226" s="187"/>
      <c r="P226" s="185"/>
      <c r="Q226" s="187"/>
      <c r="R226" s="186" t="e">
        <f>VLOOKUP(F226,#REF!,6,)</f>
        <v>#REF!</v>
      </c>
      <c r="S226" s="186"/>
      <c r="T226" s="186" t="e">
        <f>VLOOKUP(F226,#REF!,4,)</f>
        <v>#REF!</v>
      </c>
      <c r="U226" s="186" t="e">
        <f>VLOOKUP(F226,#REF!,7,)</f>
        <v>#REF!</v>
      </c>
    </row>
    <row r="227" spans="1:21" x14ac:dyDescent="0.3">
      <c r="A227" s="66"/>
      <c r="B227" s="181"/>
      <c r="C227" s="181"/>
      <c r="D227" s="184"/>
      <c r="E227" s="184"/>
      <c r="F227" s="185"/>
      <c r="G227" s="186" t="e">
        <f>VLOOKUP(F227,#REF!,2,)</f>
        <v>#REF!</v>
      </c>
      <c r="H227" s="187"/>
      <c r="I227" s="187"/>
      <c r="J227" s="186" t="e">
        <f>VLOOKUP(F227,#REF!,3,)</f>
        <v>#REF!</v>
      </c>
      <c r="K227" s="187"/>
      <c r="L227" s="187"/>
      <c r="M227" s="187"/>
      <c r="N227" s="188">
        <f>Заявки!$M227*Заявки!$K227</f>
        <v>0</v>
      </c>
      <c r="O227" s="187"/>
      <c r="P227" s="185"/>
      <c r="Q227" s="187"/>
      <c r="R227" s="186" t="e">
        <f>VLOOKUP(F227,#REF!,6,)</f>
        <v>#REF!</v>
      </c>
      <c r="S227" s="186"/>
      <c r="T227" s="186" t="e">
        <f>VLOOKUP(F227,#REF!,4,)</f>
        <v>#REF!</v>
      </c>
      <c r="U227" s="186" t="e">
        <f>VLOOKUP(F227,#REF!,7,)</f>
        <v>#REF!</v>
      </c>
    </row>
    <row r="228" spans="1:21" x14ac:dyDescent="0.3">
      <c r="A228" s="66"/>
      <c r="B228" s="181"/>
      <c r="C228" s="181"/>
      <c r="D228" s="184"/>
      <c r="E228" s="184"/>
      <c r="F228" s="185"/>
      <c r="G228" s="186" t="e">
        <f>VLOOKUP(F228,#REF!,2,)</f>
        <v>#REF!</v>
      </c>
      <c r="H228" s="187"/>
      <c r="I228" s="187"/>
      <c r="J228" s="186" t="e">
        <f>VLOOKUP(F228,#REF!,3,)</f>
        <v>#REF!</v>
      </c>
      <c r="K228" s="187"/>
      <c r="L228" s="187"/>
      <c r="M228" s="187"/>
      <c r="N228" s="188">
        <f>Заявки!$M228*Заявки!$K228</f>
        <v>0</v>
      </c>
      <c r="O228" s="187"/>
      <c r="P228" s="185"/>
      <c r="Q228" s="187"/>
      <c r="R228" s="186" t="e">
        <f>VLOOKUP(F228,#REF!,6,)</f>
        <v>#REF!</v>
      </c>
      <c r="S228" s="186"/>
      <c r="T228" s="186" t="e">
        <f>VLOOKUP(F228,#REF!,4,)</f>
        <v>#REF!</v>
      </c>
      <c r="U228" s="186" t="e">
        <f>VLOOKUP(F228,#REF!,7,)</f>
        <v>#REF!</v>
      </c>
    </row>
    <row r="229" spans="1:21" x14ac:dyDescent="0.3">
      <c r="A229" s="66"/>
      <c r="B229" s="181"/>
      <c r="C229" s="181"/>
      <c r="D229" s="184"/>
      <c r="E229" s="184"/>
      <c r="F229" s="185"/>
      <c r="G229" s="186" t="e">
        <f>VLOOKUP(F229,#REF!,2,)</f>
        <v>#REF!</v>
      </c>
      <c r="H229" s="187"/>
      <c r="I229" s="187"/>
      <c r="J229" s="186" t="e">
        <f>VLOOKUP(F229,#REF!,3,)</f>
        <v>#REF!</v>
      </c>
      <c r="K229" s="187"/>
      <c r="L229" s="187"/>
      <c r="M229" s="187"/>
      <c r="N229" s="188">
        <f>Заявки!$M229*Заявки!$K229</f>
        <v>0</v>
      </c>
      <c r="O229" s="187"/>
      <c r="P229" s="185"/>
      <c r="Q229" s="187"/>
      <c r="R229" s="186" t="e">
        <f>VLOOKUP(F229,#REF!,6,)</f>
        <v>#REF!</v>
      </c>
      <c r="S229" s="186"/>
      <c r="T229" s="186" t="e">
        <f>VLOOKUP(F229,#REF!,4,)</f>
        <v>#REF!</v>
      </c>
      <c r="U229" s="186" t="e">
        <f>VLOOKUP(F229,#REF!,7,)</f>
        <v>#REF!</v>
      </c>
    </row>
    <row r="230" spans="1:21" x14ac:dyDescent="0.3">
      <c r="A230" s="66"/>
      <c r="B230" s="181"/>
      <c r="C230" s="181"/>
      <c r="D230" s="184"/>
      <c r="E230" s="184"/>
      <c r="F230" s="185"/>
      <c r="G230" s="186" t="e">
        <f>VLOOKUP(F230,#REF!,2,)</f>
        <v>#REF!</v>
      </c>
      <c r="H230" s="187"/>
      <c r="I230" s="187"/>
      <c r="J230" s="186" t="e">
        <f>VLOOKUP(F230,#REF!,3,)</f>
        <v>#REF!</v>
      </c>
      <c r="K230" s="187"/>
      <c r="L230" s="187"/>
      <c r="M230" s="187"/>
      <c r="N230" s="188">
        <f>Заявки!$M230*Заявки!$K230</f>
        <v>0</v>
      </c>
      <c r="O230" s="187"/>
      <c r="P230" s="185"/>
      <c r="Q230" s="187"/>
      <c r="R230" s="186" t="e">
        <f>VLOOKUP(F230,#REF!,6,)</f>
        <v>#REF!</v>
      </c>
      <c r="S230" s="186"/>
      <c r="T230" s="186" t="e">
        <f>VLOOKUP(F230,#REF!,4,)</f>
        <v>#REF!</v>
      </c>
      <c r="U230" s="186" t="e">
        <f>VLOOKUP(F230,#REF!,7,)</f>
        <v>#REF!</v>
      </c>
    </row>
    <row r="231" spans="1:21" x14ac:dyDescent="0.3">
      <c r="A231" s="66"/>
      <c r="B231" s="181"/>
      <c r="C231" s="181"/>
      <c r="D231" s="184"/>
      <c r="E231" s="184"/>
      <c r="F231" s="185"/>
      <c r="G231" s="186" t="e">
        <f>VLOOKUP(F231,#REF!,2,)</f>
        <v>#REF!</v>
      </c>
      <c r="H231" s="187"/>
      <c r="I231" s="187"/>
      <c r="J231" s="186" t="e">
        <f>VLOOKUP(F231,#REF!,3,)</f>
        <v>#REF!</v>
      </c>
      <c r="K231" s="187"/>
      <c r="L231" s="187"/>
      <c r="M231" s="187"/>
      <c r="N231" s="188">
        <f>Заявки!$M231*Заявки!$K231</f>
        <v>0</v>
      </c>
      <c r="O231" s="187"/>
      <c r="P231" s="185"/>
      <c r="Q231" s="187"/>
      <c r="R231" s="186" t="e">
        <f>VLOOKUP(F231,#REF!,6,)</f>
        <v>#REF!</v>
      </c>
      <c r="S231" s="186"/>
      <c r="T231" s="186" t="e">
        <f>VLOOKUP(F231,#REF!,4,)</f>
        <v>#REF!</v>
      </c>
      <c r="U231" s="186" t="e">
        <f>VLOOKUP(F231,#REF!,7,)</f>
        <v>#REF!</v>
      </c>
    </row>
    <row r="232" spans="1:21" x14ac:dyDescent="0.3">
      <c r="A232" s="66"/>
      <c r="B232" s="181"/>
      <c r="C232" s="181"/>
      <c r="D232" s="184"/>
      <c r="E232" s="184"/>
      <c r="F232" s="185"/>
      <c r="G232" s="186" t="e">
        <f>VLOOKUP(F232,#REF!,2,)</f>
        <v>#REF!</v>
      </c>
      <c r="H232" s="187"/>
      <c r="I232" s="187"/>
      <c r="J232" s="186" t="e">
        <f>VLOOKUP(F232,#REF!,3,)</f>
        <v>#REF!</v>
      </c>
      <c r="K232" s="187"/>
      <c r="L232" s="187"/>
      <c r="M232" s="187"/>
      <c r="N232" s="188">
        <f>Заявки!$M232*Заявки!$K232</f>
        <v>0</v>
      </c>
      <c r="O232" s="187"/>
      <c r="P232" s="185"/>
      <c r="Q232" s="187"/>
      <c r="R232" s="186" t="e">
        <f>VLOOKUP(F232,#REF!,6,)</f>
        <v>#REF!</v>
      </c>
      <c r="S232" s="186"/>
      <c r="T232" s="186" t="e">
        <f>VLOOKUP(F232,#REF!,4,)</f>
        <v>#REF!</v>
      </c>
      <c r="U232" s="186" t="e">
        <f>VLOOKUP(F232,#REF!,7,)</f>
        <v>#REF!</v>
      </c>
    </row>
    <row r="233" spans="1:21" x14ac:dyDescent="0.3">
      <c r="A233" s="66"/>
      <c r="B233" s="181"/>
      <c r="C233" s="181"/>
      <c r="D233" s="184"/>
      <c r="E233" s="184"/>
      <c r="F233" s="185"/>
      <c r="G233" s="186" t="e">
        <f>VLOOKUP(F233,#REF!,2,)</f>
        <v>#REF!</v>
      </c>
      <c r="H233" s="187"/>
      <c r="I233" s="187"/>
      <c r="J233" s="186" t="e">
        <f>VLOOKUP(F233,#REF!,3,)</f>
        <v>#REF!</v>
      </c>
      <c r="K233" s="187"/>
      <c r="L233" s="187"/>
      <c r="M233" s="187"/>
      <c r="N233" s="188">
        <f>Заявки!$M233*Заявки!$K233</f>
        <v>0</v>
      </c>
      <c r="O233" s="187"/>
      <c r="P233" s="185"/>
      <c r="Q233" s="187"/>
      <c r="R233" s="186" t="e">
        <f>VLOOKUP(F233,#REF!,6,)</f>
        <v>#REF!</v>
      </c>
      <c r="S233" s="186"/>
      <c r="T233" s="186" t="e">
        <f>VLOOKUP(F233,#REF!,4,)</f>
        <v>#REF!</v>
      </c>
      <c r="U233" s="186" t="e">
        <f>VLOOKUP(F233,#REF!,7,)</f>
        <v>#REF!</v>
      </c>
    </row>
    <row r="234" spans="1:21" x14ac:dyDescent="0.3">
      <c r="A234" s="66"/>
      <c r="B234" s="181"/>
      <c r="C234" s="181"/>
      <c r="D234" s="184"/>
      <c r="E234" s="184"/>
      <c r="F234" s="185"/>
      <c r="G234" s="186" t="e">
        <f>VLOOKUP(F234,#REF!,2,)</f>
        <v>#REF!</v>
      </c>
      <c r="H234" s="187"/>
      <c r="I234" s="187"/>
      <c r="J234" s="186" t="e">
        <f>VLOOKUP(F234,#REF!,3,)</f>
        <v>#REF!</v>
      </c>
      <c r="K234" s="187"/>
      <c r="L234" s="187"/>
      <c r="M234" s="187"/>
      <c r="N234" s="188">
        <f>Заявки!$M234*Заявки!$K234</f>
        <v>0</v>
      </c>
      <c r="O234" s="187"/>
      <c r="P234" s="185"/>
      <c r="Q234" s="187"/>
      <c r="R234" s="186" t="e">
        <f>VLOOKUP(F234,#REF!,6,)</f>
        <v>#REF!</v>
      </c>
      <c r="S234" s="186"/>
      <c r="T234" s="186" t="e">
        <f>VLOOKUP(F234,#REF!,4,)</f>
        <v>#REF!</v>
      </c>
      <c r="U234" s="186" t="e">
        <f>VLOOKUP(F234,#REF!,7,)</f>
        <v>#REF!</v>
      </c>
    </row>
    <row r="235" spans="1:21" x14ac:dyDescent="0.3">
      <c r="A235" s="66"/>
      <c r="B235" s="181"/>
      <c r="C235" s="181"/>
      <c r="D235" s="184"/>
      <c r="E235" s="184"/>
      <c r="F235" s="185"/>
      <c r="G235" s="186" t="e">
        <f>VLOOKUP(F235,#REF!,2,)</f>
        <v>#REF!</v>
      </c>
      <c r="H235" s="187"/>
      <c r="I235" s="187"/>
      <c r="J235" s="186" t="e">
        <f>VLOOKUP(F235,#REF!,3,)</f>
        <v>#REF!</v>
      </c>
      <c r="K235" s="187"/>
      <c r="L235" s="187"/>
      <c r="M235" s="187"/>
      <c r="N235" s="188">
        <f>Заявки!$M235*Заявки!$K235</f>
        <v>0</v>
      </c>
      <c r="O235" s="187"/>
      <c r="P235" s="185"/>
      <c r="Q235" s="187"/>
      <c r="R235" s="186" t="e">
        <f>VLOOKUP(F235,#REF!,6,)</f>
        <v>#REF!</v>
      </c>
      <c r="S235" s="186"/>
      <c r="T235" s="186" t="e">
        <f>VLOOKUP(F235,#REF!,4,)</f>
        <v>#REF!</v>
      </c>
      <c r="U235" s="186" t="e">
        <f>VLOOKUP(F235,#REF!,7,)</f>
        <v>#REF!</v>
      </c>
    </row>
    <row r="236" spans="1:21" x14ac:dyDescent="0.3">
      <c r="A236" s="66"/>
      <c r="B236" s="181"/>
      <c r="C236" s="181"/>
      <c r="D236" s="184"/>
      <c r="E236" s="184"/>
      <c r="F236" s="185"/>
      <c r="G236" s="186" t="e">
        <f>VLOOKUP(F236,#REF!,2,)</f>
        <v>#REF!</v>
      </c>
      <c r="H236" s="187"/>
      <c r="I236" s="187"/>
      <c r="J236" s="186" t="e">
        <f>VLOOKUP(F236,#REF!,3,)</f>
        <v>#REF!</v>
      </c>
      <c r="K236" s="187"/>
      <c r="L236" s="187"/>
      <c r="M236" s="187"/>
      <c r="N236" s="188">
        <f>Заявки!$M236*Заявки!$K236</f>
        <v>0</v>
      </c>
      <c r="O236" s="187"/>
      <c r="P236" s="185"/>
      <c r="Q236" s="187"/>
      <c r="R236" s="186" t="e">
        <f>VLOOKUP(F236,#REF!,6,)</f>
        <v>#REF!</v>
      </c>
      <c r="S236" s="186"/>
      <c r="T236" s="186" t="e">
        <f>VLOOKUP(F236,#REF!,4,)</f>
        <v>#REF!</v>
      </c>
      <c r="U236" s="186" t="e">
        <f>VLOOKUP(F236,#REF!,7,)</f>
        <v>#REF!</v>
      </c>
    </row>
    <row r="237" spans="1:21" x14ac:dyDescent="0.3">
      <c r="A237" s="66"/>
      <c r="B237" s="181"/>
      <c r="C237" s="181"/>
      <c r="D237" s="184"/>
      <c r="E237" s="184"/>
      <c r="F237" s="185"/>
      <c r="G237" s="186" t="e">
        <f>VLOOKUP(F237,#REF!,2,)</f>
        <v>#REF!</v>
      </c>
      <c r="H237" s="187"/>
      <c r="I237" s="187"/>
      <c r="J237" s="186" t="e">
        <f>VLOOKUP(F237,#REF!,3,)</f>
        <v>#REF!</v>
      </c>
      <c r="K237" s="187"/>
      <c r="L237" s="187"/>
      <c r="M237" s="187"/>
      <c r="N237" s="188">
        <f>Заявки!$M237*Заявки!$K237</f>
        <v>0</v>
      </c>
      <c r="O237" s="187"/>
      <c r="P237" s="185"/>
      <c r="Q237" s="187"/>
      <c r="R237" s="186" t="e">
        <f>VLOOKUP(F237,#REF!,6,)</f>
        <v>#REF!</v>
      </c>
      <c r="S237" s="186"/>
      <c r="T237" s="186" t="e">
        <f>VLOOKUP(F237,#REF!,4,)</f>
        <v>#REF!</v>
      </c>
      <c r="U237" s="186" t="e">
        <f>VLOOKUP(F237,#REF!,7,)</f>
        <v>#REF!</v>
      </c>
    </row>
    <row r="238" spans="1:21" x14ac:dyDescent="0.3">
      <c r="A238" s="66"/>
      <c r="B238" s="181"/>
      <c r="C238" s="181"/>
      <c r="D238" s="184"/>
      <c r="E238" s="184"/>
      <c r="F238" s="185"/>
      <c r="G238" s="186" t="e">
        <f>VLOOKUP(F238,#REF!,2,)</f>
        <v>#REF!</v>
      </c>
      <c r="H238" s="187"/>
      <c r="I238" s="187"/>
      <c r="J238" s="186" t="e">
        <f>VLOOKUP(F238,#REF!,3,)</f>
        <v>#REF!</v>
      </c>
      <c r="K238" s="187"/>
      <c r="L238" s="187"/>
      <c r="M238" s="187"/>
      <c r="N238" s="188">
        <f>Заявки!$M238*Заявки!$K238</f>
        <v>0</v>
      </c>
      <c r="O238" s="187"/>
      <c r="P238" s="185"/>
      <c r="Q238" s="187"/>
      <c r="R238" s="186" t="e">
        <f>VLOOKUP(F238,#REF!,6,)</f>
        <v>#REF!</v>
      </c>
      <c r="S238" s="186"/>
      <c r="T238" s="186" t="e">
        <f>VLOOKUP(F238,#REF!,4,)</f>
        <v>#REF!</v>
      </c>
      <c r="U238" s="186" t="e">
        <f>VLOOKUP(F238,#REF!,7,)</f>
        <v>#REF!</v>
      </c>
    </row>
    <row r="239" spans="1:21" x14ac:dyDescent="0.3">
      <c r="A239" s="66"/>
      <c r="B239" s="181"/>
      <c r="C239" s="181"/>
      <c r="D239" s="184"/>
      <c r="E239" s="184"/>
      <c r="F239" s="185"/>
      <c r="G239" s="186" t="e">
        <f>VLOOKUP(F239,#REF!,2,)</f>
        <v>#REF!</v>
      </c>
      <c r="H239" s="187"/>
      <c r="I239" s="187"/>
      <c r="J239" s="186" t="e">
        <f>VLOOKUP(F239,#REF!,3,)</f>
        <v>#REF!</v>
      </c>
      <c r="K239" s="187"/>
      <c r="L239" s="187"/>
      <c r="M239" s="187"/>
      <c r="N239" s="188">
        <f>Заявки!$M239*Заявки!$K239</f>
        <v>0</v>
      </c>
      <c r="O239" s="187"/>
      <c r="P239" s="185"/>
      <c r="Q239" s="187"/>
      <c r="R239" s="186" t="e">
        <f>VLOOKUP(F239,#REF!,6,)</f>
        <v>#REF!</v>
      </c>
      <c r="S239" s="186"/>
      <c r="T239" s="186" t="e">
        <f>VLOOKUP(F239,#REF!,4,)</f>
        <v>#REF!</v>
      </c>
      <c r="U239" s="186" t="e">
        <f>VLOOKUP(F239,#REF!,7,)</f>
        <v>#REF!</v>
      </c>
    </row>
    <row r="240" spans="1:21" x14ac:dyDescent="0.3">
      <c r="A240" s="66"/>
      <c r="B240" s="181"/>
      <c r="C240" s="181"/>
      <c r="D240" s="184"/>
      <c r="E240" s="184"/>
      <c r="F240" s="185"/>
      <c r="G240" s="186" t="e">
        <f>VLOOKUP(F240,#REF!,2,)</f>
        <v>#REF!</v>
      </c>
      <c r="H240" s="187"/>
      <c r="I240" s="187"/>
      <c r="J240" s="186" t="e">
        <f>VLOOKUP(F240,#REF!,3,)</f>
        <v>#REF!</v>
      </c>
      <c r="K240" s="187"/>
      <c r="L240" s="187"/>
      <c r="M240" s="187"/>
      <c r="N240" s="188">
        <f>Заявки!$M240*Заявки!$K240</f>
        <v>0</v>
      </c>
      <c r="O240" s="187"/>
      <c r="P240" s="185"/>
      <c r="Q240" s="187"/>
      <c r="R240" s="186" t="e">
        <f>VLOOKUP(F240,#REF!,6,)</f>
        <v>#REF!</v>
      </c>
      <c r="S240" s="186"/>
      <c r="T240" s="186" t="e">
        <f>VLOOKUP(F240,#REF!,4,)</f>
        <v>#REF!</v>
      </c>
      <c r="U240" s="186" t="e">
        <f>VLOOKUP(F240,#REF!,7,)</f>
        <v>#REF!</v>
      </c>
    </row>
    <row r="241" spans="1:21" x14ac:dyDescent="0.3">
      <c r="A241" s="66"/>
      <c r="B241" s="181"/>
      <c r="C241" s="181"/>
      <c r="D241" s="184"/>
      <c r="E241" s="184"/>
      <c r="F241" s="185"/>
      <c r="G241" s="186" t="e">
        <f>VLOOKUP(F241,#REF!,2,)</f>
        <v>#REF!</v>
      </c>
      <c r="H241" s="187"/>
      <c r="I241" s="187"/>
      <c r="J241" s="186" t="e">
        <f>VLOOKUP(F241,#REF!,3,)</f>
        <v>#REF!</v>
      </c>
      <c r="K241" s="187"/>
      <c r="L241" s="187"/>
      <c r="M241" s="187"/>
      <c r="N241" s="188">
        <f>Заявки!$M241*Заявки!$K241</f>
        <v>0</v>
      </c>
      <c r="O241" s="187"/>
      <c r="P241" s="185"/>
      <c r="Q241" s="187"/>
      <c r="R241" s="186" t="e">
        <f>VLOOKUP(F241,#REF!,6,)</f>
        <v>#REF!</v>
      </c>
      <c r="S241" s="186"/>
      <c r="T241" s="186" t="e">
        <f>VLOOKUP(F241,#REF!,4,)</f>
        <v>#REF!</v>
      </c>
      <c r="U241" s="186" t="e">
        <f>VLOOKUP(F241,#REF!,7,)</f>
        <v>#REF!</v>
      </c>
    </row>
    <row r="242" spans="1:21" x14ac:dyDescent="0.3">
      <c r="A242" s="66"/>
      <c r="B242" s="181"/>
      <c r="C242" s="181"/>
      <c r="D242" s="184"/>
      <c r="E242" s="184"/>
      <c r="F242" s="185"/>
      <c r="G242" s="186" t="e">
        <f>VLOOKUP(F242,#REF!,2,)</f>
        <v>#REF!</v>
      </c>
      <c r="H242" s="187"/>
      <c r="I242" s="187"/>
      <c r="J242" s="186" t="e">
        <f>VLOOKUP(F242,#REF!,3,)</f>
        <v>#REF!</v>
      </c>
      <c r="K242" s="187"/>
      <c r="L242" s="187"/>
      <c r="M242" s="187"/>
      <c r="N242" s="188">
        <f>Заявки!$M242*Заявки!$K242</f>
        <v>0</v>
      </c>
      <c r="O242" s="187"/>
      <c r="P242" s="185"/>
      <c r="Q242" s="187"/>
      <c r="R242" s="186" t="e">
        <f>VLOOKUP(F242,#REF!,6,)</f>
        <v>#REF!</v>
      </c>
      <c r="S242" s="186"/>
      <c r="T242" s="186" t="e">
        <f>VLOOKUP(F242,#REF!,4,)</f>
        <v>#REF!</v>
      </c>
      <c r="U242" s="186" t="e">
        <f>VLOOKUP(F242,#REF!,7,)</f>
        <v>#REF!</v>
      </c>
    </row>
    <row r="243" spans="1:21" x14ac:dyDescent="0.3">
      <c r="A243" s="66"/>
      <c r="B243" s="181"/>
      <c r="C243" s="181"/>
      <c r="D243" s="184"/>
      <c r="E243" s="184"/>
      <c r="F243" s="185"/>
      <c r="G243" s="186" t="e">
        <f>VLOOKUP(F243,#REF!,2,)</f>
        <v>#REF!</v>
      </c>
      <c r="H243" s="187"/>
      <c r="I243" s="187"/>
      <c r="J243" s="186" t="e">
        <f>VLOOKUP(F243,#REF!,3,)</f>
        <v>#REF!</v>
      </c>
      <c r="K243" s="187"/>
      <c r="L243" s="187"/>
      <c r="M243" s="187"/>
      <c r="N243" s="188">
        <f>Заявки!$M243*Заявки!$K243</f>
        <v>0</v>
      </c>
      <c r="O243" s="187"/>
      <c r="P243" s="185"/>
      <c r="Q243" s="187"/>
      <c r="R243" s="186" t="e">
        <f>VLOOKUP(F243,#REF!,6,)</f>
        <v>#REF!</v>
      </c>
      <c r="S243" s="186"/>
      <c r="T243" s="186" t="e">
        <f>VLOOKUP(F243,#REF!,4,)</f>
        <v>#REF!</v>
      </c>
      <c r="U243" s="186" t="e">
        <f>VLOOKUP(F243,#REF!,7,)</f>
        <v>#REF!</v>
      </c>
    </row>
    <row r="244" spans="1:21" x14ac:dyDescent="0.3">
      <c r="A244" s="66"/>
      <c r="B244" s="181"/>
      <c r="C244" s="181"/>
      <c r="D244" s="184"/>
      <c r="E244" s="184"/>
      <c r="F244" s="185"/>
      <c r="G244" s="186" t="e">
        <f>VLOOKUP(F244,#REF!,2,)</f>
        <v>#REF!</v>
      </c>
      <c r="H244" s="187"/>
      <c r="I244" s="187"/>
      <c r="J244" s="186" t="e">
        <f>VLOOKUP(F244,#REF!,3,)</f>
        <v>#REF!</v>
      </c>
      <c r="K244" s="187"/>
      <c r="L244" s="187"/>
      <c r="M244" s="187"/>
      <c r="N244" s="188">
        <f>Заявки!$M244*Заявки!$K244</f>
        <v>0</v>
      </c>
      <c r="O244" s="187"/>
      <c r="P244" s="185"/>
      <c r="Q244" s="187"/>
      <c r="R244" s="186" t="e">
        <f>VLOOKUP(F244,#REF!,6,)</f>
        <v>#REF!</v>
      </c>
      <c r="S244" s="186"/>
      <c r="T244" s="186" t="e">
        <f>VLOOKUP(F244,#REF!,4,)</f>
        <v>#REF!</v>
      </c>
      <c r="U244" s="186" t="e">
        <f>VLOOKUP(F244,#REF!,7,)</f>
        <v>#REF!</v>
      </c>
    </row>
    <row r="245" spans="1:21" x14ac:dyDescent="0.3">
      <c r="A245" s="66"/>
      <c r="B245" s="181"/>
      <c r="C245" s="181"/>
      <c r="D245" s="184"/>
      <c r="E245" s="184"/>
      <c r="F245" s="185"/>
      <c r="G245" s="186" t="e">
        <f>VLOOKUP(F245,#REF!,2,)</f>
        <v>#REF!</v>
      </c>
      <c r="H245" s="187"/>
      <c r="I245" s="187"/>
      <c r="J245" s="186" t="e">
        <f>VLOOKUP(F245,#REF!,3,)</f>
        <v>#REF!</v>
      </c>
      <c r="K245" s="187"/>
      <c r="L245" s="187"/>
      <c r="M245" s="187"/>
      <c r="N245" s="188">
        <f>Заявки!$M245*Заявки!$K245</f>
        <v>0</v>
      </c>
      <c r="O245" s="187"/>
      <c r="P245" s="185"/>
      <c r="Q245" s="187"/>
      <c r="R245" s="186" t="e">
        <f>VLOOKUP(F245,#REF!,6,)</f>
        <v>#REF!</v>
      </c>
      <c r="S245" s="186"/>
      <c r="T245" s="186" t="e">
        <f>VLOOKUP(F245,#REF!,4,)</f>
        <v>#REF!</v>
      </c>
      <c r="U245" s="186" t="e">
        <f>VLOOKUP(F245,#REF!,7,)</f>
        <v>#REF!</v>
      </c>
    </row>
    <row r="246" spans="1:21" x14ac:dyDescent="0.3">
      <c r="A246" s="66"/>
      <c r="B246" s="181"/>
      <c r="C246" s="181"/>
      <c r="D246" s="184"/>
      <c r="E246" s="184"/>
      <c r="F246" s="185"/>
      <c r="G246" s="186" t="e">
        <f>VLOOKUP(F246,#REF!,2,)</f>
        <v>#REF!</v>
      </c>
      <c r="H246" s="187"/>
      <c r="I246" s="187"/>
      <c r="J246" s="186" t="e">
        <f>VLOOKUP(F246,#REF!,3,)</f>
        <v>#REF!</v>
      </c>
      <c r="K246" s="187"/>
      <c r="L246" s="187"/>
      <c r="M246" s="187"/>
      <c r="N246" s="188">
        <f>Заявки!$M246*Заявки!$K246</f>
        <v>0</v>
      </c>
      <c r="O246" s="187"/>
      <c r="P246" s="185"/>
      <c r="Q246" s="187"/>
      <c r="R246" s="186" t="e">
        <f>VLOOKUP(F246,#REF!,6,)</f>
        <v>#REF!</v>
      </c>
      <c r="S246" s="186"/>
      <c r="T246" s="186" t="e">
        <f>VLOOKUP(F246,#REF!,4,)</f>
        <v>#REF!</v>
      </c>
      <c r="U246" s="186" t="e">
        <f>VLOOKUP(F246,#REF!,7,)</f>
        <v>#REF!</v>
      </c>
    </row>
    <row r="247" spans="1:21" x14ac:dyDescent="0.3">
      <c r="A247" s="66"/>
      <c r="B247" s="181"/>
      <c r="C247" s="181"/>
      <c r="D247" s="184"/>
      <c r="E247" s="184"/>
      <c r="F247" s="185"/>
      <c r="G247" s="186" t="e">
        <f>VLOOKUP(F247,#REF!,2,)</f>
        <v>#REF!</v>
      </c>
      <c r="H247" s="187"/>
      <c r="I247" s="187"/>
      <c r="J247" s="186" t="e">
        <f>VLOOKUP(F247,#REF!,3,)</f>
        <v>#REF!</v>
      </c>
      <c r="K247" s="187"/>
      <c r="L247" s="187"/>
      <c r="M247" s="187"/>
      <c r="N247" s="188">
        <f>Заявки!$M247*Заявки!$K247</f>
        <v>0</v>
      </c>
      <c r="O247" s="187"/>
      <c r="P247" s="185"/>
      <c r="Q247" s="187"/>
      <c r="R247" s="186" t="e">
        <f>VLOOKUP(F247,#REF!,6,)</f>
        <v>#REF!</v>
      </c>
      <c r="S247" s="186"/>
      <c r="T247" s="186" t="e">
        <f>VLOOKUP(F247,#REF!,4,)</f>
        <v>#REF!</v>
      </c>
      <c r="U247" s="186" t="e">
        <f>VLOOKUP(F247,#REF!,7,)</f>
        <v>#REF!</v>
      </c>
    </row>
    <row r="248" spans="1:21" x14ac:dyDescent="0.3">
      <c r="A248" s="66"/>
      <c r="B248" s="181"/>
      <c r="C248" s="181"/>
      <c r="D248" s="184"/>
      <c r="E248" s="184"/>
      <c r="F248" s="185"/>
      <c r="G248" s="186" t="e">
        <f>VLOOKUP(F248,#REF!,2,)</f>
        <v>#REF!</v>
      </c>
      <c r="H248" s="187"/>
      <c r="I248" s="187"/>
      <c r="J248" s="186" t="e">
        <f>VLOOKUP(F248,#REF!,3,)</f>
        <v>#REF!</v>
      </c>
      <c r="K248" s="187"/>
      <c r="L248" s="187"/>
      <c r="M248" s="187"/>
      <c r="N248" s="188">
        <f>Заявки!$M248*Заявки!$K248</f>
        <v>0</v>
      </c>
      <c r="O248" s="187"/>
      <c r="P248" s="185"/>
      <c r="Q248" s="187"/>
      <c r="R248" s="186" t="e">
        <f>VLOOKUP(F248,#REF!,6,)</f>
        <v>#REF!</v>
      </c>
      <c r="S248" s="186"/>
      <c r="T248" s="186" t="e">
        <f>VLOOKUP(F248,#REF!,4,)</f>
        <v>#REF!</v>
      </c>
      <c r="U248" s="186" t="e">
        <f>VLOOKUP(F248,#REF!,7,)</f>
        <v>#REF!</v>
      </c>
    </row>
    <row r="249" spans="1:21" x14ac:dyDescent="0.3">
      <c r="A249" s="66"/>
      <c r="B249" s="181"/>
      <c r="C249" s="181"/>
      <c r="D249" s="184"/>
      <c r="E249" s="184"/>
      <c r="F249" s="185"/>
      <c r="G249" s="186" t="e">
        <f>VLOOKUP(F249,#REF!,2,)</f>
        <v>#REF!</v>
      </c>
      <c r="H249" s="187"/>
      <c r="I249" s="187"/>
      <c r="J249" s="186" t="e">
        <f>VLOOKUP(F249,#REF!,3,)</f>
        <v>#REF!</v>
      </c>
      <c r="K249" s="187"/>
      <c r="L249" s="187"/>
      <c r="M249" s="187"/>
      <c r="N249" s="188">
        <f>Заявки!$M249*Заявки!$K249</f>
        <v>0</v>
      </c>
      <c r="O249" s="187"/>
      <c r="P249" s="185"/>
      <c r="Q249" s="187"/>
      <c r="R249" s="186" t="e">
        <f>VLOOKUP(F249,#REF!,6,)</f>
        <v>#REF!</v>
      </c>
      <c r="S249" s="186"/>
      <c r="T249" s="186" t="e">
        <f>VLOOKUP(F249,#REF!,4,)</f>
        <v>#REF!</v>
      </c>
      <c r="U249" s="186" t="e">
        <f>VLOOKUP(F249,#REF!,7,)</f>
        <v>#REF!</v>
      </c>
    </row>
    <row r="250" spans="1:21" x14ac:dyDescent="0.3">
      <c r="A250" s="66"/>
      <c r="B250" s="181"/>
      <c r="C250" s="181"/>
      <c r="D250" s="184"/>
      <c r="E250" s="184"/>
      <c r="F250" s="185"/>
      <c r="G250" s="186" t="e">
        <f>VLOOKUP(F250,#REF!,2,)</f>
        <v>#REF!</v>
      </c>
      <c r="H250" s="187"/>
      <c r="I250" s="187"/>
      <c r="J250" s="186" t="e">
        <f>VLOOKUP(F250,#REF!,3,)</f>
        <v>#REF!</v>
      </c>
      <c r="K250" s="187"/>
      <c r="L250" s="187"/>
      <c r="M250" s="187"/>
      <c r="N250" s="188">
        <f>Заявки!$M250*Заявки!$K250</f>
        <v>0</v>
      </c>
      <c r="O250" s="187"/>
      <c r="P250" s="185"/>
      <c r="Q250" s="187"/>
      <c r="R250" s="186" t="e">
        <f>VLOOKUP(F250,#REF!,6,)</f>
        <v>#REF!</v>
      </c>
      <c r="S250" s="186"/>
      <c r="T250" s="186" t="e">
        <f>VLOOKUP(F250,#REF!,4,)</f>
        <v>#REF!</v>
      </c>
      <c r="U250" s="186" t="e">
        <f>VLOOKUP(F250,#REF!,7,)</f>
        <v>#REF!</v>
      </c>
    </row>
    <row r="251" spans="1:21" x14ac:dyDescent="0.3">
      <c r="A251" s="66"/>
      <c r="B251" s="181"/>
      <c r="C251" s="181"/>
      <c r="D251" s="184"/>
      <c r="E251" s="184"/>
      <c r="F251" s="185"/>
      <c r="G251" s="186" t="e">
        <f>VLOOKUP(F251,#REF!,2,)</f>
        <v>#REF!</v>
      </c>
      <c r="H251" s="187"/>
      <c r="I251" s="187"/>
      <c r="J251" s="186" t="e">
        <f>VLOOKUP(F251,#REF!,3,)</f>
        <v>#REF!</v>
      </c>
      <c r="K251" s="187"/>
      <c r="L251" s="187"/>
      <c r="M251" s="187"/>
      <c r="N251" s="188">
        <f>Заявки!$M251*Заявки!$K251</f>
        <v>0</v>
      </c>
      <c r="O251" s="187"/>
      <c r="P251" s="185"/>
      <c r="Q251" s="187"/>
      <c r="R251" s="186" t="e">
        <f>VLOOKUP(F251,#REF!,6,)</f>
        <v>#REF!</v>
      </c>
      <c r="S251" s="186"/>
      <c r="T251" s="186" t="e">
        <f>VLOOKUP(F251,#REF!,4,)</f>
        <v>#REF!</v>
      </c>
      <c r="U251" s="186" t="e">
        <f>VLOOKUP(F251,#REF!,7,)</f>
        <v>#REF!</v>
      </c>
    </row>
    <row r="252" spans="1:21" x14ac:dyDescent="0.3">
      <c r="A252" s="66"/>
      <c r="B252" s="181"/>
      <c r="C252" s="181"/>
      <c r="D252" s="184"/>
      <c r="E252" s="184"/>
      <c r="F252" s="185"/>
      <c r="G252" s="186" t="e">
        <f>VLOOKUP(F252,#REF!,2,)</f>
        <v>#REF!</v>
      </c>
      <c r="H252" s="187"/>
      <c r="I252" s="187"/>
      <c r="J252" s="186" t="e">
        <f>VLOOKUP(F252,#REF!,3,)</f>
        <v>#REF!</v>
      </c>
      <c r="K252" s="187"/>
      <c r="L252" s="187"/>
      <c r="M252" s="187"/>
      <c r="N252" s="188">
        <f>Заявки!$M252*Заявки!$K252</f>
        <v>0</v>
      </c>
      <c r="O252" s="187"/>
      <c r="P252" s="185"/>
      <c r="Q252" s="187"/>
      <c r="R252" s="186" t="e">
        <f>VLOOKUP(F252,#REF!,6,)</f>
        <v>#REF!</v>
      </c>
      <c r="S252" s="186"/>
      <c r="T252" s="186" t="e">
        <f>VLOOKUP(F252,#REF!,4,)</f>
        <v>#REF!</v>
      </c>
      <c r="U252" s="186" t="e">
        <f>VLOOKUP(F252,#REF!,7,)</f>
        <v>#REF!</v>
      </c>
    </row>
    <row r="253" spans="1:21" x14ac:dyDescent="0.3">
      <c r="A253" s="66"/>
      <c r="B253" s="181"/>
      <c r="C253" s="181"/>
      <c r="D253" s="184"/>
      <c r="E253" s="184"/>
      <c r="F253" s="185"/>
      <c r="G253" s="186" t="e">
        <f>VLOOKUP(F253,#REF!,2,)</f>
        <v>#REF!</v>
      </c>
      <c r="H253" s="187"/>
      <c r="I253" s="187"/>
      <c r="J253" s="186" t="e">
        <f>VLOOKUP(F253,#REF!,3,)</f>
        <v>#REF!</v>
      </c>
      <c r="K253" s="187"/>
      <c r="L253" s="187"/>
      <c r="M253" s="187"/>
      <c r="N253" s="188">
        <f>Заявки!$M253*Заявки!$K253</f>
        <v>0</v>
      </c>
      <c r="O253" s="187"/>
      <c r="P253" s="185"/>
      <c r="Q253" s="187"/>
      <c r="R253" s="186" t="e">
        <f>VLOOKUP(F253,#REF!,6,)</f>
        <v>#REF!</v>
      </c>
      <c r="S253" s="186"/>
      <c r="T253" s="186" t="e">
        <f>VLOOKUP(F253,#REF!,4,)</f>
        <v>#REF!</v>
      </c>
      <c r="U253" s="186" t="e">
        <f>VLOOKUP(F253,#REF!,7,)</f>
        <v>#REF!</v>
      </c>
    </row>
    <row r="254" spans="1:21" x14ac:dyDescent="0.3">
      <c r="A254" s="66"/>
      <c r="B254" s="181"/>
      <c r="C254" s="181"/>
      <c r="D254" s="184"/>
      <c r="E254" s="184"/>
      <c r="F254" s="185"/>
      <c r="G254" s="186" t="e">
        <f>VLOOKUP(F254,#REF!,2,)</f>
        <v>#REF!</v>
      </c>
      <c r="H254" s="187"/>
      <c r="I254" s="187"/>
      <c r="J254" s="186" t="e">
        <f>VLOOKUP(F254,#REF!,3,)</f>
        <v>#REF!</v>
      </c>
      <c r="K254" s="187"/>
      <c r="L254" s="187"/>
      <c r="M254" s="187"/>
      <c r="N254" s="188">
        <f>Заявки!$M254*Заявки!$K254</f>
        <v>0</v>
      </c>
      <c r="O254" s="187"/>
      <c r="P254" s="185"/>
      <c r="Q254" s="187"/>
      <c r="R254" s="186" t="e">
        <f>VLOOKUP(F254,#REF!,6,)</f>
        <v>#REF!</v>
      </c>
      <c r="S254" s="186"/>
      <c r="T254" s="186" t="e">
        <f>VLOOKUP(F254,#REF!,4,)</f>
        <v>#REF!</v>
      </c>
      <c r="U254" s="186" t="e">
        <f>VLOOKUP(F254,#REF!,7,)</f>
        <v>#REF!</v>
      </c>
    </row>
    <row r="255" spans="1:21" x14ac:dyDescent="0.3">
      <c r="A255" s="66"/>
      <c r="B255" s="181"/>
      <c r="C255" s="181"/>
      <c r="D255" s="184"/>
      <c r="E255" s="184"/>
      <c r="F255" s="185"/>
      <c r="G255" s="186" t="e">
        <f>VLOOKUP(F255,#REF!,2,)</f>
        <v>#REF!</v>
      </c>
      <c r="H255" s="187"/>
      <c r="I255" s="187"/>
      <c r="J255" s="186" t="e">
        <f>VLOOKUP(F255,#REF!,3,)</f>
        <v>#REF!</v>
      </c>
      <c r="K255" s="187"/>
      <c r="L255" s="187"/>
      <c r="M255" s="187"/>
      <c r="N255" s="188">
        <f>Заявки!$M255*Заявки!$K255</f>
        <v>0</v>
      </c>
      <c r="O255" s="187"/>
      <c r="P255" s="185"/>
      <c r="Q255" s="187"/>
      <c r="R255" s="186" t="e">
        <f>VLOOKUP(F255,#REF!,6,)</f>
        <v>#REF!</v>
      </c>
      <c r="S255" s="186"/>
      <c r="T255" s="186" t="e">
        <f>VLOOKUP(F255,#REF!,4,)</f>
        <v>#REF!</v>
      </c>
      <c r="U255" s="186" t="e">
        <f>VLOOKUP(F255,#REF!,7,)</f>
        <v>#REF!</v>
      </c>
    </row>
    <row r="256" spans="1:21" x14ac:dyDescent="0.3">
      <c r="A256" s="66"/>
      <c r="B256" s="181"/>
      <c r="C256" s="181"/>
      <c r="D256" s="184"/>
      <c r="E256" s="184"/>
      <c r="F256" s="185"/>
      <c r="G256" s="186" t="e">
        <f>VLOOKUP(F256,#REF!,2,)</f>
        <v>#REF!</v>
      </c>
      <c r="H256" s="187"/>
      <c r="I256" s="187"/>
      <c r="J256" s="186" t="e">
        <f>VLOOKUP(F256,#REF!,3,)</f>
        <v>#REF!</v>
      </c>
      <c r="K256" s="187"/>
      <c r="L256" s="187"/>
      <c r="M256" s="187"/>
      <c r="N256" s="188">
        <f>Заявки!$M256*Заявки!$K256</f>
        <v>0</v>
      </c>
      <c r="O256" s="187"/>
      <c r="P256" s="185"/>
      <c r="Q256" s="187"/>
      <c r="R256" s="186" t="e">
        <f>VLOOKUP(F256,#REF!,6,)</f>
        <v>#REF!</v>
      </c>
      <c r="S256" s="186"/>
      <c r="T256" s="186" t="e">
        <f>VLOOKUP(F256,#REF!,4,)</f>
        <v>#REF!</v>
      </c>
      <c r="U256" s="186" t="e">
        <f>VLOOKUP(F256,#REF!,7,)</f>
        <v>#REF!</v>
      </c>
    </row>
    <row r="257" spans="1:21" x14ac:dyDescent="0.3">
      <c r="A257" s="66"/>
      <c r="B257" s="181"/>
      <c r="C257" s="181"/>
      <c r="D257" s="184"/>
      <c r="E257" s="184"/>
      <c r="F257" s="185"/>
      <c r="G257" s="186" t="e">
        <f>VLOOKUP(F257,#REF!,2,)</f>
        <v>#REF!</v>
      </c>
      <c r="H257" s="187"/>
      <c r="I257" s="187"/>
      <c r="J257" s="186" t="e">
        <f>VLOOKUP(F257,#REF!,3,)</f>
        <v>#REF!</v>
      </c>
      <c r="K257" s="187"/>
      <c r="L257" s="187"/>
      <c r="M257" s="187"/>
      <c r="N257" s="188">
        <f>Заявки!$M257*Заявки!$K257</f>
        <v>0</v>
      </c>
      <c r="O257" s="187"/>
      <c r="P257" s="185"/>
      <c r="Q257" s="187"/>
      <c r="R257" s="186" t="e">
        <f>VLOOKUP(F257,#REF!,6,)</f>
        <v>#REF!</v>
      </c>
      <c r="S257" s="186"/>
      <c r="T257" s="186" t="e">
        <f>VLOOKUP(F257,#REF!,4,)</f>
        <v>#REF!</v>
      </c>
      <c r="U257" s="186" t="e">
        <f>VLOOKUP(F257,#REF!,7,)</f>
        <v>#REF!</v>
      </c>
    </row>
    <row r="258" spans="1:21" x14ac:dyDescent="0.3">
      <c r="A258" s="66"/>
      <c r="B258" s="181"/>
      <c r="C258" s="181"/>
      <c r="D258" s="184"/>
      <c r="E258" s="184"/>
      <c r="F258" s="185"/>
      <c r="G258" s="186" t="e">
        <f>VLOOKUP(F258,#REF!,2,)</f>
        <v>#REF!</v>
      </c>
      <c r="H258" s="187"/>
      <c r="I258" s="187"/>
      <c r="J258" s="186" t="e">
        <f>VLOOKUP(F258,#REF!,3,)</f>
        <v>#REF!</v>
      </c>
      <c r="K258" s="187"/>
      <c r="L258" s="187"/>
      <c r="M258" s="187"/>
      <c r="N258" s="188">
        <f>Заявки!$M258*Заявки!$K258</f>
        <v>0</v>
      </c>
      <c r="O258" s="187"/>
      <c r="P258" s="185"/>
      <c r="Q258" s="187"/>
      <c r="R258" s="186" t="e">
        <f>VLOOKUP(F258,#REF!,6,)</f>
        <v>#REF!</v>
      </c>
      <c r="S258" s="186"/>
      <c r="T258" s="186" t="e">
        <f>VLOOKUP(F258,#REF!,4,)</f>
        <v>#REF!</v>
      </c>
      <c r="U258" s="186" t="e">
        <f>VLOOKUP(F258,#REF!,7,)</f>
        <v>#REF!</v>
      </c>
    </row>
    <row r="259" spans="1:21" x14ac:dyDescent="0.3">
      <c r="A259" s="66"/>
      <c r="B259" s="181"/>
      <c r="C259" s="181"/>
      <c r="D259" s="184"/>
      <c r="E259" s="184"/>
      <c r="F259" s="185"/>
      <c r="G259" s="186" t="e">
        <f>VLOOKUP(F259,#REF!,2,)</f>
        <v>#REF!</v>
      </c>
      <c r="H259" s="187"/>
      <c r="I259" s="187"/>
      <c r="J259" s="186" t="e">
        <f>VLOOKUP(F259,#REF!,3,)</f>
        <v>#REF!</v>
      </c>
      <c r="K259" s="187"/>
      <c r="L259" s="187"/>
      <c r="M259" s="187"/>
      <c r="N259" s="188">
        <f>Заявки!$M259*Заявки!$K259</f>
        <v>0</v>
      </c>
      <c r="O259" s="187"/>
      <c r="P259" s="185"/>
      <c r="Q259" s="187"/>
      <c r="R259" s="186" t="e">
        <f>VLOOKUP(F259,#REF!,6,)</f>
        <v>#REF!</v>
      </c>
      <c r="S259" s="186"/>
      <c r="T259" s="186" t="e">
        <f>VLOOKUP(F259,#REF!,4,)</f>
        <v>#REF!</v>
      </c>
      <c r="U259" s="186" t="e">
        <f>VLOOKUP(F259,#REF!,7,)</f>
        <v>#REF!</v>
      </c>
    </row>
    <row r="260" spans="1:21" x14ac:dyDescent="0.3">
      <c r="A260" s="66"/>
      <c r="B260" s="181"/>
      <c r="C260" s="181"/>
      <c r="D260" s="184"/>
      <c r="E260" s="184"/>
      <c r="F260" s="185"/>
      <c r="G260" s="186" t="e">
        <f>VLOOKUP(F260,#REF!,2,)</f>
        <v>#REF!</v>
      </c>
      <c r="H260" s="187"/>
      <c r="I260" s="187"/>
      <c r="J260" s="186" t="e">
        <f>VLOOKUP(F260,#REF!,3,)</f>
        <v>#REF!</v>
      </c>
      <c r="K260" s="187"/>
      <c r="L260" s="187"/>
      <c r="M260" s="187"/>
      <c r="N260" s="188">
        <f>Заявки!$M260*Заявки!$K260</f>
        <v>0</v>
      </c>
      <c r="O260" s="187"/>
      <c r="P260" s="185"/>
      <c r="Q260" s="187"/>
      <c r="R260" s="186" t="e">
        <f>VLOOKUP(F260,#REF!,6,)</f>
        <v>#REF!</v>
      </c>
      <c r="S260" s="186"/>
      <c r="T260" s="186" t="e">
        <f>VLOOKUP(F260,#REF!,4,)</f>
        <v>#REF!</v>
      </c>
      <c r="U260" s="186" t="e">
        <f>VLOOKUP(F260,#REF!,7,)</f>
        <v>#REF!</v>
      </c>
    </row>
    <row r="261" spans="1:21" x14ac:dyDescent="0.3">
      <c r="A261" s="66"/>
      <c r="B261" s="181"/>
      <c r="C261" s="181"/>
      <c r="D261" s="184"/>
      <c r="E261" s="184"/>
      <c r="F261" s="185"/>
      <c r="G261" s="186" t="e">
        <f>VLOOKUP(F261,#REF!,2,)</f>
        <v>#REF!</v>
      </c>
      <c r="H261" s="187"/>
      <c r="I261" s="187"/>
      <c r="J261" s="186" t="e">
        <f>VLOOKUP(F261,#REF!,3,)</f>
        <v>#REF!</v>
      </c>
      <c r="K261" s="187"/>
      <c r="L261" s="187"/>
      <c r="M261" s="187"/>
      <c r="N261" s="188">
        <f>Заявки!$M261*Заявки!$K261</f>
        <v>0</v>
      </c>
      <c r="O261" s="187"/>
      <c r="P261" s="185"/>
      <c r="Q261" s="187"/>
      <c r="R261" s="186" t="e">
        <f>VLOOKUP(F261,#REF!,6,)</f>
        <v>#REF!</v>
      </c>
      <c r="S261" s="186"/>
      <c r="T261" s="186" t="e">
        <f>VLOOKUP(F261,#REF!,4,)</f>
        <v>#REF!</v>
      </c>
      <c r="U261" s="186" t="e">
        <f>VLOOKUP(F261,#REF!,7,)</f>
        <v>#REF!</v>
      </c>
    </row>
    <row r="262" spans="1:21" x14ac:dyDescent="0.3">
      <c r="A262" s="66"/>
      <c r="B262" s="181"/>
      <c r="C262" s="181"/>
      <c r="D262" s="184"/>
      <c r="E262" s="184"/>
      <c r="F262" s="185"/>
      <c r="G262" s="186" t="e">
        <f>VLOOKUP(F262,#REF!,2,)</f>
        <v>#REF!</v>
      </c>
      <c r="H262" s="187"/>
      <c r="I262" s="187"/>
      <c r="J262" s="186" t="e">
        <f>VLOOKUP(F262,#REF!,3,)</f>
        <v>#REF!</v>
      </c>
      <c r="K262" s="187"/>
      <c r="L262" s="187"/>
      <c r="M262" s="187"/>
      <c r="N262" s="188">
        <f>Заявки!$M262*Заявки!$K262</f>
        <v>0</v>
      </c>
      <c r="O262" s="187"/>
      <c r="P262" s="185"/>
      <c r="Q262" s="187"/>
      <c r="R262" s="186" t="e">
        <f>VLOOKUP(F262,#REF!,6,)</f>
        <v>#REF!</v>
      </c>
      <c r="S262" s="186"/>
      <c r="T262" s="186" t="e">
        <f>VLOOKUP(F262,#REF!,4,)</f>
        <v>#REF!</v>
      </c>
      <c r="U262" s="186" t="e">
        <f>VLOOKUP(F262,#REF!,7,)</f>
        <v>#REF!</v>
      </c>
    </row>
    <row r="263" spans="1:21" x14ac:dyDescent="0.3">
      <c r="A263" s="66"/>
      <c r="B263" s="181"/>
      <c r="C263" s="181"/>
      <c r="D263" s="184"/>
      <c r="E263" s="184"/>
      <c r="F263" s="185"/>
      <c r="G263" s="186" t="e">
        <f>VLOOKUP(F263,#REF!,2,)</f>
        <v>#REF!</v>
      </c>
      <c r="H263" s="187"/>
      <c r="I263" s="187"/>
      <c r="J263" s="186" t="e">
        <f>VLOOKUP(F263,#REF!,3,)</f>
        <v>#REF!</v>
      </c>
      <c r="K263" s="187"/>
      <c r="L263" s="187"/>
      <c r="M263" s="187"/>
      <c r="N263" s="188">
        <f>Заявки!$M263*Заявки!$K263</f>
        <v>0</v>
      </c>
      <c r="O263" s="187"/>
      <c r="P263" s="185"/>
      <c r="Q263" s="187"/>
      <c r="R263" s="186" t="e">
        <f>VLOOKUP(F263,#REF!,6,)</f>
        <v>#REF!</v>
      </c>
      <c r="S263" s="186"/>
      <c r="T263" s="186" t="e">
        <f>VLOOKUP(F263,#REF!,4,)</f>
        <v>#REF!</v>
      </c>
      <c r="U263" s="186" t="e">
        <f>VLOOKUP(F263,#REF!,7,)</f>
        <v>#REF!</v>
      </c>
    </row>
    <row r="264" spans="1:21" x14ac:dyDescent="0.3">
      <c r="A264" s="66"/>
      <c r="B264" s="181"/>
      <c r="C264" s="181"/>
      <c r="D264" s="184"/>
      <c r="E264" s="184"/>
      <c r="F264" s="185"/>
      <c r="G264" s="186" t="e">
        <f>VLOOKUP(F264,#REF!,2,)</f>
        <v>#REF!</v>
      </c>
      <c r="H264" s="187"/>
      <c r="I264" s="187"/>
      <c r="J264" s="186" t="e">
        <f>VLOOKUP(F264,#REF!,3,)</f>
        <v>#REF!</v>
      </c>
      <c r="K264" s="187"/>
      <c r="L264" s="187"/>
      <c r="M264" s="187"/>
      <c r="N264" s="188">
        <f>Заявки!$M264*Заявки!$K264</f>
        <v>0</v>
      </c>
      <c r="O264" s="187"/>
      <c r="P264" s="185"/>
      <c r="Q264" s="187"/>
      <c r="R264" s="186" t="e">
        <f>VLOOKUP(F264,#REF!,6,)</f>
        <v>#REF!</v>
      </c>
      <c r="S264" s="186"/>
      <c r="T264" s="186" t="e">
        <f>VLOOKUP(F264,#REF!,4,)</f>
        <v>#REF!</v>
      </c>
      <c r="U264" s="186" t="e">
        <f>VLOOKUP(F264,#REF!,7,)</f>
        <v>#REF!</v>
      </c>
    </row>
    <row r="265" spans="1:21" x14ac:dyDescent="0.3">
      <c r="A265" s="66"/>
      <c r="B265" s="181"/>
      <c r="C265" s="181"/>
      <c r="D265" s="184"/>
      <c r="E265" s="184"/>
      <c r="F265" s="185"/>
      <c r="G265" s="186" t="e">
        <f>VLOOKUP(F265,#REF!,2,)</f>
        <v>#REF!</v>
      </c>
      <c r="H265" s="187"/>
      <c r="I265" s="187"/>
      <c r="J265" s="186" t="e">
        <f>VLOOKUP(F265,#REF!,3,)</f>
        <v>#REF!</v>
      </c>
      <c r="K265" s="187"/>
      <c r="L265" s="187"/>
      <c r="M265" s="187"/>
      <c r="N265" s="188">
        <f>Заявки!$M265*Заявки!$K265</f>
        <v>0</v>
      </c>
      <c r="O265" s="187"/>
      <c r="P265" s="185"/>
      <c r="Q265" s="187"/>
      <c r="R265" s="186" t="e">
        <f>VLOOKUP(F265,#REF!,6,)</f>
        <v>#REF!</v>
      </c>
      <c r="S265" s="186"/>
      <c r="T265" s="186" t="e">
        <f>VLOOKUP(F265,#REF!,4,)</f>
        <v>#REF!</v>
      </c>
      <c r="U265" s="186" t="e">
        <f>VLOOKUP(F265,#REF!,7,)</f>
        <v>#REF!</v>
      </c>
    </row>
    <row r="266" spans="1:21" x14ac:dyDescent="0.3">
      <c r="A266" s="66"/>
      <c r="B266" s="181"/>
      <c r="C266" s="181"/>
      <c r="D266" s="184"/>
      <c r="E266" s="184"/>
      <c r="F266" s="185"/>
      <c r="G266" s="186" t="e">
        <f>VLOOKUP(F266,#REF!,2,)</f>
        <v>#REF!</v>
      </c>
      <c r="H266" s="187"/>
      <c r="I266" s="187"/>
      <c r="J266" s="186" t="e">
        <f>VLOOKUP(F266,#REF!,3,)</f>
        <v>#REF!</v>
      </c>
      <c r="K266" s="187"/>
      <c r="L266" s="187"/>
      <c r="M266" s="187"/>
      <c r="N266" s="188">
        <f>Заявки!$M266*Заявки!$K266</f>
        <v>0</v>
      </c>
      <c r="O266" s="187"/>
      <c r="P266" s="185"/>
      <c r="Q266" s="187"/>
      <c r="R266" s="186" t="e">
        <f>VLOOKUP(F266,#REF!,6,)</f>
        <v>#REF!</v>
      </c>
      <c r="S266" s="186"/>
      <c r="T266" s="186" t="e">
        <f>VLOOKUP(F266,#REF!,4,)</f>
        <v>#REF!</v>
      </c>
      <c r="U266" s="186" t="e">
        <f>VLOOKUP(F266,#REF!,7,)</f>
        <v>#REF!</v>
      </c>
    </row>
    <row r="267" spans="1:21" x14ac:dyDescent="0.3">
      <c r="A267" s="66"/>
      <c r="B267" s="181"/>
      <c r="C267" s="181"/>
      <c r="D267" s="184"/>
      <c r="E267" s="184"/>
      <c r="F267" s="185"/>
      <c r="G267" s="186" t="e">
        <f>VLOOKUP(F267,#REF!,2,)</f>
        <v>#REF!</v>
      </c>
      <c r="H267" s="187"/>
      <c r="I267" s="187"/>
      <c r="J267" s="186" t="e">
        <f>VLOOKUP(F267,#REF!,3,)</f>
        <v>#REF!</v>
      </c>
      <c r="K267" s="187"/>
      <c r="L267" s="187"/>
      <c r="M267" s="187"/>
      <c r="N267" s="188">
        <f>Заявки!$M267*Заявки!$K267</f>
        <v>0</v>
      </c>
      <c r="O267" s="187"/>
      <c r="P267" s="185"/>
      <c r="Q267" s="187"/>
      <c r="R267" s="186" t="e">
        <f>VLOOKUP(F267,#REF!,6,)</f>
        <v>#REF!</v>
      </c>
      <c r="S267" s="186"/>
      <c r="T267" s="186" t="e">
        <f>VLOOKUP(F267,#REF!,4,)</f>
        <v>#REF!</v>
      </c>
      <c r="U267" s="186" t="e">
        <f>VLOOKUP(F267,#REF!,7,)</f>
        <v>#REF!</v>
      </c>
    </row>
    <row r="268" spans="1:21" x14ac:dyDescent="0.3">
      <c r="A268" s="66"/>
      <c r="B268" s="181"/>
      <c r="C268" s="181"/>
      <c r="D268" s="184"/>
      <c r="E268" s="184"/>
      <c r="F268" s="185"/>
      <c r="G268" s="186" t="e">
        <f>VLOOKUP(F268,#REF!,2,)</f>
        <v>#REF!</v>
      </c>
      <c r="H268" s="187"/>
      <c r="I268" s="187"/>
      <c r="J268" s="186" t="e">
        <f>VLOOKUP(F268,#REF!,3,)</f>
        <v>#REF!</v>
      </c>
      <c r="K268" s="187"/>
      <c r="L268" s="187"/>
      <c r="M268" s="187"/>
      <c r="N268" s="188">
        <f>Заявки!$M268*Заявки!$K268</f>
        <v>0</v>
      </c>
      <c r="O268" s="187"/>
      <c r="P268" s="185"/>
      <c r="Q268" s="187"/>
      <c r="R268" s="186" t="e">
        <f>VLOOKUP(F268,#REF!,6,)</f>
        <v>#REF!</v>
      </c>
      <c r="S268" s="186"/>
      <c r="T268" s="186" t="e">
        <f>VLOOKUP(F268,#REF!,4,)</f>
        <v>#REF!</v>
      </c>
      <c r="U268" s="186" t="e">
        <f>VLOOKUP(F268,#REF!,7,)</f>
        <v>#REF!</v>
      </c>
    </row>
    <row r="269" spans="1:21" x14ac:dyDescent="0.3">
      <c r="A269" s="66"/>
      <c r="B269" s="181"/>
      <c r="C269" s="181"/>
      <c r="D269" s="184"/>
      <c r="E269" s="184"/>
      <c r="F269" s="185"/>
      <c r="G269" s="186" t="e">
        <f>VLOOKUP(F269,#REF!,2,)</f>
        <v>#REF!</v>
      </c>
      <c r="H269" s="187"/>
      <c r="I269" s="187"/>
      <c r="J269" s="186" t="e">
        <f>VLOOKUP(F269,#REF!,3,)</f>
        <v>#REF!</v>
      </c>
      <c r="K269" s="187"/>
      <c r="L269" s="187"/>
      <c r="M269" s="187"/>
      <c r="N269" s="188">
        <f>Заявки!$M269*Заявки!$K269</f>
        <v>0</v>
      </c>
      <c r="O269" s="187"/>
      <c r="P269" s="185"/>
      <c r="Q269" s="187"/>
      <c r="R269" s="186" t="e">
        <f>VLOOKUP(F269,#REF!,6,)</f>
        <v>#REF!</v>
      </c>
      <c r="S269" s="186"/>
      <c r="T269" s="186" t="e">
        <f>VLOOKUP(F269,#REF!,4,)</f>
        <v>#REF!</v>
      </c>
      <c r="U269" s="186" t="e">
        <f>VLOOKUP(F269,#REF!,7,)</f>
        <v>#REF!</v>
      </c>
    </row>
    <row r="270" spans="1:21" x14ac:dyDescent="0.3">
      <c r="A270" s="66"/>
      <c r="B270" s="181"/>
      <c r="C270" s="181"/>
      <c r="D270" s="184"/>
      <c r="E270" s="184"/>
      <c r="F270" s="185"/>
      <c r="G270" s="186" t="e">
        <f>VLOOKUP(F270,#REF!,2,)</f>
        <v>#REF!</v>
      </c>
      <c r="H270" s="187"/>
      <c r="I270" s="187"/>
      <c r="J270" s="186" t="e">
        <f>VLOOKUP(F270,#REF!,3,)</f>
        <v>#REF!</v>
      </c>
      <c r="K270" s="187"/>
      <c r="L270" s="187"/>
      <c r="M270" s="187"/>
      <c r="N270" s="188">
        <f>Заявки!$M270*Заявки!$K270</f>
        <v>0</v>
      </c>
      <c r="O270" s="187"/>
      <c r="P270" s="185"/>
      <c r="Q270" s="187"/>
      <c r="R270" s="186" t="e">
        <f>VLOOKUP(F270,#REF!,6,)</f>
        <v>#REF!</v>
      </c>
      <c r="S270" s="186"/>
      <c r="T270" s="186" t="e">
        <f>VLOOKUP(F270,#REF!,4,)</f>
        <v>#REF!</v>
      </c>
      <c r="U270" s="186" t="e">
        <f>VLOOKUP(F270,#REF!,7,)</f>
        <v>#REF!</v>
      </c>
    </row>
    <row r="271" spans="1:21" x14ac:dyDescent="0.3">
      <c r="A271" s="66"/>
      <c r="B271" s="181"/>
      <c r="C271" s="181"/>
      <c r="D271" s="184"/>
      <c r="E271" s="184"/>
      <c r="F271" s="185"/>
      <c r="G271" s="186" t="e">
        <f>VLOOKUP(F271,#REF!,2,)</f>
        <v>#REF!</v>
      </c>
      <c r="H271" s="187"/>
      <c r="I271" s="187"/>
      <c r="J271" s="186" t="e">
        <f>VLOOKUP(F271,#REF!,3,)</f>
        <v>#REF!</v>
      </c>
      <c r="K271" s="187"/>
      <c r="L271" s="187"/>
      <c r="M271" s="187"/>
      <c r="N271" s="188">
        <f>Заявки!$M271*Заявки!$K271</f>
        <v>0</v>
      </c>
      <c r="O271" s="187"/>
      <c r="P271" s="185"/>
      <c r="Q271" s="187"/>
      <c r="R271" s="186" t="e">
        <f>VLOOKUP(F271,#REF!,6,)</f>
        <v>#REF!</v>
      </c>
      <c r="S271" s="186"/>
      <c r="T271" s="186" t="e">
        <f>VLOOKUP(F271,#REF!,4,)</f>
        <v>#REF!</v>
      </c>
      <c r="U271" s="186" t="e">
        <f>VLOOKUP(F271,#REF!,7,)</f>
        <v>#REF!</v>
      </c>
    </row>
    <row r="272" spans="1:21" x14ac:dyDescent="0.3">
      <c r="A272" s="66"/>
      <c r="B272" s="181"/>
      <c r="C272" s="181"/>
      <c r="D272" s="184"/>
      <c r="E272" s="184"/>
      <c r="F272" s="185"/>
      <c r="G272" s="186" t="e">
        <f>VLOOKUP(F272,#REF!,2,)</f>
        <v>#REF!</v>
      </c>
      <c r="H272" s="187"/>
      <c r="I272" s="187"/>
      <c r="J272" s="186" t="e">
        <f>VLOOKUP(F272,#REF!,3,)</f>
        <v>#REF!</v>
      </c>
      <c r="K272" s="187"/>
      <c r="L272" s="187"/>
      <c r="M272" s="187"/>
      <c r="N272" s="188">
        <f>Заявки!$M272*Заявки!$K272</f>
        <v>0</v>
      </c>
      <c r="O272" s="187"/>
      <c r="P272" s="185"/>
      <c r="Q272" s="187"/>
      <c r="R272" s="186" t="e">
        <f>VLOOKUP(F272,#REF!,6,)</f>
        <v>#REF!</v>
      </c>
      <c r="S272" s="186"/>
      <c r="T272" s="186" t="e">
        <f>VLOOKUP(F272,#REF!,4,)</f>
        <v>#REF!</v>
      </c>
      <c r="U272" s="186" t="e">
        <f>VLOOKUP(F272,#REF!,7,)</f>
        <v>#REF!</v>
      </c>
    </row>
    <row r="273" spans="1:21" x14ac:dyDescent="0.3">
      <c r="A273" s="66"/>
      <c r="B273" s="181"/>
      <c r="C273" s="181"/>
      <c r="D273" s="184"/>
      <c r="E273" s="184"/>
      <c r="F273" s="185"/>
      <c r="G273" s="186" t="e">
        <f>VLOOKUP(F273,#REF!,2,)</f>
        <v>#REF!</v>
      </c>
      <c r="H273" s="187"/>
      <c r="I273" s="187"/>
      <c r="J273" s="186" t="e">
        <f>VLOOKUP(F273,#REF!,3,)</f>
        <v>#REF!</v>
      </c>
      <c r="K273" s="187"/>
      <c r="L273" s="187"/>
      <c r="M273" s="187"/>
      <c r="N273" s="188">
        <f>Заявки!$M273*Заявки!$K273</f>
        <v>0</v>
      </c>
      <c r="O273" s="187"/>
      <c r="P273" s="185"/>
      <c r="Q273" s="187"/>
      <c r="R273" s="186" t="e">
        <f>VLOOKUP(F273,#REF!,6,)</f>
        <v>#REF!</v>
      </c>
      <c r="S273" s="186"/>
      <c r="T273" s="186" t="e">
        <f>VLOOKUP(F273,#REF!,4,)</f>
        <v>#REF!</v>
      </c>
      <c r="U273" s="186" t="e">
        <f>VLOOKUP(F273,#REF!,7,)</f>
        <v>#REF!</v>
      </c>
    </row>
    <row r="274" spans="1:21" x14ac:dyDescent="0.3">
      <c r="A274" s="66"/>
      <c r="B274" s="181"/>
      <c r="C274" s="181"/>
      <c r="D274" s="184"/>
      <c r="E274" s="184"/>
      <c r="F274" s="185"/>
      <c r="G274" s="186" t="e">
        <f>VLOOKUP(F274,#REF!,2,)</f>
        <v>#REF!</v>
      </c>
      <c r="H274" s="187"/>
      <c r="I274" s="187"/>
      <c r="J274" s="186" t="e">
        <f>VLOOKUP(F274,#REF!,3,)</f>
        <v>#REF!</v>
      </c>
      <c r="K274" s="187"/>
      <c r="L274" s="187"/>
      <c r="M274" s="187"/>
      <c r="N274" s="188">
        <f>Заявки!$M274*Заявки!$K274</f>
        <v>0</v>
      </c>
      <c r="O274" s="187"/>
      <c r="P274" s="185"/>
      <c r="Q274" s="187"/>
      <c r="R274" s="186" t="e">
        <f>VLOOKUP(F274,#REF!,6,)</f>
        <v>#REF!</v>
      </c>
      <c r="S274" s="186"/>
      <c r="T274" s="186" t="e">
        <f>VLOOKUP(F274,#REF!,4,)</f>
        <v>#REF!</v>
      </c>
      <c r="U274" s="186" t="e">
        <f>VLOOKUP(F274,#REF!,7,)</f>
        <v>#REF!</v>
      </c>
    </row>
    <row r="275" spans="1:21" x14ac:dyDescent="0.3">
      <c r="A275" s="66"/>
      <c r="B275" s="181"/>
      <c r="C275" s="181"/>
      <c r="D275" s="184"/>
      <c r="E275" s="184"/>
      <c r="F275" s="185"/>
      <c r="G275" s="186" t="e">
        <f>VLOOKUP(F275,#REF!,2,)</f>
        <v>#REF!</v>
      </c>
      <c r="H275" s="187"/>
      <c r="I275" s="187"/>
      <c r="J275" s="186" t="e">
        <f>VLOOKUP(F275,#REF!,3,)</f>
        <v>#REF!</v>
      </c>
      <c r="K275" s="187"/>
      <c r="L275" s="187"/>
      <c r="M275" s="187"/>
      <c r="N275" s="188">
        <f>Заявки!$M275*Заявки!$K275</f>
        <v>0</v>
      </c>
      <c r="O275" s="187"/>
      <c r="P275" s="185"/>
      <c r="Q275" s="187"/>
      <c r="R275" s="186" t="e">
        <f>VLOOKUP(F275,#REF!,6,)</f>
        <v>#REF!</v>
      </c>
      <c r="S275" s="186"/>
      <c r="T275" s="186" t="e">
        <f>VLOOKUP(F275,#REF!,4,)</f>
        <v>#REF!</v>
      </c>
      <c r="U275" s="186" t="e">
        <f>VLOOKUP(F275,#REF!,7,)</f>
        <v>#REF!</v>
      </c>
    </row>
    <row r="276" spans="1:21" x14ac:dyDescent="0.3">
      <c r="A276" s="66"/>
      <c r="B276" s="181"/>
      <c r="C276" s="181"/>
      <c r="D276" s="184"/>
      <c r="E276" s="184"/>
      <c r="F276" s="185"/>
      <c r="G276" s="186" t="e">
        <f>VLOOKUP(F276,#REF!,2,)</f>
        <v>#REF!</v>
      </c>
      <c r="H276" s="187"/>
      <c r="I276" s="187"/>
      <c r="J276" s="186" t="e">
        <f>VLOOKUP(F276,#REF!,3,)</f>
        <v>#REF!</v>
      </c>
      <c r="K276" s="187"/>
      <c r="L276" s="187"/>
      <c r="M276" s="187"/>
      <c r="N276" s="188">
        <f>Заявки!$M276*Заявки!$K276</f>
        <v>0</v>
      </c>
      <c r="O276" s="187"/>
      <c r="P276" s="185"/>
      <c r="Q276" s="187"/>
      <c r="R276" s="186" t="e">
        <f>VLOOKUP(F276,#REF!,6,)</f>
        <v>#REF!</v>
      </c>
      <c r="S276" s="186"/>
      <c r="T276" s="186" t="e">
        <f>VLOOKUP(F276,#REF!,4,)</f>
        <v>#REF!</v>
      </c>
      <c r="U276" s="186" t="e">
        <f>VLOOKUP(F276,#REF!,7,)</f>
        <v>#REF!</v>
      </c>
    </row>
    <row r="277" spans="1:21" x14ac:dyDescent="0.3">
      <c r="A277" s="66"/>
      <c r="B277" s="181"/>
      <c r="C277" s="181"/>
      <c r="D277" s="184"/>
      <c r="E277" s="184"/>
      <c r="F277" s="185"/>
      <c r="G277" s="186" t="e">
        <f>VLOOKUP(F277,#REF!,2,)</f>
        <v>#REF!</v>
      </c>
      <c r="H277" s="187"/>
      <c r="I277" s="187"/>
      <c r="J277" s="186" t="e">
        <f>VLOOKUP(F277,#REF!,3,)</f>
        <v>#REF!</v>
      </c>
      <c r="K277" s="187"/>
      <c r="L277" s="187"/>
      <c r="M277" s="187"/>
      <c r="N277" s="188">
        <f>Заявки!$M277*Заявки!$K277</f>
        <v>0</v>
      </c>
      <c r="O277" s="187"/>
      <c r="P277" s="185"/>
      <c r="Q277" s="187"/>
      <c r="R277" s="186" t="e">
        <f>VLOOKUP(F277,#REF!,6,)</f>
        <v>#REF!</v>
      </c>
      <c r="S277" s="186"/>
      <c r="T277" s="186" t="e">
        <f>VLOOKUP(F277,#REF!,4,)</f>
        <v>#REF!</v>
      </c>
      <c r="U277" s="186" t="e">
        <f>VLOOKUP(F277,#REF!,7,)</f>
        <v>#REF!</v>
      </c>
    </row>
    <row r="278" spans="1:21" x14ac:dyDescent="0.3">
      <c r="A278" s="66"/>
      <c r="B278" s="181"/>
      <c r="C278" s="181"/>
      <c r="D278" s="184"/>
      <c r="E278" s="184"/>
      <c r="F278" s="185"/>
      <c r="G278" s="186" t="e">
        <f>VLOOKUP(F278,#REF!,2,)</f>
        <v>#REF!</v>
      </c>
      <c r="H278" s="187"/>
      <c r="I278" s="187"/>
      <c r="J278" s="186" t="e">
        <f>VLOOKUP(F278,#REF!,3,)</f>
        <v>#REF!</v>
      </c>
      <c r="K278" s="187"/>
      <c r="L278" s="187"/>
      <c r="M278" s="187"/>
      <c r="N278" s="188">
        <f>Заявки!$M278*Заявки!$K278</f>
        <v>0</v>
      </c>
      <c r="O278" s="187"/>
      <c r="P278" s="185"/>
      <c r="Q278" s="187"/>
      <c r="R278" s="186" t="e">
        <f>VLOOKUP(F278,#REF!,6,)</f>
        <v>#REF!</v>
      </c>
      <c r="S278" s="186"/>
      <c r="T278" s="186" t="e">
        <f>VLOOKUP(F278,#REF!,4,)</f>
        <v>#REF!</v>
      </c>
      <c r="U278" s="186" t="e">
        <f>VLOOKUP(F278,#REF!,7,)</f>
        <v>#REF!</v>
      </c>
    </row>
    <row r="279" spans="1:21" x14ac:dyDescent="0.3">
      <c r="A279" s="66"/>
      <c r="B279" s="181"/>
      <c r="C279" s="181"/>
      <c r="D279" s="184"/>
      <c r="E279" s="184"/>
      <c r="F279" s="185"/>
      <c r="G279" s="186" t="e">
        <f>VLOOKUP(F279,#REF!,2,)</f>
        <v>#REF!</v>
      </c>
      <c r="H279" s="187"/>
      <c r="I279" s="187"/>
      <c r="J279" s="186" t="e">
        <f>VLOOKUP(F279,#REF!,3,)</f>
        <v>#REF!</v>
      </c>
      <c r="K279" s="187"/>
      <c r="L279" s="187"/>
      <c r="M279" s="187"/>
      <c r="N279" s="188">
        <f>Заявки!$M279*Заявки!$K279</f>
        <v>0</v>
      </c>
      <c r="O279" s="187"/>
      <c r="P279" s="185"/>
      <c r="Q279" s="187"/>
      <c r="R279" s="186" t="e">
        <f>VLOOKUP(F279,#REF!,6,)</f>
        <v>#REF!</v>
      </c>
      <c r="S279" s="186"/>
      <c r="T279" s="186" t="e">
        <f>VLOOKUP(F279,#REF!,4,)</f>
        <v>#REF!</v>
      </c>
      <c r="U279" s="186" t="e">
        <f>VLOOKUP(F279,#REF!,7,)</f>
        <v>#REF!</v>
      </c>
    </row>
    <row r="280" spans="1:21" x14ac:dyDescent="0.3">
      <c r="A280" s="66"/>
      <c r="B280" s="181"/>
      <c r="C280" s="181"/>
      <c r="D280" s="184"/>
      <c r="E280" s="184"/>
      <c r="F280" s="185"/>
      <c r="G280" s="186" t="e">
        <f>VLOOKUP(F280,#REF!,2,)</f>
        <v>#REF!</v>
      </c>
      <c r="H280" s="187"/>
      <c r="I280" s="187"/>
      <c r="J280" s="186" t="e">
        <f>VLOOKUP(F280,#REF!,3,)</f>
        <v>#REF!</v>
      </c>
      <c r="K280" s="187"/>
      <c r="L280" s="187"/>
      <c r="M280" s="187"/>
      <c r="N280" s="188">
        <f>Заявки!$M280*Заявки!$K280</f>
        <v>0</v>
      </c>
      <c r="O280" s="187"/>
      <c r="P280" s="185"/>
      <c r="Q280" s="187"/>
      <c r="R280" s="186" t="e">
        <f>VLOOKUP(F280,#REF!,6,)</f>
        <v>#REF!</v>
      </c>
      <c r="S280" s="186"/>
      <c r="T280" s="186" t="e">
        <f>VLOOKUP(F280,#REF!,4,)</f>
        <v>#REF!</v>
      </c>
      <c r="U280" s="186" t="e">
        <f>VLOOKUP(F280,#REF!,7,)</f>
        <v>#REF!</v>
      </c>
    </row>
    <row r="281" spans="1:21" x14ac:dyDescent="0.3">
      <c r="A281" s="66"/>
      <c r="B281" s="181"/>
      <c r="C281" s="181"/>
      <c r="D281" s="184"/>
      <c r="E281" s="184"/>
      <c r="F281" s="185"/>
      <c r="G281" s="186" t="e">
        <f>VLOOKUP(F281,#REF!,2,)</f>
        <v>#REF!</v>
      </c>
      <c r="H281" s="187"/>
      <c r="I281" s="187"/>
      <c r="J281" s="186" t="e">
        <f>VLOOKUP(F281,#REF!,3,)</f>
        <v>#REF!</v>
      </c>
      <c r="K281" s="187"/>
      <c r="L281" s="187"/>
      <c r="M281" s="187"/>
      <c r="N281" s="188">
        <f>Заявки!$M281*Заявки!$K281</f>
        <v>0</v>
      </c>
      <c r="O281" s="187"/>
      <c r="P281" s="185"/>
      <c r="Q281" s="187"/>
      <c r="R281" s="186" t="e">
        <f>VLOOKUP(F281,#REF!,6,)</f>
        <v>#REF!</v>
      </c>
      <c r="S281" s="186"/>
      <c r="T281" s="186" t="e">
        <f>VLOOKUP(F281,#REF!,4,)</f>
        <v>#REF!</v>
      </c>
      <c r="U281" s="186" t="e">
        <f>VLOOKUP(F281,#REF!,7,)</f>
        <v>#REF!</v>
      </c>
    </row>
    <row r="282" spans="1:21" x14ac:dyDescent="0.3">
      <c r="A282" s="66"/>
      <c r="B282" s="181"/>
      <c r="C282" s="181"/>
      <c r="D282" s="184"/>
      <c r="E282" s="184"/>
      <c r="F282" s="185"/>
      <c r="G282" s="186" t="e">
        <f>VLOOKUP(F282,#REF!,2,)</f>
        <v>#REF!</v>
      </c>
      <c r="H282" s="187"/>
      <c r="I282" s="187"/>
      <c r="J282" s="186" t="e">
        <f>VLOOKUP(F282,#REF!,3,)</f>
        <v>#REF!</v>
      </c>
      <c r="K282" s="187"/>
      <c r="L282" s="187"/>
      <c r="M282" s="187"/>
      <c r="N282" s="188">
        <f>Заявки!$M282*Заявки!$K282</f>
        <v>0</v>
      </c>
      <c r="O282" s="187"/>
      <c r="P282" s="185"/>
      <c r="Q282" s="187"/>
      <c r="R282" s="186" t="e">
        <f>VLOOKUP(F282,#REF!,6,)</f>
        <v>#REF!</v>
      </c>
      <c r="S282" s="186"/>
      <c r="T282" s="186" t="e">
        <f>VLOOKUP(F282,#REF!,4,)</f>
        <v>#REF!</v>
      </c>
      <c r="U282" s="186" t="e">
        <f>VLOOKUP(F282,#REF!,7,)</f>
        <v>#REF!</v>
      </c>
    </row>
    <row r="283" spans="1:21" x14ac:dyDescent="0.3">
      <c r="A283" s="66"/>
      <c r="B283" s="181"/>
      <c r="C283" s="181"/>
      <c r="D283" s="184"/>
      <c r="E283" s="184"/>
      <c r="F283" s="185"/>
      <c r="G283" s="186" t="e">
        <f>VLOOKUP(F283,#REF!,2,)</f>
        <v>#REF!</v>
      </c>
      <c r="H283" s="187"/>
      <c r="I283" s="187"/>
      <c r="J283" s="186" t="e">
        <f>VLOOKUP(F283,#REF!,3,)</f>
        <v>#REF!</v>
      </c>
      <c r="K283" s="187"/>
      <c r="L283" s="187"/>
      <c r="M283" s="187"/>
      <c r="N283" s="188">
        <f>Заявки!$M283*Заявки!$K283</f>
        <v>0</v>
      </c>
      <c r="O283" s="187"/>
      <c r="P283" s="185"/>
      <c r="Q283" s="187"/>
      <c r="R283" s="186" t="e">
        <f>VLOOKUP(F283,#REF!,6,)</f>
        <v>#REF!</v>
      </c>
      <c r="S283" s="186"/>
      <c r="T283" s="186" t="e">
        <f>VLOOKUP(F283,#REF!,4,)</f>
        <v>#REF!</v>
      </c>
      <c r="U283" s="186" t="e">
        <f>VLOOKUP(F283,#REF!,7,)</f>
        <v>#REF!</v>
      </c>
    </row>
    <row r="284" spans="1:21" x14ac:dyDescent="0.3">
      <c r="A284" s="66"/>
      <c r="B284" s="181"/>
      <c r="C284" s="181"/>
      <c r="D284" s="184"/>
      <c r="E284" s="184"/>
      <c r="F284" s="185"/>
      <c r="G284" s="186" t="e">
        <f>VLOOKUP(F284,#REF!,2,)</f>
        <v>#REF!</v>
      </c>
      <c r="H284" s="187"/>
      <c r="I284" s="187"/>
      <c r="J284" s="186" t="e">
        <f>VLOOKUP(F284,#REF!,3,)</f>
        <v>#REF!</v>
      </c>
      <c r="K284" s="187"/>
      <c r="L284" s="187"/>
      <c r="M284" s="187"/>
      <c r="N284" s="188">
        <f>Заявки!$M284*Заявки!$K284</f>
        <v>0</v>
      </c>
      <c r="O284" s="187"/>
      <c r="P284" s="185"/>
      <c r="Q284" s="187"/>
      <c r="R284" s="186" t="e">
        <f>VLOOKUP(F284,#REF!,6,)</f>
        <v>#REF!</v>
      </c>
      <c r="S284" s="186"/>
      <c r="T284" s="186" t="e">
        <f>VLOOKUP(F284,#REF!,4,)</f>
        <v>#REF!</v>
      </c>
      <c r="U284" s="186" t="e">
        <f>VLOOKUP(F284,#REF!,7,)</f>
        <v>#REF!</v>
      </c>
    </row>
    <row r="285" spans="1:21" x14ac:dyDescent="0.3">
      <c r="A285" s="66"/>
      <c r="B285" s="181"/>
      <c r="C285" s="181"/>
      <c r="D285" s="184"/>
      <c r="E285" s="184"/>
      <c r="F285" s="185"/>
      <c r="G285" s="186" t="e">
        <f>VLOOKUP(F285,#REF!,2,)</f>
        <v>#REF!</v>
      </c>
      <c r="H285" s="187"/>
      <c r="I285" s="187"/>
      <c r="J285" s="186" t="e">
        <f>VLOOKUP(F285,#REF!,3,)</f>
        <v>#REF!</v>
      </c>
      <c r="K285" s="187"/>
      <c r="L285" s="187"/>
      <c r="M285" s="187"/>
      <c r="N285" s="188">
        <f>Заявки!$M285*Заявки!$K285</f>
        <v>0</v>
      </c>
      <c r="O285" s="187"/>
      <c r="P285" s="185"/>
      <c r="Q285" s="187"/>
      <c r="R285" s="186" t="e">
        <f>VLOOKUP(F285,#REF!,6,)</f>
        <v>#REF!</v>
      </c>
      <c r="S285" s="186"/>
      <c r="T285" s="186" t="e">
        <f>VLOOKUP(F285,#REF!,4,)</f>
        <v>#REF!</v>
      </c>
      <c r="U285" s="186" t="e">
        <f>VLOOKUP(F285,#REF!,7,)</f>
        <v>#REF!</v>
      </c>
    </row>
    <row r="286" spans="1:21" x14ac:dyDescent="0.3">
      <c r="A286" s="66"/>
      <c r="B286" s="181"/>
      <c r="C286" s="181"/>
      <c r="D286" s="184"/>
      <c r="E286" s="184"/>
      <c r="F286" s="185"/>
      <c r="G286" s="186" t="e">
        <f>VLOOKUP(F286,#REF!,2,)</f>
        <v>#REF!</v>
      </c>
      <c r="H286" s="187"/>
      <c r="I286" s="187"/>
      <c r="J286" s="186" t="e">
        <f>VLOOKUP(F286,#REF!,3,)</f>
        <v>#REF!</v>
      </c>
      <c r="K286" s="187"/>
      <c r="L286" s="187"/>
      <c r="M286" s="187"/>
      <c r="N286" s="188">
        <f>Заявки!$M286*Заявки!$K286</f>
        <v>0</v>
      </c>
      <c r="O286" s="187"/>
      <c r="P286" s="185"/>
      <c r="Q286" s="187"/>
      <c r="R286" s="186" t="e">
        <f>VLOOKUP(F286,#REF!,6,)</f>
        <v>#REF!</v>
      </c>
      <c r="S286" s="186"/>
      <c r="T286" s="186" t="e">
        <f>VLOOKUP(F286,#REF!,4,)</f>
        <v>#REF!</v>
      </c>
      <c r="U286" s="186" t="e">
        <f>VLOOKUP(F286,#REF!,7,)</f>
        <v>#REF!</v>
      </c>
    </row>
    <row r="287" spans="1:21" x14ac:dyDescent="0.3">
      <c r="A287" s="66"/>
      <c r="B287" s="181"/>
      <c r="C287" s="181"/>
      <c r="D287" s="184"/>
      <c r="E287" s="184"/>
      <c r="F287" s="185"/>
      <c r="G287" s="186" t="e">
        <f>VLOOKUP(F287,#REF!,2,)</f>
        <v>#REF!</v>
      </c>
      <c r="H287" s="187"/>
      <c r="I287" s="187"/>
      <c r="J287" s="186" t="e">
        <f>VLOOKUP(F287,#REF!,3,)</f>
        <v>#REF!</v>
      </c>
      <c r="K287" s="187"/>
      <c r="L287" s="187"/>
      <c r="M287" s="187"/>
      <c r="N287" s="188">
        <f>Заявки!$M287*Заявки!$K287</f>
        <v>0</v>
      </c>
      <c r="O287" s="187"/>
      <c r="P287" s="185"/>
      <c r="Q287" s="187"/>
      <c r="R287" s="186" t="e">
        <f>VLOOKUP(F287,#REF!,6,)</f>
        <v>#REF!</v>
      </c>
      <c r="S287" s="186"/>
      <c r="T287" s="186" t="e">
        <f>VLOOKUP(F287,#REF!,4,)</f>
        <v>#REF!</v>
      </c>
      <c r="U287" s="186" t="e">
        <f>VLOOKUP(F287,#REF!,7,)</f>
        <v>#REF!</v>
      </c>
    </row>
    <row r="288" spans="1:21" x14ac:dyDescent="0.3">
      <c r="A288" s="66"/>
      <c r="B288" s="181"/>
      <c r="C288" s="181"/>
      <c r="D288" s="184"/>
      <c r="E288" s="184"/>
      <c r="F288" s="185"/>
      <c r="G288" s="186" t="e">
        <f>VLOOKUP(F288,#REF!,2,)</f>
        <v>#REF!</v>
      </c>
      <c r="H288" s="187"/>
      <c r="I288" s="187"/>
      <c r="J288" s="186" t="e">
        <f>VLOOKUP(F288,#REF!,3,)</f>
        <v>#REF!</v>
      </c>
      <c r="K288" s="187"/>
      <c r="L288" s="187"/>
      <c r="M288" s="187"/>
      <c r="N288" s="188">
        <f>Заявки!$M288*Заявки!$K288</f>
        <v>0</v>
      </c>
      <c r="O288" s="187"/>
      <c r="P288" s="185"/>
      <c r="Q288" s="187"/>
      <c r="R288" s="186" t="e">
        <f>VLOOKUP(F288,#REF!,6,)</f>
        <v>#REF!</v>
      </c>
      <c r="S288" s="186"/>
      <c r="T288" s="186" t="e">
        <f>VLOOKUP(F288,#REF!,4,)</f>
        <v>#REF!</v>
      </c>
      <c r="U288" s="186" t="e">
        <f>VLOOKUP(F288,#REF!,7,)</f>
        <v>#REF!</v>
      </c>
    </row>
    <row r="289" spans="1:21" x14ac:dyDescent="0.3">
      <c r="A289" s="66"/>
      <c r="B289" s="181"/>
      <c r="C289" s="181"/>
      <c r="D289" s="184"/>
      <c r="E289" s="184"/>
      <c r="F289" s="185"/>
      <c r="G289" s="186" t="e">
        <f>VLOOKUP(F289,#REF!,2,)</f>
        <v>#REF!</v>
      </c>
      <c r="H289" s="187"/>
      <c r="I289" s="187"/>
      <c r="J289" s="186" t="e">
        <f>VLOOKUP(F289,#REF!,3,)</f>
        <v>#REF!</v>
      </c>
      <c r="K289" s="187"/>
      <c r="L289" s="187"/>
      <c r="M289" s="187"/>
      <c r="N289" s="188">
        <f>Заявки!$M289*Заявки!$K289</f>
        <v>0</v>
      </c>
      <c r="O289" s="187"/>
      <c r="P289" s="185"/>
      <c r="Q289" s="187"/>
      <c r="R289" s="186" t="e">
        <f>VLOOKUP(F289,#REF!,6,)</f>
        <v>#REF!</v>
      </c>
      <c r="S289" s="186"/>
      <c r="T289" s="186" t="e">
        <f>VLOOKUP(F289,#REF!,4,)</f>
        <v>#REF!</v>
      </c>
      <c r="U289" s="186" t="e">
        <f>VLOOKUP(F289,#REF!,7,)</f>
        <v>#REF!</v>
      </c>
    </row>
    <row r="290" spans="1:21" x14ac:dyDescent="0.3">
      <c r="A290" s="66"/>
      <c r="B290" s="181"/>
      <c r="C290" s="181"/>
      <c r="D290" s="184"/>
      <c r="E290" s="184"/>
      <c r="F290" s="185"/>
      <c r="G290" s="186" t="e">
        <f>VLOOKUP(F290,#REF!,2,)</f>
        <v>#REF!</v>
      </c>
      <c r="H290" s="187"/>
      <c r="I290" s="187"/>
      <c r="J290" s="186" t="e">
        <f>VLOOKUP(F290,#REF!,3,)</f>
        <v>#REF!</v>
      </c>
      <c r="K290" s="187"/>
      <c r="L290" s="187"/>
      <c r="M290" s="187"/>
      <c r="N290" s="188">
        <f>Заявки!$M290*Заявки!$K290</f>
        <v>0</v>
      </c>
      <c r="O290" s="187"/>
      <c r="P290" s="185"/>
      <c r="Q290" s="187"/>
      <c r="R290" s="186" t="e">
        <f>VLOOKUP(F290,#REF!,6,)</f>
        <v>#REF!</v>
      </c>
      <c r="S290" s="186"/>
      <c r="T290" s="186" t="e">
        <f>VLOOKUP(F290,#REF!,4,)</f>
        <v>#REF!</v>
      </c>
      <c r="U290" s="186" t="e">
        <f>VLOOKUP(F290,#REF!,7,)</f>
        <v>#REF!</v>
      </c>
    </row>
    <row r="291" spans="1:21" x14ac:dyDescent="0.3">
      <c r="A291" s="66"/>
      <c r="B291" s="181"/>
      <c r="C291" s="181"/>
      <c r="D291" s="184"/>
      <c r="E291" s="184"/>
      <c r="F291" s="185"/>
      <c r="G291" s="186" t="e">
        <f>VLOOKUP(F291,#REF!,2,)</f>
        <v>#REF!</v>
      </c>
      <c r="H291" s="187"/>
      <c r="I291" s="187"/>
      <c r="J291" s="186" t="e">
        <f>VLOOKUP(F291,#REF!,3,)</f>
        <v>#REF!</v>
      </c>
      <c r="K291" s="187"/>
      <c r="L291" s="187"/>
      <c r="M291" s="187"/>
      <c r="N291" s="188">
        <f>Заявки!$M291*Заявки!$K291</f>
        <v>0</v>
      </c>
      <c r="O291" s="187"/>
      <c r="P291" s="185"/>
      <c r="Q291" s="187"/>
      <c r="R291" s="186" t="e">
        <f>VLOOKUP(F291,#REF!,6,)</f>
        <v>#REF!</v>
      </c>
      <c r="S291" s="186"/>
      <c r="T291" s="186" t="e">
        <f>VLOOKUP(F291,#REF!,4,)</f>
        <v>#REF!</v>
      </c>
      <c r="U291" s="186" t="e">
        <f>VLOOKUP(F291,#REF!,7,)</f>
        <v>#REF!</v>
      </c>
    </row>
    <row r="292" spans="1:21" x14ac:dyDescent="0.3">
      <c r="A292" s="66"/>
      <c r="B292" s="181"/>
      <c r="C292" s="181"/>
      <c r="D292" s="184"/>
      <c r="E292" s="184"/>
      <c r="F292" s="185"/>
      <c r="G292" s="186" t="e">
        <f>VLOOKUP(F292,#REF!,2,)</f>
        <v>#REF!</v>
      </c>
      <c r="H292" s="187"/>
      <c r="I292" s="187"/>
      <c r="J292" s="186" t="e">
        <f>VLOOKUP(F292,#REF!,3,)</f>
        <v>#REF!</v>
      </c>
      <c r="K292" s="187"/>
      <c r="L292" s="187"/>
      <c r="M292" s="187"/>
      <c r="N292" s="188">
        <f>Заявки!$M292*Заявки!$K292</f>
        <v>0</v>
      </c>
      <c r="O292" s="187"/>
      <c r="P292" s="185"/>
      <c r="Q292" s="187"/>
      <c r="R292" s="186" t="e">
        <f>VLOOKUP(F292,#REF!,6,)</f>
        <v>#REF!</v>
      </c>
      <c r="S292" s="186"/>
      <c r="T292" s="186" t="e">
        <f>VLOOKUP(F292,#REF!,4,)</f>
        <v>#REF!</v>
      </c>
      <c r="U292" s="186" t="e">
        <f>VLOOKUP(F292,#REF!,7,)</f>
        <v>#REF!</v>
      </c>
    </row>
    <row r="293" spans="1:21" x14ac:dyDescent="0.3">
      <c r="A293" s="66"/>
      <c r="B293" s="181"/>
      <c r="C293" s="181"/>
      <c r="D293" s="184"/>
      <c r="E293" s="184"/>
      <c r="F293" s="185"/>
      <c r="G293" s="186" t="e">
        <f>VLOOKUP(F293,#REF!,2,)</f>
        <v>#REF!</v>
      </c>
      <c r="H293" s="187"/>
      <c r="I293" s="187"/>
      <c r="J293" s="186" t="e">
        <f>VLOOKUP(F293,#REF!,3,)</f>
        <v>#REF!</v>
      </c>
      <c r="K293" s="187"/>
      <c r="L293" s="187"/>
      <c r="M293" s="187"/>
      <c r="N293" s="188">
        <f>Заявки!$M293*Заявки!$K293</f>
        <v>0</v>
      </c>
      <c r="O293" s="187"/>
      <c r="P293" s="185"/>
      <c r="Q293" s="187"/>
      <c r="R293" s="186" t="e">
        <f>VLOOKUP(F293,#REF!,6,)</f>
        <v>#REF!</v>
      </c>
      <c r="S293" s="186"/>
      <c r="T293" s="186" t="e">
        <f>VLOOKUP(F293,#REF!,4,)</f>
        <v>#REF!</v>
      </c>
      <c r="U293" s="186" t="e">
        <f>VLOOKUP(F293,#REF!,7,)</f>
        <v>#REF!</v>
      </c>
    </row>
    <row r="294" spans="1:21" x14ac:dyDescent="0.3">
      <c r="A294" s="66"/>
      <c r="B294" s="181"/>
      <c r="C294" s="181"/>
      <c r="D294" s="184"/>
      <c r="E294" s="184"/>
      <c r="F294" s="185"/>
      <c r="G294" s="186" t="e">
        <f>VLOOKUP(F294,#REF!,2,)</f>
        <v>#REF!</v>
      </c>
      <c r="H294" s="187"/>
      <c r="I294" s="187"/>
      <c r="J294" s="186" t="e">
        <f>VLOOKUP(F294,#REF!,3,)</f>
        <v>#REF!</v>
      </c>
      <c r="K294" s="187"/>
      <c r="L294" s="187"/>
      <c r="M294" s="187"/>
      <c r="N294" s="188">
        <f>Заявки!$M294*Заявки!$K294</f>
        <v>0</v>
      </c>
      <c r="O294" s="187"/>
      <c r="P294" s="185"/>
      <c r="Q294" s="187"/>
      <c r="R294" s="186" t="e">
        <f>VLOOKUP(F294,#REF!,6,)</f>
        <v>#REF!</v>
      </c>
      <c r="S294" s="186"/>
      <c r="T294" s="186" t="e">
        <f>VLOOKUP(F294,#REF!,4,)</f>
        <v>#REF!</v>
      </c>
      <c r="U294" s="186" t="e">
        <f>VLOOKUP(F294,#REF!,7,)</f>
        <v>#REF!</v>
      </c>
    </row>
    <row r="295" spans="1:21" x14ac:dyDescent="0.3">
      <c r="A295" s="66"/>
      <c r="B295" s="181"/>
      <c r="C295" s="181"/>
      <c r="D295" s="184"/>
      <c r="E295" s="184"/>
      <c r="F295" s="185"/>
      <c r="G295" s="186" t="e">
        <f>VLOOKUP(F295,#REF!,2,)</f>
        <v>#REF!</v>
      </c>
      <c r="H295" s="187"/>
      <c r="I295" s="187"/>
      <c r="J295" s="186" t="e">
        <f>VLOOKUP(F295,#REF!,3,)</f>
        <v>#REF!</v>
      </c>
      <c r="K295" s="187"/>
      <c r="L295" s="187"/>
      <c r="M295" s="187"/>
      <c r="N295" s="188">
        <f>Заявки!$M295*Заявки!$K295</f>
        <v>0</v>
      </c>
      <c r="O295" s="187"/>
      <c r="P295" s="185"/>
      <c r="Q295" s="187"/>
      <c r="R295" s="186" t="e">
        <f>VLOOKUP(F295,#REF!,6,)</f>
        <v>#REF!</v>
      </c>
      <c r="S295" s="186"/>
      <c r="T295" s="186" t="e">
        <f>VLOOKUP(F295,#REF!,4,)</f>
        <v>#REF!</v>
      </c>
      <c r="U295" s="186" t="e">
        <f>VLOOKUP(F295,#REF!,7,)</f>
        <v>#REF!</v>
      </c>
    </row>
    <row r="296" spans="1:21" x14ac:dyDescent="0.3">
      <c r="A296" s="66"/>
      <c r="B296" s="181"/>
      <c r="C296" s="181"/>
      <c r="D296" s="184"/>
      <c r="E296" s="184"/>
      <c r="F296" s="185"/>
      <c r="G296" s="186" t="e">
        <f>VLOOKUP(F296,#REF!,2,)</f>
        <v>#REF!</v>
      </c>
      <c r="H296" s="187"/>
      <c r="I296" s="187"/>
      <c r="J296" s="186" t="e">
        <f>VLOOKUP(F296,#REF!,3,)</f>
        <v>#REF!</v>
      </c>
      <c r="K296" s="187"/>
      <c r="L296" s="187"/>
      <c r="M296" s="187"/>
      <c r="N296" s="188">
        <f>Заявки!$M296*Заявки!$K296</f>
        <v>0</v>
      </c>
      <c r="O296" s="187"/>
      <c r="P296" s="185"/>
      <c r="Q296" s="187"/>
      <c r="R296" s="186" t="e">
        <f>VLOOKUP(F296,#REF!,6,)</f>
        <v>#REF!</v>
      </c>
      <c r="S296" s="186"/>
      <c r="T296" s="186" t="e">
        <f>VLOOKUP(F296,#REF!,4,)</f>
        <v>#REF!</v>
      </c>
      <c r="U296" s="186" t="e">
        <f>VLOOKUP(F296,#REF!,7,)</f>
        <v>#REF!</v>
      </c>
    </row>
    <row r="297" spans="1:21" x14ac:dyDescent="0.3">
      <c r="A297" s="66"/>
      <c r="B297" s="181"/>
      <c r="C297" s="181"/>
      <c r="D297" s="184"/>
      <c r="E297" s="184"/>
      <c r="F297" s="185"/>
      <c r="G297" s="186" t="e">
        <f>VLOOKUP(F297,#REF!,2,)</f>
        <v>#REF!</v>
      </c>
      <c r="H297" s="187"/>
      <c r="I297" s="187"/>
      <c r="J297" s="186" t="e">
        <f>VLOOKUP(F297,#REF!,3,)</f>
        <v>#REF!</v>
      </c>
      <c r="K297" s="187"/>
      <c r="L297" s="187"/>
      <c r="M297" s="187"/>
      <c r="N297" s="188">
        <f>Заявки!$M297*Заявки!$K297</f>
        <v>0</v>
      </c>
      <c r="O297" s="187"/>
      <c r="P297" s="185"/>
      <c r="Q297" s="187"/>
      <c r="R297" s="186" t="e">
        <f>VLOOKUP(F297,#REF!,6,)</f>
        <v>#REF!</v>
      </c>
      <c r="S297" s="186"/>
      <c r="T297" s="186" t="e">
        <f>VLOOKUP(F297,#REF!,4,)</f>
        <v>#REF!</v>
      </c>
      <c r="U297" s="186" t="e">
        <f>VLOOKUP(F297,#REF!,7,)</f>
        <v>#REF!</v>
      </c>
    </row>
    <row r="298" spans="1:21" x14ac:dyDescent="0.3">
      <c r="A298" s="66"/>
      <c r="B298" s="181"/>
      <c r="C298" s="181"/>
      <c r="D298" s="184"/>
      <c r="E298" s="184"/>
      <c r="F298" s="185"/>
      <c r="G298" s="186" t="e">
        <f>VLOOKUP(F298,#REF!,2,)</f>
        <v>#REF!</v>
      </c>
      <c r="H298" s="187"/>
      <c r="I298" s="187"/>
      <c r="J298" s="186" t="e">
        <f>VLOOKUP(F298,#REF!,3,)</f>
        <v>#REF!</v>
      </c>
      <c r="K298" s="187"/>
      <c r="L298" s="187"/>
      <c r="M298" s="187"/>
      <c r="N298" s="188">
        <f>Заявки!$M298*Заявки!$K298</f>
        <v>0</v>
      </c>
      <c r="O298" s="187"/>
      <c r="P298" s="185"/>
      <c r="Q298" s="187"/>
      <c r="R298" s="186" t="e">
        <f>VLOOKUP(F298,#REF!,6,)</f>
        <v>#REF!</v>
      </c>
      <c r="S298" s="186"/>
      <c r="T298" s="186" t="e">
        <f>VLOOKUP(F298,#REF!,4,)</f>
        <v>#REF!</v>
      </c>
      <c r="U298" s="186" t="e">
        <f>VLOOKUP(F298,#REF!,7,)</f>
        <v>#REF!</v>
      </c>
    </row>
    <row r="299" spans="1:21" x14ac:dyDescent="0.3">
      <c r="A299" s="66"/>
      <c r="B299" s="181"/>
      <c r="C299" s="181"/>
      <c r="D299" s="184"/>
      <c r="E299" s="184"/>
      <c r="F299" s="185"/>
      <c r="G299" s="186" t="e">
        <f>VLOOKUP(F299,#REF!,2,)</f>
        <v>#REF!</v>
      </c>
      <c r="H299" s="187"/>
      <c r="I299" s="187"/>
      <c r="J299" s="186" t="e">
        <f>VLOOKUP(F299,#REF!,3,)</f>
        <v>#REF!</v>
      </c>
      <c r="K299" s="187"/>
      <c r="L299" s="187"/>
      <c r="M299" s="187"/>
      <c r="N299" s="188">
        <f>Заявки!$M299*Заявки!$K299</f>
        <v>0</v>
      </c>
      <c r="O299" s="187"/>
      <c r="P299" s="185"/>
      <c r="Q299" s="187"/>
      <c r="R299" s="186" t="e">
        <f>VLOOKUP(F299,#REF!,6,)</f>
        <v>#REF!</v>
      </c>
      <c r="S299" s="186"/>
      <c r="T299" s="186" t="e">
        <f>VLOOKUP(F299,#REF!,4,)</f>
        <v>#REF!</v>
      </c>
      <c r="U299" s="186" t="e">
        <f>VLOOKUP(F299,#REF!,7,)</f>
        <v>#REF!</v>
      </c>
    </row>
    <row r="300" spans="1:21" x14ac:dyDescent="0.3">
      <c r="A300" s="66"/>
      <c r="B300" s="181"/>
      <c r="C300" s="181"/>
      <c r="D300" s="184"/>
      <c r="E300" s="184"/>
      <c r="F300" s="185"/>
      <c r="G300" s="186" t="e">
        <f>VLOOKUP(F300,#REF!,2,)</f>
        <v>#REF!</v>
      </c>
      <c r="H300" s="187"/>
      <c r="I300" s="187"/>
      <c r="J300" s="186" t="e">
        <f>VLOOKUP(F300,#REF!,3,)</f>
        <v>#REF!</v>
      </c>
      <c r="K300" s="187"/>
      <c r="L300" s="187"/>
      <c r="M300" s="187"/>
      <c r="N300" s="188">
        <f>Заявки!$M300*Заявки!$K300</f>
        <v>0</v>
      </c>
      <c r="O300" s="187"/>
      <c r="P300" s="185"/>
      <c r="Q300" s="187"/>
      <c r="R300" s="186" t="e">
        <f>VLOOKUP(F300,#REF!,6,)</f>
        <v>#REF!</v>
      </c>
      <c r="S300" s="186"/>
      <c r="T300" s="186" t="e">
        <f>VLOOKUP(F300,#REF!,4,)</f>
        <v>#REF!</v>
      </c>
      <c r="U300" s="186" t="e">
        <f>VLOOKUP(F300,#REF!,7,)</f>
        <v>#REF!</v>
      </c>
    </row>
    <row r="301" spans="1:21" x14ac:dyDescent="0.3">
      <c r="A301" s="66"/>
      <c r="B301" s="181"/>
      <c r="C301" s="181"/>
      <c r="D301" s="184"/>
      <c r="E301" s="184"/>
      <c r="F301" s="185"/>
      <c r="G301" s="186" t="e">
        <f>VLOOKUP(F301,#REF!,2,)</f>
        <v>#REF!</v>
      </c>
      <c r="H301" s="187"/>
      <c r="I301" s="187"/>
      <c r="J301" s="186" t="e">
        <f>VLOOKUP(F301,#REF!,3,)</f>
        <v>#REF!</v>
      </c>
      <c r="K301" s="187"/>
      <c r="L301" s="187"/>
      <c r="M301" s="187"/>
      <c r="N301" s="188">
        <f>Заявки!$M301*Заявки!$K301</f>
        <v>0</v>
      </c>
      <c r="O301" s="187"/>
      <c r="P301" s="185"/>
      <c r="Q301" s="187"/>
      <c r="R301" s="186" t="e">
        <f>VLOOKUP(F301,#REF!,6,)</f>
        <v>#REF!</v>
      </c>
      <c r="S301" s="186"/>
      <c r="T301" s="186" t="e">
        <f>VLOOKUP(F301,#REF!,4,)</f>
        <v>#REF!</v>
      </c>
      <c r="U301" s="186" t="e">
        <f>VLOOKUP(F301,#REF!,7,)</f>
        <v>#REF!</v>
      </c>
    </row>
    <row r="302" spans="1:21" x14ac:dyDescent="0.3">
      <c r="A302" s="66"/>
      <c r="B302" s="181"/>
      <c r="C302" s="181"/>
      <c r="D302" s="184"/>
      <c r="E302" s="184"/>
      <c r="F302" s="185"/>
      <c r="G302" s="186" t="e">
        <f>VLOOKUP(F302,#REF!,2,)</f>
        <v>#REF!</v>
      </c>
      <c r="H302" s="187"/>
      <c r="I302" s="187"/>
      <c r="J302" s="186" t="e">
        <f>VLOOKUP(F302,#REF!,3,)</f>
        <v>#REF!</v>
      </c>
      <c r="K302" s="187"/>
      <c r="L302" s="187"/>
      <c r="M302" s="187"/>
      <c r="N302" s="188">
        <f>Заявки!$M302*Заявки!$K302</f>
        <v>0</v>
      </c>
      <c r="O302" s="187"/>
      <c r="P302" s="185"/>
      <c r="Q302" s="187"/>
      <c r="R302" s="186" t="e">
        <f>VLOOKUP(F302,#REF!,6,)</f>
        <v>#REF!</v>
      </c>
      <c r="S302" s="186"/>
      <c r="T302" s="186" t="e">
        <f>VLOOKUP(F302,#REF!,4,)</f>
        <v>#REF!</v>
      </c>
      <c r="U302" s="186" t="e">
        <f>VLOOKUP(F302,#REF!,7,)</f>
        <v>#REF!</v>
      </c>
    </row>
    <row r="303" spans="1:21" x14ac:dyDescent="0.3">
      <c r="A303" s="66"/>
      <c r="B303" s="181"/>
      <c r="C303" s="181"/>
      <c r="D303" s="184"/>
      <c r="E303" s="184"/>
      <c r="F303" s="185"/>
      <c r="G303" s="186" t="e">
        <f>VLOOKUP(F303,#REF!,2,)</f>
        <v>#REF!</v>
      </c>
      <c r="H303" s="187"/>
      <c r="I303" s="187"/>
      <c r="J303" s="186" t="e">
        <f>VLOOKUP(F303,#REF!,3,)</f>
        <v>#REF!</v>
      </c>
      <c r="K303" s="187"/>
      <c r="L303" s="187"/>
      <c r="M303" s="187"/>
      <c r="N303" s="188">
        <f>Заявки!$M303*Заявки!$K303</f>
        <v>0</v>
      </c>
      <c r="O303" s="187"/>
      <c r="P303" s="185"/>
      <c r="Q303" s="187"/>
      <c r="R303" s="186" t="e">
        <f>VLOOKUP(F303,#REF!,6,)</f>
        <v>#REF!</v>
      </c>
      <c r="S303" s="186"/>
      <c r="T303" s="186" t="e">
        <f>VLOOKUP(F303,#REF!,4,)</f>
        <v>#REF!</v>
      </c>
      <c r="U303" s="186" t="e">
        <f>VLOOKUP(F303,#REF!,7,)</f>
        <v>#REF!</v>
      </c>
    </row>
    <row r="304" spans="1:21" x14ac:dyDescent="0.3">
      <c r="A304" s="66"/>
      <c r="B304" s="181"/>
      <c r="C304" s="181"/>
      <c r="D304" s="184"/>
      <c r="E304" s="184"/>
      <c r="F304" s="185"/>
      <c r="G304" s="186" t="e">
        <f>VLOOKUP(F304,#REF!,2,)</f>
        <v>#REF!</v>
      </c>
      <c r="H304" s="187"/>
      <c r="I304" s="187"/>
      <c r="J304" s="186" t="e">
        <f>VLOOKUP(F304,#REF!,3,)</f>
        <v>#REF!</v>
      </c>
      <c r="K304" s="187"/>
      <c r="L304" s="187"/>
      <c r="M304" s="187"/>
      <c r="N304" s="188">
        <f>Заявки!$M304*Заявки!$K304</f>
        <v>0</v>
      </c>
      <c r="O304" s="187"/>
      <c r="P304" s="185"/>
      <c r="Q304" s="187"/>
      <c r="R304" s="186" t="e">
        <f>VLOOKUP(F304,#REF!,6,)</f>
        <v>#REF!</v>
      </c>
      <c r="S304" s="186"/>
      <c r="T304" s="186" t="e">
        <f>VLOOKUP(F304,#REF!,4,)</f>
        <v>#REF!</v>
      </c>
      <c r="U304" s="186" t="e">
        <f>VLOOKUP(F304,#REF!,7,)</f>
        <v>#REF!</v>
      </c>
    </row>
    <row r="305" spans="1:21" x14ac:dyDescent="0.3">
      <c r="A305" s="66"/>
      <c r="B305" s="181"/>
      <c r="C305" s="181"/>
      <c r="D305" s="184"/>
      <c r="E305" s="184"/>
      <c r="F305" s="185"/>
      <c r="G305" s="186" t="e">
        <f>VLOOKUP(F305,#REF!,2,)</f>
        <v>#REF!</v>
      </c>
      <c r="H305" s="187"/>
      <c r="I305" s="187"/>
      <c r="J305" s="186" t="e">
        <f>VLOOKUP(F305,#REF!,3,)</f>
        <v>#REF!</v>
      </c>
      <c r="K305" s="187"/>
      <c r="L305" s="187"/>
      <c r="M305" s="187"/>
      <c r="N305" s="188">
        <f>Заявки!$M305*Заявки!$K305</f>
        <v>0</v>
      </c>
      <c r="O305" s="187"/>
      <c r="P305" s="185"/>
      <c r="Q305" s="187"/>
      <c r="R305" s="186" t="e">
        <f>VLOOKUP(F305,#REF!,6,)</f>
        <v>#REF!</v>
      </c>
      <c r="S305" s="186"/>
      <c r="T305" s="186" t="e">
        <f>VLOOKUP(F305,#REF!,4,)</f>
        <v>#REF!</v>
      </c>
      <c r="U305" s="186" t="e">
        <f>VLOOKUP(F305,#REF!,7,)</f>
        <v>#REF!</v>
      </c>
    </row>
    <row r="306" spans="1:21" x14ac:dyDescent="0.3">
      <c r="A306" s="66"/>
      <c r="B306" s="181"/>
      <c r="C306" s="181"/>
      <c r="D306" s="184"/>
      <c r="E306" s="184"/>
      <c r="F306" s="185"/>
      <c r="G306" s="186" t="e">
        <f>VLOOKUP(F306,#REF!,2,)</f>
        <v>#REF!</v>
      </c>
      <c r="H306" s="187"/>
      <c r="I306" s="187"/>
      <c r="J306" s="186" t="e">
        <f>VLOOKUP(F306,#REF!,3,)</f>
        <v>#REF!</v>
      </c>
      <c r="K306" s="187"/>
      <c r="L306" s="187"/>
      <c r="M306" s="187"/>
      <c r="N306" s="188">
        <f>Заявки!$M306*Заявки!$K306</f>
        <v>0</v>
      </c>
      <c r="O306" s="187"/>
      <c r="P306" s="185"/>
      <c r="Q306" s="187"/>
      <c r="R306" s="186" t="e">
        <f>VLOOKUP(F306,#REF!,6,)</f>
        <v>#REF!</v>
      </c>
      <c r="S306" s="186"/>
      <c r="T306" s="186" t="e">
        <f>VLOOKUP(F306,#REF!,4,)</f>
        <v>#REF!</v>
      </c>
      <c r="U306" s="186" t="e">
        <f>VLOOKUP(F306,#REF!,7,)</f>
        <v>#REF!</v>
      </c>
    </row>
    <row r="307" spans="1:21" x14ac:dyDescent="0.3">
      <c r="A307" s="66"/>
      <c r="B307" s="181"/>
      <c r="C307" s="181"/>
      <c r="D307" s="184"/>
      <c r="E307" s="184"/>
      <c r="F307" s="185"/>
      <c r="G307" s="186" t="e">
        <f>VLOOKUP(F307,#REF!,2,)</f>
        <v>#REF!</v>
      </c>
      <c r="H307" s="187"/>
      <c r="I307" s="187"/>
      <c r="J307" s="186" t="e">
        <f>VLOOKUP(F307,#REF!,3,)</f>
        <v>#REF!</v>
      </c>
      <c r="K307" s="187"/>
      <c r="L307" s="187"/>
      <c r="M307" s="187"/>
      <c r="N307" s="188">
        <f>Заявки!$M307*Заявки!$K307</f>
        <v>0</v>
      </c>
      <c r="O307" s="187"/>
      <c r="P307" s="185"/>
      <c r="Q307" s="187"/>
      <c r="R307" s="186" t="e">
        <f>VLOOKUP(F307,#REF!,6,)</f>
        <v>#REF!</v>
      </c>
      <c r="S307" s="186"/>
      <c r="T307" s="186" t="e">
        <f>VLOOKUP(F307,#REF!,4,)</f>
        <v>#REF!</v>
      </c>
      <c r="U307" s="186" t="e">
        <f>VLOOKUP(F307,#REF!,7,)</f>
        <v>#REF!</v>
      </c>
    </row>
    <row r="308" spans="1:21" x14ac:dyDescent="0.3">
      <c r="A308" s="66"/>
      <c r="B308" s="181"/>
      <c r="C308" s="181"/>
      <c r="D308" s="184"/>
      <c r="E308" s="184"/>
      <c r="F308" s="185"/>
      <c r="G308" s="186" t="e">
        <f>VLOOKUP(F308,#REF!,2,)</f>
        <v>#REF!</v>
      </c>
      <c r="H308" s="187"/>
      <c r="I308" s="187"/>
      <c r="J308" s="186" t="e">
        <f>VLOOKUP(F308,#REF!,3,)</f>
        <v>#REF!</v>
      </c>
      <c r="K308" s="187"/>
      <c r="L308" s="187"/>
      <c r="M308" s="187"/>
      <c r="N308" s="188">
        <f>Заявки!$M308*Заявки!$K308</f>
        <v>0</v>
      </c>
      <c r="O308" s="187"/>
      <c r="P308" s="185"/>
      <c r="Q308" s="187"/>
      <c r="R308" s="186" t="e">
        <f>VLOOKUP(F308,#REF!,6,)</f>
        <v>#REF!</v>
      </c>
      <c r="S308" s="186"/>
      <c r="T308" s="186" t="e">
        <f>VLOOKUP(F308,#REF!,4,)</f>
        <v>#REF!</v>
      </c>
      <c r="U308" s="186" t="e">
        <f>VLOOKUP(F308,#REF!,7,)</f>
        <v>#REF!</v>
      </c>
    </row>
    <row r="309" spans="1:21" x14ac:dyDescent="0.3">
      <c r="A309" s="66"/>
      <c r="B309" s="181"/>
      <c r="C309" s="181"/>
      <c r="D309" s="184"/>
      <c r="E309" s="184"/>
      <c r="F309" s="185"/>
      <c r="G309" s="186" t="e">
        <f>VLOOKUP(F309,#REF!,2,)</f>
        <v>#REF!</v>
      </c>
      <c r="H309" s="187"/>
      <c r="I309" s="187"/>
      <c r="J309" s="186" t="e">
        <f>VLOOKUP(F309,#REF!,3,)</f>
        <v>#REF!</v>
      </c>
      <c r="K309" s="187"/>
      <c r="L309" s="187"/>
      <c r="M309" s="187"/>
      <c r="N309" s="188">
        <f>Заявки!$M309*Заявки!$K309</f>
        <v>0</v>
      </c>
      <c r="O309" s="187"/>
      <c r="P309" s="185"/>
      <c r="Q309" s="187"/>
      <c r="R309" s="186" t="e">
        <f>VLOOKUP(F309,#REF!,6,)</f>
        <v>#REF!</v>
      </c>
      <c r="S309" s="186"/>
      <c r="T309" s="186" t="e">
        <f>VLOOKUP(F309,#REF!,4,)</f>
        <v>#REF!</v>
      </c>
      <c r="U309" s="186" t="e">
        <f>VLOOKUP(F309,#REF!,7,)</f>
        <v>#REF!</v>
      </c>
    </row>
    <row r="310" spans="1:21" x14ac:dyDescent="0.3">
      <c r="A310" s="66"/>
      <c r="B310" s="181"/>
      <c r="C310" s="181"/>
      <c r="D310" s="184"/>
      <c r="E310" s="184"/>
      <c r="F310" s="185"/>
      <c r="G310" s="186" t="e">
        <f>VLOOKUP(F310,#REF!,2,)</f>
        <v>#REF!</v>
      </c>
      <c r="H310" s="187"/>
      <c r="I310" s="187"/>
      <c r="J310" s="186" t="e">
        <f>VLOOKUP(F310,#REF!,3,)</f>
        <v>#REF!</v>
      </c>
      <c r="K310" s="187"/>
      <c r="L310" s="187"/>
      <c r="M310" s="187"/>
      <c r="N310" s="188">
        <f>Заявки!$M310*Заявки!$K310</f>
        <v>0</v>
      </c>
      <c r="O310" s="187"/>
      <c r="P310" s="185"/>
      <c r="Q310" s="187"/>
      <c r="R310" s="186" t="e">
        <f>VLOOKUP(F310,#REF!,6,)</f>
        <v>#REF!</v>
      </c>
      <c r="S310" s="186"/>
      <c r="T310" s="186" t="e">
        <f>VLOOKUP(F310,#REF!,4,)</f>
        <v>#REF!</v>
      </c>
      <c r="U310" s="186" t="e">
        <f>VLOOKUP(F310,#REF!,7,)</f>
        <v>#REF!</v>
      </c>
    </row>
    <row r="311" spans="1:21" x14ac:dyDescent="0.3">
      <c r="A311" s="66"/>
      <c r="B311" s="181"/>
      <c r="C311" s="181"/>
      <c r="D311" s="184"/>
      <c r="E311" s="184"/>
      <c r="F311" s="185"/>
      <c r="G311" s="186" t="e">
        <f>VLOOKUP(F311,#REF!,2,)</f>
        <v>#REF!</v>
      </c>
      <c r="H311" s="187"/>
      <c r="I311" s="187"/>
      <c r="J311" s="186" t="e">
        <f>VLOOKUP(F311,#REF!,3,)</f>
        <v>#REF!</v>
      </c>
      <c r="K311" s="187"/>
      <c r="L311" s="187"/>
      <c r="M311" s="187"/>
      <c r="N311" s="188">
        <f>Заявки!$M311*Заявки!$K311</f>
        <v>0</v>
      </c>
      <c r="O311" s="187"/>
      <c r="P311" s="185"/>
      <c r="Q311" s="187"/>
      <c r="R311" s="186" t="e">
        <f>VLOOKUP(F311,#REF!,6,)</f>
        <v>#REF!</v>
      </c>
      <c r="S311" s="186"/>
      <c r="T311" s="186" t="e">
        <f>VLOOKUP(F311,#REF!,4,)</f>
        <v>#REF!</v>
      </c>
      <c r="U311" s="186" t="e">
        <f>VLOOKUP(F311,#REF!,7,)</f>
        <v>#REF!</v>
      </c>
    </row>
    <row r="312" spans="1:21" x14ac:dyDescent="0.3">
      <c r="A312" s="66"/>
      <c r="B312" s="181"/>
      <c r="C312" s="181"/>
      <c r="D312" s="184"/>
      <c r="E312" s="184"/>
      <c r="F312" s="185"/>
      <c r="G312" s="186" t="e">
        <f>VLOOKUP(F312,#REF!,2,)</f>
        <v>#REF!</v>
      </c>
      <c r="H312" s="187"/>
      <c r="I312" s="187"/>
      <c r="J312" s="186" t="e">
        <f>VLOOKUP(F312,#REF!,3,)</f>
        <v>#REF!</v>
      </c>
      <c r="K312" s="187"/>
      <c r="L312" s="187"/>
      <c r="M312" s="187"/>
      <c r="N312" s="188">
        <f>Заявки!$M312*Заявки!$K312</f>
        <v>0</v>
      </c>
      <c r="O312" s="187"/>
      <c r="P312" s="185"/>
      <c r="Q312" s="187"/>
      <c r="R312" s="186" t="e">
        <f>VLOOKUP(F312,#REF!,6,)</f>
        <v>#REF!</v>
      </c>
      <c r="S312" s="186"/>
      <c r="T312" s="186" t="e">
        <f>VLOOKUP(F312,#REF!,4,)</f>
        <v>#REF!</v>
      </c>
      <c r="U312" s="186" t="e">
        <f>VLOOKUP(F312,#REF!,7,)</f>
        <v>#REF!</v>
      </c>
    </row>
    <row r="313" spans="1:21" x14ac:dyDescent="0.3">
      <c r="A313" s="66"/>
      <c r="B313" s="181"/>
      <c r="C313" s="181"/>
      <c r="D313" s="184"/>
      <c r="E313" s="184"/>
      <c r="F313" s="185"/>
      <c r="G313" s="186" t="e">
        <f>VLOOKUP(F313,#REF!,2,)</f>
        <v>#REF!</v>
      </c>
      <c r="H313" s="187"/>
      <c r="I313" s="187"/>
      <c r="J313" s="186" t="e">
        <f>VLOOKUP(F313,#REF!,3,)</f>
        <v>#REF!</v>
      </c>
      <c r="K313" s="187"/>
      <c r="L313" s="187"/>
      <c r="M313" s="187"/>
      <c r="N313" s="188">
        <f>Заявки!$M313*Заявки!$K313</f>
        <v>0</v>
      </c>
      <c r="O313" s="187"/>
      <c r="P313" s="185"/>
      <c r="Q313" s="187"/>
      <c r="R313" s="186" t="e">
        <f>VLOOKUP(F313,#REF!,6,)</f>
        <v>#REF!</v>
      </c>
      <c r="S313" s="186"/>
      <c r="T313" s="186" t="e">
        <f>VLOOKUP(F313,#REF!,4,)</f>
        <v>#REF!</v>
      </c>
      <c r="U313" s="186" t="e">
        <f>VLOOKUP(F313,#REF!,7,)</f>
        <v>#REF!</v>
      </c>
    </row>
    <row r="314" spans="1:21" x14ac:dyDescent="0.3">
      <c r="A314" s="66"/>
      <c r="B314" s="181"/>
      <c r="C314" s="181"/>
      <c r="D314" s="184"/>
      <c r="E314" s="184"/>
      <c r="F314" s="185"/>
      <c r="G314" s="186" t="e">
        <f>VLOOKUP(F314,#REF!,2,)</f>
        <v>#REF!</v>
      </c>
      <c r="H314" s="187"/>
      <c r="I314" s="187"/>
      <c r="J314" s="186" t="e">
        <f>VLOOKUP(F314,#REF!,3,)</f>
        <v>#REF!</v>
      </c>
      <c r="K314" s="187"/>
      <c r="L314" s="187"/>
      <c r="M314" s="187"/>
      <c r="N314" s="188">
        <f>Заявки!$M314*Заявки!$K314</f>
        <v>0</v>
      </c>
      <c r="O314" s="187"/>
      <c r="P314" s="185"/>
      <c r="Q314" s="187"/>
      <c r="R314" s="186" t="e">
        <f>VLOOKUP(F314,#REF!,6,)</f>
        <v>#REF!</v>
      </c>
      <c r="S314" s="186"/>
      <c r="T314" s="186" t="e">
        <f>VLOOKUP(F314,#REF!,4,)</f>
        <v>#REF!</v>
      </c>
      <c r="U314" s="186" t="e">
        <f>VLOOKUP(F314,#REF!,7,)</f>
        <v>#REF!</v>
      </c>
    </row>
    <row r="315" spans="1:21" x14ac:dyDescent="0.3">
      <c r="A315" s="66"/>
      <c r="B315" s="181"/>
      <c r="C315" s="181"/>
      <c r="D315" s="184"/>
      <c r="E315" s="184"/>
      <c r="F315" s="185"/>
      <c r="G315" s="186" t="e">
        <f>VLOOKUP(F315,#REF!,2,)</f>
        <v>#REF!</v>
      </c>
      <c r="H315" s="187"/>
      <c r="I315" s="187"/>
      <c r="J315" s="186" t="e">
        <f>VLOOKUP(F315,#REF!,3,)</f>
        <v>#REF!</v>
      </c>
      <c r="K315" s="187"/>
      <c r="L315" s="187"/>
      <c r="M315" s="187"/>
      <c r="N315" s="188">
        <f>Заявки!$M315*Заявки!$K315</f>
        <v>0</v>
      </c>
      <c r="O315" s="187"/>
      <c r="P315" s="185"/>
      <c r="Q315" s="187"/>
      <c r="R315" s="186" t="e">
        <f>VLOOKUP(F315,#REF!,6,)</f>
        <v>#REF!</v>
      </c>
      <c r="S315" s="186"/>
      <c r="T315" s="186" t="e">
        <f>VLOOKUP(F315,#REF!,4,)</f>
        <v>#REF!</v>
      </c>
      <c r="U315" s="186" t="e">
        <f>VLOOKUP(F315,#REF!,7,)</f>
        <v>#REF!</v>
      </c>
    </row>
    <row r="316" spans="1:21" x14ac:dyDescent="0.3">
      <c r="A316" s="66"/>
      <c r="B316" s="181"/>
      <c r="C316" s="181"/>
      <c r="D316" s="184"/>
      <c r="E316" s="184"/>
      <c r="F316" s="185"/>
      <c r="G316" s="186" t="e">
        <f>VLOOKUP(F316,#REF!,2,)</f>
        <v>#REF!</v>
      </c>
      <c r="H316" s="187"/>
      <c r="I316" s="187"/>
      <c r="J316" s="186" t="e">
        <f>VLOOKUP(F316,#REF!,3,)</f>
        <v>#REF!</v>
      </c>
      <c r="K316" s="187"/>
      <c r="L316" s="187"/>
      <c r="M316" s="187"/>
      <c r="N316" s="188">
        <f>Заявки!$M316*Заявки!$K316</f>
        <v>0</v>
      </c>
      <c r="O316" s="187"/>
      <c r="P316" s="185"/>
      <c r="Q316" s="187"/>
      <c r="R316" s="186" t="e">
        <f>VLOOKUP(F316,#REF!,6,)</f>
        <v>#REF!</v>
      </c>
      <c r="S316" s="186"/>
      <c r="T316" s="186" t="e">
        <f>VLOOKUP(F316,#REF!,4,)</f>
        <v>#REF!</v>
      </c>
      <c r="U316" s="186" t="e">
        <f>VLOOKUP(F316,#REF!,7,)</f>
        <v>#REF!</v>
      </c>
    </row>
    <row r="317" spans="1:21" x14ac:dyDescent="0.3">
      <c r="A317" s="66"/>
      <c r="B317" s="181"/>
      <c r="C317" s="181"/>
      <c r="D317" s="184"/>
      <c r="E317" s="184"/>
      <c r="F317" s="185"/>
      <c r="G317" s="186" t="e">
        <f>VLOOKUP(F317,#REF!,2,)</f>
        <v>#REF!</v>
      </c>
      <c r="H317" s="187"/>
      <c r="I317" s="187"/>
      <c r="J317" s="186" t="e">
        <f>VLOOKUP(F317,#REF!,3,)</f>
        <v>#REF!</v>
      </c>
      <c r="K317" s="187"/>
      <c r="L317" s="187"/>
      <c r="M317" s="187"/>
      <c r="N317" s="188">
        <f>Заявки!$M317*Заявки!$K317</f>
        <v>0</v>
      </c>
      <c r="O317" s="187"/>
      <c r="P317" s="185"/>
      <c r="Q317" s="187"/>
      <c r="R317" s="186" t="e">
        <f>VLOOKUP(F317,#REF!,6,)</f>
        <v>#REF!</v>
      </c>
      <c r="S317" s="186"/>
      <c r="T317" s="186" t="e">
        <f>VLOOKUP(F317,#REF!,4,)</f>
        <v>#REF!</v>
      </c>
      <c r="U317" s="186" t="e">
        <f>VLOOKUP(F317,#REF!,7,)</f>
        <v>#REF!</v>
      </c>
    </row>
    <row r="318" spans="1:21" x14ac:dyDescent="0.3">
      <c r="A318" s="66"/>
      <c r="B318" s="181"/>
      <c r="C318" s="181"/>
      <c r="D318" s="184"/>
      <c r="E318" s="184"/>
      <c r="F318" s="185"/>
      <c r="G318" s="186" t="e">
        <f>VLOOKUP(F318,#REF!,2,)</f>
        <v>#REF!</v>
      </c>
      <c r="H318" s="187"/>
      <c r="I318" s="187"/>
      <c r="J318" s="186" t="e">
        <f>VLOOKUP(F318,#REF!,3,)</f>
        <v>#REF!</v>
      </c>
      <c r="K318" s="187"/>
      <c r="L318" s="187"/>
      <c r="M318" s="187"/>
      <c r="N318" s="188">
        <f>Заявки!$M318*Заявки!$K318</f>
        <v>0</v>
      </c>
      <c r="O318" s="187"/>
      <c r="P318" s="185"/>
      <c r="Q318" s="187"/>
      <c r="R318" s="186" t="e">
        <f>VLOOKUP(F318,#REF!,6,)</f>
        <v>#REF!</v>
      </c>
      <c r="S318" s="186"/>
      <c r="T318" s="186" t="e">
        <f>VLOOKUP(F318,#REF!,4,)</f>
        <v>#REF!</v>
      </c>
      <c r="U318" s="186" t="e">
        <f>VLOOKUP(F318,#REF!,7,)</f>
        <v>#REF!</v>
      </c>
    </row>
    <row r="319" spans="1:21" x14ac:dyDescent="0.3">
      <c r="A319" s="66"/>
      <c r="B319" s="181"/>
      <c r="C319" s="181"/>
      <c r="D319" s="184"/>
      <c r="E319" s="184"/>
      <c r="F319" s="185"/>
      <c r="G319" s="186" t="e">
        <f>VLOOKUP(F319,#REF!,2,)</f>
        <v>#REF!</v>
      </c>
      <c r="H319" s="187"/>
      <c r="I319" s="187"/>
      <c r="J319" s="186" t="e">
        <f>VLOOKUP(F319,#REF!,3,)</f>
        <v>#REF!</v>
      </c>
      <c r="K319" s="187"/>
      <c r="L319" s="187"/>
      <c r="M319" s="187"/>
      <c r="N319" s="188">
        <f>Заявки!$M319*Заявки!$K319</f>
        <v>0</v>
      </c>
      <c r="O319" s="187"/>
      <c r="P319" s="185"/>
      <c r="Q319" s="187"/>
      <c r="R319" s="186" t="e">
        <f>VLOOKUP(F319,#REF!,6,)</f>
        <v>#REF!</v>
      </c>
      <c r="S319" s="186"/>
      <c r="T319" s="186" t="e">
        <f>VLOOKUP(F319,#REF!,4,)</f>
        <v>#REF!</v>
      </c>
      <c r="U319" s="186" t="e">
        <f>VLOOKUP(F319,#REF!,7,)</f>
        <v>#REF!</v>
      </c>
    </row>
    <row r="320" spans="1:21" x14ac:dyDescent="0.3">
      <c r="A320" s="66"/>
      <c r="B320" s="181"/>
      <c r="C320" s="181"/>
      <c r="D320" s="184"/>
      <c r="E320" s="184"/>
      <c r="F320" s="185"/>
      <c r="G320" s="186" t="e">
        <f>VLOOKUP(F320,#REF!,2,)</f>
        <v>#REF!</v>
      </c>
      <c r="H320" s="187"/>
      <c r="I320" s="187"/>
      <c r="J320" s="186" t="e">
        <f>VLOOKUP(F320,#REF!,3,)</f>
        <v>#REF!</v>
      </c>
      <c r="K320" s="187"/>
      <c r="L320" s="187"/>
      <c r="M320" s="187"/>
      <c r="N320" s="188">
        <f>Заявки!$M320*Заявки!$K320</f>
        <v>0</v>
      </c>
      <c r="O320" s="187"/>
      <c r="P320" s="185"/>
      <c r="Q320" s="187"/>
      <c r="R320" s="186" t="e">
        <f>VLOOKUP(F320,#REF!,6,)</f>
        <v>#REF!</v>
      </c>
      <c r="S320" s="186"/>
      <c r="T320" s="186" t="e">
        <f>VLOOKUP(F320,#REF!,4,)</f>
        <v>#REF!</v>
      </c>
      <c r="U320" s="186" t="e">
        <f>VLOOKUP(F320,#REF!,7,)</f>
        <v>#REF!</v>
      </c>
    </row>
    <row r="321" spans="1:21" x14ac:dyDescent="0.3">
      <c r="A321" s="66"/>
      <c r="B321" s="181"/>
      <c r="C321" s="181"/>
      <c r="D321" s="184"/>
      <c r="E321" s="184"/>
      <c r="F321" s="185"/>
      <c r="G321" s="186" t="e">
        <f>VLOOKUP(F321,#REF!,2,)</f>
        <v>#REF!</v>
      </c>
      <c r="H321" s="187"/>
      <c r="I321" s="187"/>
      <c r="J321" s="186" t="e">
        <f>VLOOKUP(F321,#REF!,3,)</f>
        <v>#REF!</v>
      </c>
      <c r="K321" s="187"/>
      <c r="L321" s="187"/>
      <c r="M321" s="187"/>
      <c r="N321" s="188">
        <f>Заявки!$M321*Заявки!$K321</f>
        <v>0</v>
      </c>
      <c r="O321" s="187"/>
      <c r="P321" s="185"/>
      <c r="Q321" s="187"/>
      <c r="R321" s="186" t="e">
        <f>VLOOKUP(F321,#REF!,6,)</f>
        <v>#REF!</v>
      </c>
      <c r="S321" s="186"/>
      <c r="T321" s="186" t="e">
        <f>VLOOKUP(F321,#REF!,4,)</f>
        <v>#REF!</v>
      </c>
      <c r="U321" s="186" t="e">
        <f>VLOOKUP(F321,#REF!,7,)</f>
        <v>#REF!</v>
      </c>
    </row>
    <row r="322" spans="1:21" x14ac:dyDescent="0.3">
      <c r="A322" s="66"/>
      <c r="B322" s="181"/>
      <c r="C322" s="181"/>
      <c r="D322" s="184"/>
      <c r="E322" s="184"/>
      <c r="F322" s="185"/>
      <c r="G322" s="186" t="e">
        <f>VLOOKUP(F322,#REF!,2,)</f>
        <v>#REF!</v>
      </c>
      <c r="H322" s="187"/>
      <c r="I322" s="187"/>
      <c r="J322" s="186" t="e">
        <f>VLOOKUP(F322,#REF!,3,)</f>
        <v>#REF!</v>
      </c>
      <c r="K322" s="187"/>
      <c r="L322" s="187"/>
      <c r="M322" s="187"/>
      <c r="N322" s="188">
        <f>Заявки!$M322*Заявки!$K322</f>
        <v>0</v>
      </c>
      <c r="O322" s="187"/>
      <c r="P322" s="185"/>
      <c r="Q322" s="187"/>
      <c r="R322" s="186" t="e">
        <f>VLOOKUP(F322,#REF!,6,)</f>
        <v>#REF!</v>
      </c>
      <c r="S322" s="186"/>
      <c r="T322" s="186" t="e">
        <f>VLOOKUP(F322,#REF!,4,)</f>
        <v>#REF!</v>
      </c>
      <c r="U322" s="186" t="e">
        <f>VLOOKUP(F322,#REF!,7,)</f>
        <v>#REF!</v>
      </c>
    </row>
    <row r="323" spans="1:21" x14ac:dyDescent="0.3">
      <c r="A323" s="66"/>
      <c r="B323" s="181"/>
      <c r="C323" s="181"/>
      <c r="D323" s="184"/>
      <c r="E323" s="184"/>
      <c r="F323" s="185"/>
      <c r="G323" s="186" t="e">
        <f>VLOOKUP(F323,#REF!,2,)</f>
        <v>#REF!</v>
      </c>
      <c r="H323" s="187"/>
      <c r="I323" s="187"/>
      <c r="J323" s="186" t="e">
        <f>VLOOKUP(F323,#REF!,3,)</f>
        <v>#REF!</v>
      </c>
      <c r="K323" s="187"/>
      <c r="L323" s="187"/>
      <c r="M323" s="187"/>
      <c r="N323" s="188">
        <f>Заявки!$M323*Заявки!$K323</f>
        <v>0</v>
      </c>
      <c r="O323" s="187"/>
      <c r="P323" s="185"/>
      <c r="Q323" s="187"/>
      <c r="R323" s="186" t="e">
        <f>VLOOKUP(F323,#REF!,6,)</f>
        <v>#REF!</v>
      </c>
      <c r="S323" s="186"/>
      <c r="T323" s="186" t="e">
        <f>VLOOKUP(F323,#REF!,4,)</f>
        <v>#REF!</v>
      </c>
      <c r="U323" s="186" t="e">
        <f>VLOOKUP(F323,#REF!,7,)</f>
        <v>#REF!</v>
      </c>
    </row>
    <row r="324" spans="1:21" x14ac:dyDescent="0.3">
      <c r="A324" s="66"/>
      <c r="B324" s="181"/>
      <c r="C324" s="181"/>
      <c r="D324" s="184"/>
      <c r="E324" s="184"/>
      <c r="F324" s="185"/>
      <c r="G324" s="186" t="e">
        <f>VLOOKUP(F324,#REF!,2,)</f>
        <v>#REF!</v>
      </c>
      <c r="H324" s="187"/>
      <c r="I324" s="187"/>
      <c r="J324" s="186" t="e">
        <f>VLOOKUP(F324,#REF!,3,)</f>
        <v>#REF!</v>
      </c>
      <c r="K324" s="187"/>
      <c r="L324" s="187"/>
      <c r="M324" s="187"/>
      <c r="N324" s="188">
        <f>Заявки!$M324*Заявки!$K324</f>
        <v>0</v>
      </c>
      <c r="O324" s="187"/>
      <c r="P324" s="185"/>
      <c r="Q324" s="187"/>
      <c r="R324" s="186" t="e">
        <f>VLOOKUP(F324,#REF!,6,)</f>
        <v>#REF!</v>
      </c>
      <c r="S324" s="186"/>
      <c r="T324" s="186" t="e">
        <f>VLOOKUP(F324,#REF!,4,)</f>
        <v>#REF!</v>
      </c>
      <c r="U324" s="186" t="e">
        <f>VLOOKUP(F324,#REF!,7,)</f>
        <v>#REF!</v>
      </c>
    </row>
    <row r="325" spans="1:21" x14ac:dyDescent="0.3">
      <c r="A325" s="66"/>
      <c r="B325" s="181"/>
      <c r="C325" s="181"/>
      <c r="D325" s="184"/>
      <c r="E325" s="184"/>
      <c r="F325" s="185"/>
      <c r="G325" s="186" t="e">
        <f>VLOOKUP(F325,#REF!,2,)</f>
        <v>#REF!</v>
      </c>
      <c r="H325" s="187"/>
      <c r="I325" s="187"/>
      <c r="J325" s="186" t="e">
        <f>VLOOKUP(F325,#REF!,3,)</f>
        <v>#REF!</v>
      </c>
      <c r="K325" s="187"/>
      <c r="L325" s="187"/>
      <c r="M325" s="187"/>
      <c r="N325" s="188">
        <f>Заявки!$M325*Заявки!$K325</f>
        <v>0</v>
      </c>
      <c r="O325" s="187"/>
      <c r="P325" s="185"/>
      <c r="Q325" s="187"/>
      <c r="R325" s="186" t="e">
        <f>VLOOKUP(F325,#REF!,6,)</f>
        <v>#REF!</v>
      </c>
      <c r="S325" s="186"/>
      <c r="T325" s="186" t="e">
        <f>VLOOKUP(F325,#REF!,4,)</f>
        <v>#REF!</v>
      </c>
      <c r="U325" s="186" t="e">
        <f>VLOOKUP(F325,#REF!,7,)</f>
        <v>#REF!</v>
      </c>
    </row>
    <row r="326" spans="1:21" x14ac:dyDescent="0.3">
      <c r="A326" s="66"/>
      <c r="B326" s="181"/>
      <c r="C326" s="181"/>
      <c r="D326" s="184"/>
      <c r="E326" s="184"/>
      <c r="F326" s="185"/>
      <c r="G326" s="186" t="e">
        <f>VLOOKUP(F326,#REF!,2,)</f>
        <v>#REF!</v>
      </c>
      <c r="H326" s="187"/>
      <c r="I326" s="187"/>
      <c r="J326" s="186" t="e">
        <f>VLOOKUP(F326,#REF!,3,)</f>
        <v>#REF!</v>
      </c>
      <c r="K326" s="187"/>
      <c r="L326" s="187"/>
      <c r="M326" s="187"/>
      <c r="N326" s="188">
        <f>Заявки!$M326*Заявки!$K326</f>
        <v>0</v>
      </c>
      <c r="O326" s="187"/>
      <c r="P326" s="185"/>
      <c r="Q326" s="187"/>
      <c r="R326" s="186" t="e">
        <f>VLOOKUP(F326,#REF!,6,)</f>
        <v>#REF!</v>
      </c>
      <c r="S326" s="186"/>
      <c r="T326" s="186" t="e">
        <f>VLOOKUP(F326,#REF!,4,)</f>
        <v>#REF!</v>
      </c>
      <c r="U326" s="186" t="e">
        <f>VLOOKUP(F326,#REF!,7,)</f>
        <v>#REF!</v>
      </c>
    </row>
    <row r="327" spans="1:21" x14ac:dyDescent="0.3">
      <c r="A327" s="66"/>
      <c r="B327" s="181"/>
      <c r="C327" s="181"/>
      <c r="D327" s="184"/>
      <c r="E327" s="184"/>
      <c r="F327" s="185"/>
      <c r="G327" s="186" t="e">
        <f>VLOOKUP(F327,#REF!,2,)</f>
        <v>#REF!</v>
      </c>
      <c r="H327" s="187"/>
      <c r="I327" s="187"/>
      <c r="J327" s="186" t="e">
        <f>VLOOKUP(F327,#REF!,3,)</f>
        <v>#REF!</v>
      </c>
      <c r="K327" s="187"/>
      <c r="L327" s="187"/>
      <c r="M327" s="187"/>
      <c r="N327" s="188">
        <f>Заявки!$M327*Заявки!$K327</f>
        <v>0</v>
      </c>
      <c r="O327" s="187"/>
      <c r="P327" s="185"/>
      <c r="Q327" s="187"/>
      <c r="R327" s="186" t="e">
        <f>VLOOKUP(F327,#REF!,6,)</f>
        <v>#REF!</v>
      </c>
      <c r="S327" s="186"/>
      <c r="T327" s="186" t="e">
        <f>VLOOKUP(F327,#REF!,4,)</f>
        <v>#REF!</v>
      </c>
      <c r="U327" s="186" t="e">
        <f>VLOOKUP(F327,#REF!,7,)</f>
        <v>#REF!</v>
      </c>
    </row>
    <row r="328" spans="1:21" x14ac:dyDescent="0.3">
      <c r="A328" s="66"/>
      <c r="B328" s="181"/>
      <c r="C328" s="181"/>
      <c r="D328" s="184"/>
      <c r="E328" s="184"/>
      <c r="F328" s="185"/>
      <c r="G328" s="186" t="e">
        <f>VLOOKUP(F328,#REF!,2,)</f>
        <v>#REF!</v>
      </c>
      <c r="H328" s="187"/>
      <c r="I328" s="187"/>
      <c r="J328" s="186" t="e">
        <f>VLOOKUP(F328,#REF!,3,)</f>
        <v>#REF!</v>
      </c>
      <c r="K328" s="187"/>
      <c r="L328" s="187"/>
      <c r="M328" s="187"/>
      <c r="N328" s="188">
        <f>Заявки!$M328*Заявки!$K328</f>
        <v>0</v>
      </c>
      <c r="O328" s="187"/>
      <c r="P328" s="185"/>
      <c r="Q328" s="187"/>
      <c r="R328" s="186" t="e">
        <f>VLOOKUP(F328,#REF!,6,)</f>
        <v>#REF!</v>
      </c>
      <c r="S328" s="186"/>
      <c r="T328" s="186" t="e">
        <f>VLOOKUP(F328,#REF!,4,)</f>
        <v>#REF!</v>
      </c>
      <c r="U328" s="186" t="e">
        <f>VLOOKUP(F328,#REF!,7,)</f>
        <v>#REF!</v>
      </c>
    </row>
    <row r="329" spans="1:21" x14ac:dyDescent="0.3">
      <c r="A329" s="66"/>
      <c r="B329" s="181"/>
      <c r="C329" s="181"/>
      <c r="D329" s="184"/>
      <c r="E329" s="184"/>
      <c r="F329" s="185"/>
      <c r="G329" s="186" t="e">
        <f>VLOOKUP(F329,#REF!,2,)</f>
        <v>#REF!</v>
      </c>
      <c r="H329" s="187"/>
      <c r="I329" s="187"/>
      <c r="J329" s="186" t="e">
        <f>VLOOKUP(F329,#REF!,3,)</f>
        <v>#REF!</v>
      </c>
      <c r="K329" s="187"/>
      <c r="L329" s="187"/>
      <c r="M329" s="187"/>
      <c r="N329" s="188">
        <f>Заявки!$M329*Заявки!$K329</f>
        <v>0</v>
      </c>
      <c r="O329" s="187"/>
      <c r="P329" s="185"/>
      <c r="Q329" s="187"/>
      <c r="R329" s="186" t="e">
        <f>VLOOKUP(F329,#REF!,6,)</f>
        <v>#REF!</v>
      </c>
      <c r="S329" s="186"/>
      <c r="T329" s="186" t="e">
        <f>VLOOKUP(F329,#REF!,4,)</f>
        <v>#REF!</v>
      </c>
      <c r="U329" s="186" t="e">
        <f>VLOOKUP(F329,#REF!,7,)</f>
        <v>#REF!</v>
      </c>
    </row>
    <row r="330" spans="1:21" x14ac:dyDescent="0.3">
      <c r="A330" s="66"/>
      <c r="B330" s="181"/>
      <c r="C330" s="181"/>
      <c r="D330" s="184"/>
      <c r="E330" s="184"/>
      <c r="F330" s="185"/>
      <c r="G330" s="186" t="e">
        <f>VLOOKUP(F330,#REF!,2,)</f>
        <v>#REF!</v>
      </c>
      <c r="H330" s="187"/>
      <c r="I330" s="187"/>
      <c r="J330" s="186" t="e">
        <f>VLOOKUP(F330,#REF!,3,)</f>
        <v>#REF!</v>
      </c>
      <c r="K330" s="187"/>
      <c r="L330" s="187"/>
      <c r="M330" s="187"/>
      <c r="N330" s="188">
        <f>Заявки!$M330*Заявки!$K330</f>
        <v>0</v>
      </c>
      <c r="O330" s="187"/>
      <c r="P330" s="185"/>
      <c r="Q330" s="187"/>
      <c r="R330" s="186" t="e">
        <f>VLOOKUP(F330,#REF!,6,)</f>
        <v>#REF!</v>
      </c>
      <c r="S330" s="186"/>
      <c r="T330" s="186" t="e">
        <f>VLOOKUP(F330,#REF!,4,)</f>
        <v>#REF!</v>
      </c>
      <c r="U330" s="186" t="e">
        <f>VLOOKUP(F330,#REF!,7,)</f>
        <v>#REF!</v>
      </c>
    </row>
    <row r="331" spans="1:21" x14ac:dyDescent="0.3">
      <c r="A331" s="66"/>
      <c r="B331" s="181"/>
      <c r="C331" s="181"/>
      <c r="D331" s="184"/>
      <c r="E331" s="184"/>
      <c r="F331" s="185"/>
      <c r="G331" s="186" t="e">
        <f>VLOOKUP(F331,#REF!,2,)</f>
        <v>#REF!</v>
      </c>
      <c r="H331" s="187"/>
      <c r="I331" s="187"/>
      <c r="J331" s="186" t="e">
        <f>VLOOKUP(F331,#REF!,3,)</f>
        <v>#REF!</v>
      </c>
      <c r="K331" s="187"/>
      <c r="L331" s="187"/>
      <c r="M331" s="187"/>
      <c r="N331" s="188">
        <f>Заявки!$M331*Заявки!$K331</f>
        <v>0</v>
      </c>
      <c r="O331" s="187"/>
      <c r="P331" s="185"/>
      <c r="Q331" s="187"/>
      <c r="R331" s="186" t="e">
        <f>VLOOKUP(F331,#REF!,6,)</f>
        <v>#REF!</v>
      </c>
      <c r="S331" s="186"/>
      <c r="T331" s="186" t="e">
        <f>VLOOKUP(F331,#REF!,4,)</f>
        <v>#REF!</v>
      </c>
      <c r="U331" s="186" t="e">
        <f>VLOOKUP(F331,#REF!,7,)</f>
        <v>#REF!</v>
      </c>
    </row>
    <row r="332" spans="1:21" x14ac:dyDescent="0.3">
      <c r="A332" s="66"/>
      <c r="B332" s="181"/>
      <c r="C332" s="181"/>
      <c r="D332" s="184"/>
      <c r="E332" s="184"/>
      <c r="F332" s="185"/>
      <c r="G332" s="186" t="e">
        <f>VLOOKUP(F332,#REF!,2,)</f>
        <v>#REF!</v>
      </c>
      <c r="H332" s="187"/>
      <c r="I332" s="187"/>
      <c r="J332" s="186" t="e">
        <f>VLOOKUP(F332,#REF!,3,)</f>
        <v>#REF!</v>
      </c>
      <c r="K332" s="187"/>
      <c r="L332" s="187"/>
      <c r="M332" s="187"/>
      <c r="N332" s="188">
        <f>Заявки!$M332*Заявки!$K332</f>
        <v>0</v>
      </c>
      <c r="O332" s="187"/>
      <c r="P332" s="185"/>
      <c r="Q332" s="187"/>
      <c r="R332" s="186" t="e">
        <f>VLOOKUP(F332,#REF!,6,)</f>
        <v>#REF!</v>
      </c>
      <c r="S332" s="186"/>
      <c r="T332" s="186" t="e">
        <f>VLOOKUP(F332,#REF!,4,)</f>
        <v>#REF!</v>
      </c>
      <c r="U332" s="186" t="e">
        <f>VLOOKUP(F332,#REF!,7,)</f>
        <v>#REF!</v>
      </c>
    </row>
    <row r="333" spans="1:21" x14ac:dyDescent="0.3">
      <c r="A333" s="66"/>
      <c r="B333" s="181"/>
      <c r="C333" s="181"/>
      <c r="D333" s="184"/>
      <c r="E333" s="184"/>
      <c r="F333" s="185"/>
      <c r="G333" s="186" t="e">
        <f>VLOOKUP(F333,#REF!,2,)</f>
        <v>#REF!</v>
      </c>
      <c r="H333" s="187"/>
      <c r="I333" s="187"/>
      <c r="J333" s="186" t="e">
        <f>VLOOKUP(F333,#REF!,3,)</f>
        <v>#REF!</v>
      </c>
      <c r="K333" s="187"/>
      <c r="L333" s="187"/>
      <c r="M333" s="187"/>
      <c r="N333" s="188">
        <f>Заявки!$M333*Заявки!$K333</f>
        <v>0</v>
      </c>
      <c r="O333" s="187"/>
      <c r="P333" s="185"/>
      <c r="Q333" s="187"/>
      <c r="R333" s="186" t="e">
        <f>VLOOKUP(F333,#REF!,6,)</f>
        <v>#REF!</v>
      </c>
      <c r="S333" s="186"/>
      <c r="T333" s="186" t="e">
        <f>VLOOKUP(F333,#REF!,4,)</f>
        <v>#REF!</v>
      </c>
      <c r="U333" s="186" t="e">
        <f>VLOOKUP(F333,#REF!,7,)</f>
        <v>#REF!</v>
      </c>
    </row>
    <row r="334" spans="1:21" x14ac:dyDescent="0.3">
      <c r="A334" s="66"/>
      <c r="B334" s="181"/>
      <c r="C334" s="181"/>
      <c r="D334" s="184"/>
      <c r="E334" s="184"/>
      <c r="F334" s="185"/>
      <c r="G334" s="186" t="e">
        <f>VLOOKUP(F334,#REF!,2,)</f>
        <v>#REF!</v>
      </c>
      <c r="H334" s="187"/>
      <c r="I334" s="187"/>
      <c r="J334" s="186" t="e">
        <f>VLOOKUP(F334,#REF!,3,)</f>
        <v>#REF!</v>
      </c>
      <c r="K334" s="187"/>
      <c r="L334" s="187"/>
      <c r="M334" s="187"/>
      <c r="N334" s="188">
        <f>Заявки!$M334*Заявки!$K334</f>
        <v>0</v>
      </c>
      <c r="O334" s="187"/>
      <c r="P334" s="185"/>
      <c r="Q334" s="187"/>
      <c r="R334" s="186" t="e">
        <f>VLOOKUP(F334,#REF!,6,)</f>
        <v>#REF!</v>
      </c>
      <c r="S334" s="186"/>
      <c r="T334" s="186" t="e">
        <f>VLOOKUP(F334,#REF!,4,)</f>
        <v>#REF!</v>
      </c>
      <c r="U334" s="186" t="e">
        <f>VLOOKUP(F334,#REF!,7,)</f>
        <v>#REF!</v>
      </c>
    </row>
    <row r="335" spans="1:21" x14ac:dyDescent="0.3">
      <c r="A335" s="66"/>
      <c r="B335" s="181"/>
      <c r="C335" s="181"/>
      <c r="D335" s="184"/>
      <c r="E335" s="184"/>
      <c r="F335" s="185"/>
      <c r="G335" s="186" t="e">
        <f>VLOOKUP(F335,#REF!,2,)</f>
        <v>#REF!</v>
      </c>
      <c r="H335" s="187"/>
      <c r="I335" s="187"/>
      <c r="J335" s="186" t="e">
        <f>VLOOKUP(F335,#REF!,3,)</f>
        <v>#REF!</v>
      </c>
      <c r="K335" s="187"/>
      <c r="L335" s="187"/>
      <c r="M335" s="187"/>
      <c r="N335" s="188">
        <f>Заявки!$M335*Заявки!$K335</f>
        <v>0</v>
      </c>
      <c r="O335" s="187"/>
      <c r="P335" s="185"/>
      <c r="Q335" s="187"/>
      <c r="R335" s="186" t="e">
        <f>VLOOKUP(F335,#REF!,6,)</f>
        <v>#REF!</v>
      </c>
      <c r="S335" s="186"/>
      <c r="T335" s="186" t="e">
        <f>VLOOKUP(F335,#REF!,4,)</f>
        <v>#REF!</v>
      </c>
      <c r="U335" s="186" t="e">
        <f>VLOOKUP(F335,#REF!,7,)</f>
        <v>#REF!</v>
      </c>
    </row>
    <row r="336" spans="1:21" x14ac:dyDescent="0.3">
      <c r="A336" s="66"/>
      <c r="B336" s="181"/>
      <c r="C336" s="181"/>
      <c r="D336" s="184"/>
      <c r="E336" s="184"/>
      <c r="F336" s="185"/>
      <c r="G336" s="186" t="e">
        <f>VLOOKUP(F336,#REF!,2,)</f>
        <v>#REF!</v>
      </c>
      <c r="H336" s="187"/>
      <c r="I336" s="187"/>
      <c r="J336" s="186" t="e">
        <f>VLOOKUP(F336,#REF!,3,)</f>
        <v>#REF!</v>
      </c>
      <c r="K336" s="187"/>
      <c r="L336" s="187"/>
      <c r="M336" s="187"/>
      <c r="N336" s="188">
        <f>Заявки!$M336*Заявки!$K336</f>
        <v>0</v>
      </c>
      <c r="O336" s="187"/>
      <c r="P336" s="185"/>
      <c r="Q336" s="187"/>
      <c r="R336" s="186" t="e">
        <f>VLOOKUP(F336,#REF!,6,)</f>
        <v>#REF!</v>
      </c>
      <c r="S336" s="186"/>
      <c r="T336" s="186" t="e">
        <f>VLOOKUP(F336,#REF!,4,)</f>
        <v>#REF!</v>
      </c>
      <c r="U336" s="186" t="e">
        <f>VLOOKUP(F336,#REF!,7,)</f>
        <v>#REF!</v>
      </c>
    </row>
    <row r="337" spans="1:21" x14ac:dyDescent="0.3">
      <c r="A337" s="66"/>
      <c r="B337" s="181"/>
      <c r="C337" s="181"/>
      <c r="D337" s="184"/>
      <c r="E337" s="184"/>
      <c r="F337" s="185"/>
      <c r="G337" s="186" t="e">
        <f>VLOOKUP(F337,#REF!,2,)</f>
        <v>#REF!</v>
      </c>
      <c r="H337" s="187"/>
      <c r="I337" s="187"/>
      <c r="J337" s="186" t="e">
        <f>VLOOKUP(F337,#REF!,3,)</f>
        <v>#REF!</v>
      </c>
      <c r="K337" s="187"/>
      <c r="L337" s="187"/>
      <c r="M337" s="187"/>
      <c r="N337" s="188">
        <f>Заявки!$M337*Заявки!$K337</f>
        <v>0</v>
      </c>
      <c r="O337" s="187"/>
      <c r="P337" s="185"/>
      <c r="Q337" s="187"/>
      <c r="R337" s="186" t="e">
        <f>VLOOKUP(F337,#REF!,6,)</f>
        <v>#REF!</v>
      </c>
      <c r="S337" s="186"/>
      <c r="T337" s="186" t="e">
        <f>VLOOKUP(F337,#REF!,4,)</f>
        <v>#REF!</v>
      </c>
      <c r="U337" s="186" t="e">
        <f>VLOOKUP(F337,#REF!,7,)</f>
        <v>#REF!</v>
      </c>
    </row>
    <row r="338" spans="1:21" x14ac:dyDescent="0.3">
      <c r="A338" s="66"/>
      <c r="B338" s="181"/>
      <c r="C338" s="181"/>
      <c r="D338" s="184"/>
      <c r="E338" s="184"/>
      <c r="F338" s="185"/>
      <c r="G338" s="186" t="e">
        <f>VLOOKUP(F338,#REF!,2,)</f>
        <v>#REF!</v>
      </c>
      <c r="H338" s="187"/>
      <c r="I338" s="187"/>
      <c r="J338" s="186" t="e">
        <f>VLOOKUP(F338,#REF!,3,)</f>
        <v>#REF!</v>
      </c>
      <c r="K338" s="187"/>
      <c r="L338" s="187"/>
      <c r="M338" s="187"/>
      <c r="N338" s="188">
        <f>Заявки!$M338*Заявки!$K338</f>
        <v>0</v>
      </c>
      <c r="O338" s="187"/>
      <c r="P338" s="185"/>
      <c r="Q338" s="187"/>
      <c r="R338" s="186" t="e">
        <f>VLOOKUP(F338,#REF!,6,)</f>
        <v>#REF!</v>
      </c>
      <c r="S338" s="186"/>
      <c r="T338" s="186" t="e">
        <f>VLOOKUP(F338,#REF!,4,)</f>
        <v>#REF!</v>
      </c>
      <c r="U338" s="186" t="e">
        <f>VLOOKUP(F338,#REF!,7,)</f>
        <v>#REF!</v>
      </c>
    </row>
    <row r="339" spans="1:21" x14ac:dyDescent="0.3">
      <c r="A339" s="66"/>
      <c r="B339" s="181"/>
      <c r="C339" s="181"/>
      <c r="D339" s="184"/>
      <c r="E339" s="184"/>
      <c r="F339" s="185"/>
      <c r="G339" s="186" t="e">
        <f>VLOOKUP(F339,#REF!,2,)</f>
        <v>#REF!</v>
      </c>
      <c r="H339" s="187"/>
      <c r="I339" s="187"/>
      <c r="J339" s="186" t="e">
        <f>VLOOKUP(F339,#REF!,3,)</f>
        <v>#REF!</v>
      </c>
      <c r="K339" s="187"/>
      <c r="L339" s="187"/>
      <c r="M339" s="187"/>
      <c r="N339" s="188">
        <f>Заявки!$M339*Заявки!$K339</f>
        <v>0</v>
      </c>
      <c r="O339" s="187"/>
      <c r="P339" s="185"/>
      <c r="Q339" s="187"/>
      <c r="R339" s="186" t="e">
        <f>VLOOKUP(F339,#REF!,6,)</f>
        <v>#REF!</v>
      </c>
      <c r="S339" s="186"/>
      <c r="T339" s="186" t="e">
        <f>VLOOKUP(F339,#REF!,4,)</f>
        <v>#REF!</v>
      </c>
      <c r="U339" s="186" t="e">
        <f>VLOOKUP(F339,#REF!,7,)</f>
        <v>#REF!</v>
      </c>
    </row>
    <row r="340" spans="1:21" x14ac:dyDescent="0.3">
      <c r="A340" s="66"/>
      <c r="B340" s="181"/>
      <c r="C340" s="181"/>
      <c r="D340" s="184"/>
      <c r="E340" s="184"/>
      <c r="F340" s="185"/>
      <c r="G340" s="186" t="e">
        <f>VLOOKUP(F340,#REF!,2,)</f>
        <v>#REF!</v>
      </c>
      <c r="H340" s="187"/>
      <c r="I340" s="187"/>
      <c r="J340" s="186" t="e">
        <f>VLOOKUP(F340,#REF!,3,)</f>
        <v>#REF!</v>
      </c>
      <c r="K340" s="187"/>
      <c r="L340" s="187"/>
      <c r="M340" s="187"/>
      <c r="N340" s="188">
        <f>Заявки!$M340*Заявки!$K340</f>
        <v>0</v>
      </c>
      <c r="O340" s="187"/>
      <c r="P340" s="185"/>
      <c r="Q340" s="187"/>
      <c r="R340" s="186" t="e">
        <f>VLOOKUP(F340,#REF!,6,)</f>
        <v>#REF!</v>
      </c>
      <c r="S340" s="186"/>
      <c r="T340" s="186" t="e">
        <f>VLOOKUP(F340,#REF!,4,)</f>
        <v>#REF!</v>
      </c>
      <c r="U340" s="186" t="e">
        <f>VLOOKUP(F340,#REF!,7,)</f>
        <v>#REF!</v>
      </c>
    </row>
    <row r="341" spans="1:21" x14ac:dyDescent="0.3">
      <c r="A341" s="66"/>
      <c r="B341" s="181"/>
      <c r="C341" s="181"/>
      <c r="D341" s="184"/>
      <c r="E341" s="184"/>
      <c r="F341" s="185"/>
      <c r="G341" s="186" t="e">
        <f>VLOOKUP(F341,#REF!,2,)</f>
        <v>#REF!</v>
      </c>
      <c r="H341" s="187"/>
      <c r="I341" s="187"/>
      <c r="J341" s="186" t="e">
        <f>VLOOKUP(F341,#REF!,3,)</f>
        <v>#REF!</v>
      </c>
      <c r="K341" s="187"/>
      <c r="L341" s="187"/>
      <c r="M341" s="187"/>
      <c r="N341" s="188">
        <f>Заявки!$M341*Заявки!$K341</f>
        <v>0</v>
      </c>
      <c r="O341" s="187"/>
      <c r="P341" s="185"/>
      <c r="Q341" s="187"/>
      <c r="R341" s="186" t="e">
        <f>VLOOKUP(F341,#REF!,6,)</f>
        <v>#REF!</v>
      </c>
      <c r="S341" s="186"/>
      <c r="T341" s="186" t="e">
        <f>VLOOKUP(F341,#REF!,4,)</f>
        <v>#REF!</v>
      </c>
      <c r="U341" s="186" t="e">
        <f>VLOOKUP(F341,#REF!,7,)</f>
        <v>#REF!</v>
      </c>
    </row>
    <row r="342" spans="1:21" x14ac:dyDescent="0.3">
      <c r="A342" s="66"/>
      <c r="B342" s="181"/>
      <c r="C342" s="181"/>
      <c r="D342" s="184"/>
      <c r="E342" s="184"/>
      <c r="F342" s="185"/>
      <c r="G342" s="186" t="e">
        <f>VLOOKUP(F342,#REF!,2,)</f>
        <v>#REF!</v>
      </c>
      <c r="H342" s="187"/>
      <c r="I342" s="187"/>
      <c r="J342" s="186" t="e">
        <f>VLOOKUP(F342,#REF!,3,)</f>
        <v>#REF!</v>
      </c>
      <c r="K342" s="187"/>
      <c r="L342" s="187"/>
      <c r="M342" s="187"/>
      <c r="N342" s="188">
        <f>Заявки!$M342*Заявки!$K342</f>
        <v>0</v>
      </c>
      <c r="O342" s="187"/>
      <c r="P342" s="185"/>
      <c r="Q342" s="187"/>
      <c r="R342" s="186" t="e">
        <f>VLOOKUP(F342,#REF!,6,)</f>
        <v>#REF!</v>
      </c>
      <c r="S342" s="186"/>
      <c r="T342" s="186" t="e">
        <f>VLOOKUP(F342,#REF!,4,)</f>
        <v>#REF!</v>
      </c>
      <c r="U342" s="186" t="e">
        <f>VLOOKUP(F342,#REF!,7,)</f>
        <v>#REF!</v>
      </c>
    </row>
    <row r="343" spans="1:21" x14ac:dyDescent="0.3">
      <c r="A343" s="66"/>
      <c r="B343" s="181"/>
      <c r="C343" s="181"/>
      <c r="D343" s="184"/>
      <c r="E343" s="184"/>
      <c r="F343" s="185"/>
      <c r="G343" s="186" t="e">
        <f>VLOOKUP(F343,#REF!,2,)</f>
        <v>#REF!</v>
      </c>
      <c r="H343" s="187"/>
      <c r="I343" s="187"/>
      <c r="J343" s="186" t="e">
        <f>VLOOKUP(F343,#REF!,3,)</f>
        <v>#REF!</v>
      </c>
      <c r="K343" s="187"/>
      <c r="L343" s="187"/>
      <c r="M343" s="187"/>
      <c r="N343" s="188">
        <f>Заявки!$M343*Заявки!$K343</f>
        <v>0</v>
      </c>
      <c r="O343" s="187"/>
      <c r="P343" s="185"/>
      <c r="Q343" s="187"/>
      <c r="R343" s="186" t="e">
        <f>VLOOKUP(F343,#REF!,6,)</f>
        <v>#REF!</v>
      </c>
      <c r="S343" s="186"/>
      <c r="T343" s="186" t="e">
        <f>VLOOKUP(F343,#REF!,4,)</f>
        <v>#REF!</v>
      </c>
      <c r="U343" s="186" t="e">
        <f>VLOOKUP(F343,#REF!,7,)</f>
        <v>#REF!</v>
      </c>
    </row>
    <row r="344" spans="1:21" x14ac:dyDescent="0.3">
      <c r="A344" s="66"/>
      <c r="B344" s="181"/>
      <c r="C344" s="181"/>
      <c r="D344" s="184"/>
      <c r="E344" s="184"/>
      <c r="F344" s="185"/>
      <c r="G344" s="186" t="e">
        <f>VLOOKUP(F344,#REF!,2,)</f>
        <v>#REF!</v>
      </c>
      <c r="H344" s="187"/>
      <c r="I344" s="187"/>
      <c r="J344" s="186" t="e">
        <f>VLOOKUP(F344,#REF!,3,)</f>
        <v>#REF!</v>
      </c>
      <c r="K344" s="187"/>
      <c r="L344" s="187"/>
      <c r="M344" s="187"/>
      <c r="N344" s="188">
        <f>Заявки!$M344*Заявки!$K344</f>
        <v>0</v>
      </c>
      <c r="O344" s="187"/>
      <c r="P344" s="185"/>
      <c r="Q344" s="187"/>
      <c r="R344" s="186" t="e">
        <f>VLOOKUP(F344,#REF!,6,)</f>
        <v>#REF!</v>
      </c>
      <c r="S344" s="186"/>
      <c r="T344" s="186" t="e">
        <f>VLOOKUP(F344,#REF!,4,)</f>
        <v>#REF!</v>
      </c>
      <c r="U344" s="186" t="e">
        <f>VLOOKUP(F344,#REF!,7,)</f>
        <v>#REF!</v>
      </c>
    </row>
    <row r="345" spans="1:21" x14ac:dyDescent="0.3">
      <c r="A345" s="66"/>
      <c r="B345" s="181"/>
      <c r="C345" s="181"/>
      <c r="D345" s="184"/>
      <c r="E345" s="184"/>
      <c r="F345" s="185"/>
      <c r="G345" s="186" t="e">
        <f>VLOOKUP(F345,#REF!,2,)</f>
        <v>#REF!</v>
      </c>
      <c r="H345" s="187"/>
      <c r="I345" s="187"/>
      <c r="J345" s="186" t="e">
        <f>VLOOKUP(F345,#REF!,3,)</f>
        <v>#REF!</v>
      </c>
      <c r="K345" s="187"/>
      <c r="L345" s="187"/>
      <c r="M345" s="187"/>
      <c r="N345" s="188">
        <f>Заявки!$M345*Заявки!$K345</f>
        <v>0</v>
      </c>
      <c r="O345" s="187"/>
      <c r="P345" s="185"/>
      <c r="Q345" s="187"/>
      <c r="R345" s="186" t="e">
        <f>VLOOKUP(F345,#REF!,6,)</f>
        <v>#REF!</v>
      </c>
      <c r="S345" s="186"/>
      <c r="T345" s="186" t="e">
        <f>VLOOKUP(F345,#REF!,4,)</f>
        <v>#REF!</v>
      </c>
      <c r="U345" s="186" t="e">
        <f>VLOOKUP(F345,#REF!,7,)</f>
        <v>#REF!</v>
      </c>
    </row>
    <row r="346" spans="1:21" x14ac:dyDescent="0.3">
      <c r="A346" s="66"/>
      <c r="B346" s="181"/>
      <c r="C346" s="181"/>
      <c r="D346" s="184"/>
      <c r="E346" s="184"/>
      <c r="F346" s="185"/>
      <c r="G346" s="186" t="e">
        <f>VLOOKUP(F346,#REF!,2,)</f>
        <v>#REF!</v>
      </c>
      <c r="H346" s="187"/>
      <c r="I346" s="187"/>
      <c r="J346" s="186" t="e">
        <f>VLOOKUP(F346,#REF!,3,)</f>
        <v>#REF!</v>
      </c>
      <c r="K346" s="187"/>
      <c r="L346" s="187"/>
      <c r="M346" s="187"/>
      <c r="N346" s="188">
        <f>Заявки!$M346*Заявки!$K346</f>
        <v>0</v>
      </c>
      <c r="O346" s="187"/>
      <c r="P346" s="185"/>
      <c r="Q346" s="187"/>
      <c r="R346" s="186" t="e">
        <f>VLOOKUP(F346,#REF!,6,)</f>
        <v>#REF!</v>
      </c>
      <c r="S346" s="186"/>
      <c r="T346" s="186" t="e">
        <f>VLOOKUP(F346,#REF!,4,)</f>
        <v>#REF!</v>
      </c>
      <c r="U346" s="186" t="e">
        <f>VLOOKUP(F346,#REF!,7,)</f>
        <v>#REF!</v>
      </c>
    </row>
    <row r="347" spans="1:21" x14ac:dyDescent="0.3">
      <c r="A347" s="66"/>
      <c r="B347" s="181"/>
      <c r="C347" s="181"/>
      <c r="D347" s="184"/>
      <c r="E347" s="184"/>
      <c r="F347" s="185"/>
      <c r="G347" s="186" t="e">
        <f>VLOOKUP(F347,#REF!,2,)</f>
        <v>#REF!</v>
      </c>
      <c r="H347" s="187"/>
      <c r="I347" s="187"/>
      <c r="J347" s="186" t="e">
        <f>VLOOKUP(F347,#REF!,3,)</f>
        <v>#REF!</v>
      </c>
      <c r="K347" s="187"/>
      <c r="L347" s="187"/>
      <c r="M347" s="187"/>
      <c r="N347" s="188">
        <f>Заявки!$M347*Заявки!$K347</f>
        <v>0</v>
      </c>
      <c r="O347" s="187"/>
      <c r="P347" s="185"/>
      <c r="Q347" s="187"/>
      <c r="R347" s="186" t="e">
        <f>VLOOKUP(F347,#REF!,6,)</f>
        <v>#REF!</v>
      </c>
      <c r="S347" s="186"/>
      <c r="T347" s="186" t="e">
        <f>VLOOKUP(F347,#REF!,4,)</f>
        <v>#REF!</v>
      </c>
      <c r="U347" s="186" t="e">
        <f>VLOOKUP(F347,#REF!,7,)</f>
        <v>#REF!</v>
      </c>
    </row>
    <row r="348" spans="1:21" x14ac:dyDescent="0.3">
      <c r="A348" s="66"/>
      <c r="B348" s="181"/>
      <c r="C348" s="181"/>
      <c r="D348" s="184"/>
      <c r="E348" s="184"/>
      <c r="F348" s="185"/>
      <c r="G348" s="186" t="e">
        <f>VLOOKUP(F348,#REF!,2,)</f>
        <v>#REF!</v>
      </c>
      <c r="H348" s="187"/>
      <c r="I348" s="187"/>
      <c r="J348" s="186" t="e">
        <f>VLOOKUP(F348,#REF!,3,)</f>
        <v>#REF!</v>
      </c>
      <c r="K348" s="187"/>
      <c r="L348" s="187"/>
      <c r="M348" s="187"/>
      <c r="N348" s="188">
        <f>Заявки!$M348*Заявки!$K348</f>
        <v>0</v>
      </c>
      <c r="O348" s="187"/>
      <c r="P348" s="185"/>
      <c r="Q348" s="187"/>
      <c r="R348" s="186" t="e">
        <f>VLOOKUP(F348,#REF!,6,)</f>
        <v>#REF!</v>
      </c>
      <c r="S348" s="186"/>
      <c r="T348" s="186" t="e">
        <f>VLOOKUP(F348,#REF!,4,)</f>
        <v>#REF!</v>
      </c>
      <c r="U348" s="186" t="e">
        <f>VLOOKUP(F348,#REF!,7,)</f>
        <v>#REF!</v>
      </c>
    </row>
    <row r="349" spans="1:21" x14ac:dyDescent="0.3">
      <c r="A349" s="66"/>
      <c r="B349" s="181"/>
      <c r="C349" s="181"/>
      <c r="D349" s="184"/>
      <c r="E349" s="184"/>
      <c r="F349" s="185"/>
      <c r="G349" s="186" t="e">
        <f>VLOOKUP(F349,#REF!,2,)</f>
        <v>#REF!</v>
      </c>
      <c r="H349" s="187"/>
      <c r="I349" s="187"/>
      <c r="J349" s="186" t="e">
        <f>VLOOKUP(F349,#REF!,3,)</f>
        <v>#REF!</v>
      </c>
      <c r="K349" s="187"/>
      <c r="L349" s="187"/>
      <c r="M349" s="187"/>
      <c r="N349" s="188">
        <f>Заявки!$M349*Заявки!$K349</f>
        <v>0</v>
      </c>
      <c r="O349" s="187"/>
      <c r="P349" s="185"/>
      <c r="Q349" s="187"/>
      <c r="R349" s="186" t="e">
        <f>VLOOKUP(F349,#REF!,6,)</f>
        <v>#REF!</v>
      </c>
      <c r="S349" s="186"/>
      <c r="T349" s="186" t="e">
        <f>VLOOKUP(F349,#REF!,4,)</f>
        <v>#REF!</v>
      </c>
      <c r="U349" s="186" t="e">
        <f>VLOOKUP(F349,#REF!,7,)</f>
        <v>#REF!</v>
      </c>
    </row>
    <row r="350" spans="1:21" x14ac:dyDescent="0.3">
      <c r="A350" s="66"/>
      <c r="B350" s="181"/>
      <c r="C350" s="181"/>
      <c r="D350" s="184"/>
      <c r="E350" s="184"/>
      <c r="F350" s="185"/>
      <c r="G350" s="186" t="e">
        <f>VLOOKUP(F350,#REF!,2,)</f>
        <v>#REF!</v>
      </c>
      <c r="H350" s="187"/>
      <c r="I350" s="187"/>
      <c r="J350" s="186" t="e">
        <f>VLOOKUP(F350,#REF!,3,)</f>
        <v>#REF!</v>
      </c>
      <c r="K350" s="187"/>
      <c r="L350" s="187"/>
      <c r="M350" s="187"/>
      <c r="N350" s="188">
        <f>Заявки!$M350*Заявки!$K350</f>
        <v>0</v>
      </c>
      <c r="O350" s="187"/>
      <c r="P350" s="185"/>
      <c r="Q350" s="187"/>
      <c r="R350" s="186" t="e">
        <f>VLOOKUP(F350,#REF!,6,)</f>
        <v>#REF!</v>
      </c>
      <c r="S350" s="186"/>
      <c r="T350" s="186" t="e">
        <f>VLOOKUP(F350,#REF!,4,)</f>
        <v>#REF!</v>
      </c>
      <c r="U350" s="186" t="e">
        <f>VLOOKUP(F350,#REF!,7,)</f>
        <v>#REF!</v>
      </c>
    </row>
    <row r="351" spans="1:21" x14ac:dyDescent="0.3">
      <c r="A351" s="66"/>
      <c r="B351" s="181"/>
      <c r="C351" s="181"/>
      <c r="D351" s="184"/>
      <c r="E351" s="184"/>
      <c r="F351" s="185"/>
      <c r="G351" s="186" t="e">
        <f>VLOOKUP(F351,#REF!,2,)</f>
        <v>#REF!</v>
      </c>
      <c r="H351" s="187"/>
      <c r="I351" s="187"/>
      <c r="J351" s="186" t="e">
        <f>VLOOKUP(F351,#REF!,3,)</f>
        <v>#REF!</v>
      </c>
      <c r="K351" s="187"/>
      <c r="L351" s="187"/>
      <c r="M351" s="187"/>
      <c r="N351" s="188">
        <f>Заявки!$M351*Заявки!$K351</f>
        <v>0</v>
      </c>
      <c r="O351" s="187"/>
      <c r="P351" s="185"/>
      <c r="Q351" s="187"/>
      <c r="R351" s="186" t="e">
        <f>VLOOKUP(F351,#REF!,6,)</f>
        <v>#REF!</v>
      </c>
      <c r="S351" s="186"/>
      <c r="T351" s="186" t="e">
        <f>VLOOKUP(F351,#REF!,4,)</f>
        <v>#REF!</v>
      </c>
      <c r="U351" s="186" t="e">
        <f>VLOOKUP(F351,#REF!,7,)</f>
        <v>#REF!</v>
      </c>
    </row>
    <row r="352" spans="1:21" x14ac:dyDescent="0.3">
      <c r="A352" s="66"/>
      <c r="B352" s="181"/>
      <c r="C352" s="181"/>
      <c r="D352" s="184"/>
      <c r="E352" s="184"/>
      <c r="F352" s="185"/>
      <c r="G352" s="186" t="e">
        <f>VLOOKUP(F352,#REF!,2,)</f>
        <v>#REF!</v>
      </c>
      <c r="H352" s="187"/>
      <c r="I352" s="187"/>
      <c r="J352" s="186" t="e">
        <f>VLOOKUP(F352,#REF!,3,)</f>
        <v>#REF!</v>
      </c>
      <c r="K352" s="187"/>
      <c r="L352" s="187"/>
      <c r="M352" s="187"/>
      <c r="N352" s="188">
        <f>Заявки!$M352*Заявки!$K352</f>
        <v>0</v>
      </c>
      <c r="O352" s="187"/>
      <c r="P352" s="185"/>
      <c r="Q352" s="187"/>
      <c r="R352" s="186" t="e">
        <f>VLOOKUP(F352,#REF!,6,)</f>
        <v>#REF!</v>
      </c>
      <c r="S352" s="186"/>
      <c r="T352" s="186" t="e">
        <f>VLOOKUP(F352,#REF!,4,)</f>
        <v>#REF!</v>
      </c>
      <c r="U352" s="186" t="e">
        <f>VLOOKUP(F352,#REF!,7,)</f>
        <v>#REF!</v>
      </c>
    </row>
    <row r="353" spans="1:21" x14ac:dyDescent="0.3">
      <c r="A353" s="66"/>
      <c r="B353" s="181"/>
      <c r="C353" s="181"/>
      <c r="D353" s="184"/>
      <c r="E353" s="184"/>
      <c r="F353" s="185"/>
      <c r="G353" s="186" t="e">
        <f>VLOOKUP(F353,#REF!,2,)</f>
        <v>#REF!</v>
      </c>
      <c r="H353" s="187"/>
      <c r="I353" s="187"/>
      <c r="J353" s="186" t="e">
        <f>VLOOKUP(F353,#REF!,3,)</f>
        <v>#REF!</v>
      </c>
      <c r="K353" s="187"/>
      <c r="L353" s="187"/>
      <c r="M353" s="187"/>
      <c r="N353" s="188">
        <f>Заявки!$M353*Заявки!$K353</f>
        <v>0</v>
      </c>
      <c r="O353" s="187"/>
      <c r="P353" s="185"/>
      <c r="Q353" s="187"/>
      <c r="R353" s="186" t="e">
        <f>VLOOKUP(F353,#REF!,6,)</f>
        <v>#REF!</v>
      </c>
      <c r="S353" s="186"/>
      <c r="T353" s="186" t="e">
        <f>VLOOKUP(F353,#REF!,4,)</f>
        <v>#REF!</v>
      </c>
      <c r="U353" s="186" t="e">
        <f>VLOOKUP(F353,#REF!,7,)</f>
        <v>#REF!</v>
      </c>
    </row>
    <row r="354" spans="1:21" x14ac:dyDescent="0.3">
      <c r="A354" s="66"/>
      <c r="B354" s="181"/>
      <c r="C354" s="181"/>
      <c r="D354" s="184"/>
      <c r="E354" s="184"/>
      <c r="F354" s="185"/>
      <c r="G354" s="186" t="e">
        <f>VLOOKUP(F354,#REF!,2,)</f>
        <v>#REF!</v>
      </c>
      <c r="H354" s="187"/>
      <c r="I354" s="187"/>
      <c r="J354" s="186" t="e">
        <f>VLOOKUP(F354,#REF!,3,)</f>
        <v>#REF!</v>
      </c>
      <c r="K354" s="187"/>
      <c r="L354" s="187"/>
      <c r="M354" s="187"/>
      <c r="N354" s="188">
        <f>Заявки!$M354*Заявки!$K354</f>
        <v>0</v>
      </c>
      <c r="O354" s="187"/>
      <c r="P354" s="185"/>
      <c r="Q354" s="187"/>
      <c r="R354" s="186" t="e">
        <f>VLOOKUP(F354,#REF!,6,)</f>
        <v>#REF!</v>
      </c>
      <c r="S354" s="186"/>
      <c r="T354" s="186" t="e">
        <f>VLOOKUP(F354,#REF!,4,)</f>
        <v>#REF!</v>
      </c>
      <c r="U354" s="186" t="e">
        <f>VLOOKUP(F354,#REF!,7,)</f>
        <v>#REF!</v>
      </c>
    </row>
    <row r="355" spans="1:21" x14ac:dyDescent="0.3">
      <c r="A355" s="66"/>
      <c r="B355" s="181"/>
      <c r="C355" s="181"/>
      <c r="D355" s="184"/>
      <c r="E355" s="184"/>
      <c r="F355" s="185"/>
      <c r="G355" s="186" t="e">
        <f>VLOOKUP(F355,#REF!,2,)</f>
        <v>#REF!</v>
      </c>
      <c r="H355" s="187"/>
      <c r="I355" s="187"/>
      <c r="J355" s="186" t="e">
        <f>VLOOKUP(F355,#REF!,3,)</f>
        <v>#REF!</v>
      </c>
      <c r="K355" s="187"/>
      <c r="L355" s="187"/>
      <c r="M355" s="187"/>
      <c r="N355" s="188">
        <f>Заявки!$M355*Заявки!$K355</f>
        <v>0</v>
      </c>
      <c r="O355" s="187"/>
      <c r="P355" s="185"/>
      <c r="Q355" s="187"/>
      <c r="R355" s="186" t="e">
        <f>VLOOKUP(F355,#REF!,6,)</f>
        <v>#REF!</v>
      </c>
      <c r="S355" s="186"/>
      <c r="T355" s="186" t="e">
        <f>VLOOKUP(F355,#REF!,4,)</f>
        <v>#REF!</v>
      </c>
      <c r="U355" s="186" t="e">
        <f>VLOOKUP(F355,#REF!,7,)</f>
        <v>#REF!</v>
      </c>
    </row>
    <row r="356" spans="1:21" x14ac:dyDescent="0.3">
      <c r="A356" s="66"/>
      <c r="B356" s="181"/>
      <c r="C356" s="181"/>
      <c r="D356" s="184"/>
      <c r="E356" s="184"/>
      <c r="F356" s="185"/>
      <c r="G356" s="186" t="e">
        <f>VLOOKUP(F356,#REF!,2,)</f>
        <v>#REF!</v>
      </c>
      <c r="H356" s="187"/>
      <c r="I356" s="187"/>
      <c r="J356" s="186" t="e">
        <f>VLOOKUP(F356,#REF!,3,)</f>
        <v>#REF!</v>
      </c>
      <c r="K356" s="187"/>
      <c r="L356" s="187"/>
      <c r="M356" s="187"/>
      <c r="N356" s="188">
        <f>Заявки!$M356*Заявки!$K356</f>
        <v>0</v>
      </c>
      <c r="O356" s="187"/>
      <c r="P356" s="185"/>
      <c r="Q356" s="187"/>
      <c r="R356" s="186" t="e">
        <f>VLOOKUP(F356,#REF!,6,)</f>
        <v>#REF!</v>
      </c>
      <c r="S356" s="186"/>
      <c r="T356" s="186" t="e">
        <f>VLOOKUP(F356,#REF!,4,)</f>
        <v>#REF!</v>
      </c>
      <c r="U356" s="186" t="e">
        <f>VLOOKUP(F356,#REF!,7,)</f>
        <v>#REF!</v>
      </c>
    </row>
    <row r="357" spans="1:21" x14ac:dyDescent="0.3">
      <c r="A357" s="66"/>
      <c r="B357" s="181"/>
      <c r="C357" s="181"/>
      <c r="D357" s="184"/>
      <c r="E357" s="184"/>
      <c r="F357" s="185"/>
      <c r="G357" s="186" t="e">
        <f>VLOOKUP(F357,#REF!,2,)</f>
        <v>#REF!</v>
      </c>
      <c r="H357" s="187"/>
      <c r="I357" s="187"/>
      <c r="J357" s="186" t="e">
        <f>VLOOKUP(F357,#REF!,3,)</f>
        <v>#REF!</v>
      </c>
      <c r="K357" s="187"/>
      <c r="L357" s="187"/>
      <c r="M357" s="187"/>
      <c r="N357" s="188">
        <f>Заявки!$M357*Заявки!$K357</f>
        <v>0</v>
      </c>
      <c r="O357" s="187"/>
      <c r="P357" s="185"/>
      <c r="Q357" s="187"/>
      <c r="R357" s="186" t="e">
        <f>VLOOKUP(F357,#REF!,6,)</f>
        <v>#REF!</v>
      </c>
      <c r="S357" s="186"/>
      <c r="T357" s="186" t="e">
        <f>VLOOKUP(F357,#REF!,4,)</f>
        <v>#REF!</v>
      </c>
      <c r="U357" s="186" t="e">
        <f>VLOOKUP(F357,#REF!,7,)</f>
        <v>#REF!</v>
      </c>
    </row>
    <row r="358" spans="1:21" x14ac:dyDescent="0.3">
      <c r="A358" s="66"/>
      <c r="B358" s="181"/>
      <c r="C358" s="181"/>
      <c r="D358" s="184"/>
      <c r="E358" s="184"/>
      <c r="F358" s="185"/>
      <c r="G358" s="186" t="e">
        <f>VLOOKUP(F358,#REF!,2,)</f>
        <v>#REF!</v>
      </c>
      <c r="H358" s="187"/>
      <c r="I358" s="187"/>
      <c r="J358" s="186" t="e">
        <f>VLOOKUP(F358,#REF!,3,)</f>
        <v>#REF!</v>
      </c>
      <c r="K358" s="187"/>
      <c r="L358" s="187"/>
      <c r="M358" s="187"/>
      <c r="N358" s="188">
        <f>Заявки!$M358*Заявки!$K358</f>
        <v>0</v>
      </c>
      <c r="O358" s="187"/>
      <c r="P358" s="185"/>
      <c r="Q358" s="187"/>
      <c r="R358" s="186" t="e">
        <f>VLOOKUP(F358,#REF!,6,)</f>
        <v>#REF!</v>
      </c>
      <c r="S358" s="186"/>
      <c r="T358" s="186" t="e">
        <f>VLOOKUP(F358,#REF!,4,)</f>
        <v>#REF!</v>
      </c>
      <c r="U358" s="186" t="e">
        <f>VLOOKUP(F358,#REF!,7,)</f>
        <v>#REF!</v>
      </c>
    </row>
    <row r="359" spans="1:21" x14ac:dyDescent="0.3">
      <c r="A359" s="66"/>
      <c r="B359" s="181"/>
      <c r="C359" s="181"/>
      <c r="D359" s="184"/>
      <c r="E359" s="184"/>
      <c r="F359" s="185"/>
      <c r="G359" s="186" t="e">
        <f>VLOOKUP(F359,#REF!,2,)</f>
        <v>#REF!</v>
      </c>
      <c r="H359" s="187"/>
      <c r="I359" s="187"/>
      <c r="J359" s="186" t="e">
        <f>VLOOKUP(F359,#REF!,3,)</f>
        <v>#REF!</v>
      </c>
      <c r="K359" s="187"/>
      <c r="L359" s="187"/>
      <c r="M359" s="187"/>
      <c r="N359" s="188">
        <f>Заявки!$M359*Заявки!$K359</f>
        <v>0</v>
      </c>
      <c r="O359" s="187"/>
      <c r="P359" s="185"/>
      <c r="Q359" s="187"/>
      <c r="R359" s="186" t="e">
        <f>VLOOKUP(F359,#REF!,6,)</f>
        <v>#REF!</v>
      </c>
      <c r="S359" s="186"/>
      <c r="T359" s="186" t="e">
        <f>VLOOKUP(F359,#REF!,4,)</f>
        <v>#REF!</v>
      </c>
      <c r="U359" s="186" t="e">
        <f>VLOOKUP(F359,#REF!,7,)</f>
        <v>#REF!</v>
      </c>
    </row>
    <row r="360" spans="1:21" x14ac:dyDescent="0.3">
      <c r="A360" s="66"/>
      <c r="B360" s="181"/>
      <c r="C360" s="181"/>
      <c r="D360" s="184"/>
      <c r="E360" s="184"/>
      <c r="F360" s="185"/>
      <c r="G360" s="186" t="e">
        <f>VLOOKUP(F360,#REF!,2,)</f>
        <v>#REF!</v>
      </c>
      <c r="H360" s="187"/>
      <c r="I360" s="187"/>
      <c r="J360" s="186" t="e">
        <f>VLOOKUP(F360,#REF!,3,)</f>
        <v>#REF!</v>
      </c>
      <c r="K360" s="187"/>
      <c r="L360" s="187"/>
      <c r="M360" s="187"/>
      <c r="N360" s="188">
        <f>Заявки!$M360*Заявки!$K360</f>
        <v>0</v>
      </c>
      <c r="O360" s="187"/>
      <c r="P360" s="185"/>
      <c r="Q360" s="187"/>
      <c r="R360" s="186" t="e">
        <f>VLOOKUP(F360,#REF!,6,)</f>
        <v>#REF!</v>
      </c>
      <c r="S360" s="186"/>
      <c r="T360" s="186" t="e">
        <f>VLOOKUP(F360,#REF!,4,)</f>
        <v>#REF!</v>
      </c>
      <c r="U360" s="186" t="e">
        <f>VLOOKUP(F360,#REF!,7,)</f>
        <v>#REF!</v>
      </c>
    </row>
    <row r="361" spans="1:21" x14ac:dyDescent="0.3">
      <c r="A361" s="66"/>
      <c r="B361" s="181"/>
      <c r="C361" s="181"/>
      <c r="D361" s="184"/>
      <c r="E361" s="184"/>
      <c r="F361" s="185"/>
      <c r="G361" s="186" t="e">
        <f>VLOOKUP(F361,#REF!,2,)</f>
        <v>#REF!</v>
      </c>
      <c r="H361" s="187"/>
      <c r="I361" s="187"/>
      <c r="J361" s="186" t="e">
        <f>VLOOKUP(F361,#REF!,3,)</f>
        <v>#REF!</v>
      </c>
      <c r="K361" s="187"/>
      <c r="L361" s="187"/>
      <c r="M361" s="187"/>
      <c r="N361" s="188">
        <f>Заявки!$M361*Заявки!$K361</f>
        <v>0</v>
      </c>
      <c r="O361" s="187"/>
      <c r="P361" s="185"/>
      <c r="Q361" s="187"/>
      <c r="R361" s="186" t="e">
        <f>VLOOKUP(F361,#REF!,6,)</f>
        <v>#REF!</v>
      </c>
      <c r="S361" s="186"/>
      <c r="T361" s="186" t="e">
        <f>VLOOKUP(F361,#REF!,4,)</f>
        <v>#REF!</v>
      </c>
      <c r="U361" s="186" t="e">
        <f>VLOOKUP(F361,#REF!,7,)</f>
        <v>#REF!</v>
      </c>
    </row>
    <row r="362" spans="1:21" x14ac:dyDescent="0.3">
      <c r="A362" s="66"/>
      <c r="B362" s="181"/>
      <c r="C362" s="181"/>
      <c r="D362" s="184"/>
      <c r="E362" s="184"/>
      <c r="F362" s="185"/>
      <c r="G362" s="186" t="e">
        <f>VLOOKUP(F362,#REF!,2,)</f>
        <v>#REF!</v>
      </c>
      <c r="H362" s="187"/>
      <c r="I362" s="187"/>
      <c r="J362" s="186" t="e">
        <f>VLOOKUP(F362,#REF!,3,)</f>
        <v>#REF!</v>
      </c>
      <c r="K362" s="187"/>
      <c r="L362" s="187"/>
      <c r="M362" s="187"/>
      <c r="N362" s="188">
        <f>Заявки!$M362*Заявки!$K362</f>
        <v>0</v>
      </c>
      <c r="O362" s="187"/>
      <c r="P362" s="185"/>
      <c r="Q362" s="187"/>
      <c r="R362" s="186" t="e">
        <f>VLOOKUP(F362,#REF!,6,)</f>
        <v>#REF!</v>
      </c>
      <c r="S362" s="186"/>
      <c r="T362" s="186" t="e">
        <f>VLOOKUP(F362,#REF!,4,)</f>
        <v>#REF!</v>
      </c>
      <c r="U362" s="186" t="e">
        <f>VLOOKUP(F362,#REF!,7,)</f>
        <v>#REF!</v>
      </c>
    </row>
    <row r="363" spans="1:21" x14ac:dyDescent="0.3">
      <c r="A363" s="66"/>
      <c r="B363" s="181"/>
      <c r="C363" s="181"/>
      <c r="D363" s="184"/>
      <c r="E363" s="184"/>
      <c r="F363" s="185"/>
      <c r="G363" s="186" t="e">
        <f>VLOOKUP(F363,#REF!,2,)</f>
        <v>#REF!</v>
      </c>
      <c r="H363" s="187"/>
      <c r="I363" s="187"/>
      <c r="J363" s="186" t="e">
        <f>VLOOKUP(F363,#REF!,3,)</f>
        <v>#REF!</v>
      </c>
      <c r="K363" s="187"/>
      <c r="L363" s="187"/>
      <c r="M363" s="187"/>
      <c r="N363" s="188">
        <f>Заявки!$M363*Заявки!$K363</f>
        <v>0</v>
      </c>
      <c r="O363" s="187"/>
      <c r="P363" s="185"/>
      <c r="Q363" s="187"/>
      <c r="R363" s="186" t="e">
        <f>VLOOKUP(F363,#REF!,6,)</f>
        <v>#REF!</v>
      </c>
      <c r="S363" s="186"/>
      <c r="T363" s="186" t="e">
        <f>VLOOKUP(F363,#REF!,4,)</f>
        <v>#REF!</v>
      </c>
      <c r="U363" s="186" t="e">
        <f>VLOOKUP(F363,#REF!,7,)</f>
        <v>#REF!</v>
      </c>
    </row>
    <row r="364" spans="1:21" x14ac:dyDescent="0.3">
      <c r="A364" s="66"/>
      <c r="B364" s="181"/>
      <c r="C364" s="181"/>
      <c r="D364" s="184"/>
      <c r="E364" s="184"/>
      <c r="F364" s="185"/>
      <c r="G364" s="186" t="e">
        <f>VLOOKUP(F364,#REF!,2,)</f>
        <v>#REF!</v>
      </c>
      <c r="H364" s="187"/>
      <c r="I364" s="187"/>
      <c r="J364" s="186" t="e">
        <f>VLOOKUP(F364,#REF!,3,)</f>
        <v>#REF!</v>
      </c>
      <c r="K364" s="187"/>
      <c r="L364" s="187"/>
      <c r="M364" s="187"/>
      <c r="N364" s="188">
        <f>Заявки!$M364*Заявки!$K364</f>
        <v>0</v>
      </c>
      <c r="O364" s="187"/>
      <c r="P364" s="185"/>
      <c r="Q364" s="187"/>
      <c r="R364" s="186" t="e">
        <f>VLOOKUP(F364,#REF!,6,)</f>
        <v>#REF!</v>
      </c>
      <c r="S364" s="186"/>
      <c r="T364" s="186" t="e">
        <f>VLOOKUP(F364,#REF!,4,)</f>
        <v>#REF!</v>
      </c>
      <c r="U364" s="186" t="e">
        <f>VLOOKUP(F364,#REF!,7,)</f>
        <v>#REF!</v>
      </c>
    </row>
    <row r="365" spans="1:21" x14ac:dyDescent="0.3">
      <c r="A365" s="66"/>
      <c r="B365" s="181"/>
      <c r="C365" s="181"/>
      <c r="D365" s="184"/>
      <c r="E365" s="184"/>
      <c r="F365" s="185"/>
      <c r="G365" s="186" t="e">
        <f>VLOOKUP(F365,#REF!,2,)</f>
        <v>#REF!</v>
      </c>
      <c r="H365" s="187"/>
      <c r="I365" s="187"/>
      <c r="J365" s="186" t="e">
        <f>VLOOKUP(F365,#REF!,3,)</f>
        <v>#REF!</v>
      </c>
      <c r="K365" s="187"/>
      <c r="L365" s="187"/>
      <c r="M365" s="187"/>
      <c r="N365" s="188">
        <f>Заявки!$M365*Заявки!$K365</f>
        <v>0</v>
      </c>
      <c r="O365" s="187"/>
      <c r="P365" s="185"/>
      <c r="Q365" s="187"/>
      <c r="R365" s="186" t="e">
        <f>VLOOKUP(F365,#REF!,6,)</f>
        <v>#REF!</v>
      </c>
      <c r="S365" s="186"/>
      <c r="T365" s="186" t="e">
        <f>VLOOKUP(F365,#REF!,4,)</f>
        <v>#REF!</v>
      </c>
      <c r="U365" s="186" t="e">
        <f>VLOOKUP(F365,#REF!,7,)</f>
        <v>#REF!</v>
      </c>
    </row>
    <row r="366" spans="1:21" x14ac:dyDescent="0.3">
      <c r="A366" s="66"/>
      <c r="B366" s="181"/>
      <c r="C366" s="181"/>
      <c r="D366" s="184"/>
      <c r="E366" s="184"/>
      <c r="F366" s="185"/>
      <c r="G366" s="186" t="e">
        <f>VLOOKUP(F366,#REF!,2,)</f>
        <v>#REF!</v>
      </c>
      <c r="H366" s="187"/>
      <c r="I366" s="187"/>
      <c r="J366" s="186" t="e">
        <f>VLOOKUP(F366,#REF!,3,)</f>
        <v>#REF!</v>
      </c>
      <c r="K366" s="187"/>
      <c r="L366" s="187"/>
      <c r="M366" s="187"/>
      <c r="N366" s="188">
        <f>Заявки!$M366*Заявки!$K366</f>
        <v>0</v>
      </c>
      <c r="O366" s="187"/>
      <c r="P366" s="185"/>
      <c r="Q366" s="187"/>
      <c r="R366" s="186" t="e">
        <f>VLOOKUP(F366,#REF!,6,)</f>
        <v>#REF!</v>
      </c>
      <c r="S366" s="186"/>
      <c r="T366" s="186" t="e">
        <f>VLOOKUP(F366,#REF!,4,)</f>
        <v>#REF!</v>
      </c>
      <c r="U366" s="186" t="e">
        <f>VLOOKUP(F366,#REF!,7,)</f>
        <v>#REF!</v>
      </c>
    </row>
    <row r="367" spans="1:21" x14ac:dyDescent="0.3">
      <c r="A367" s="66"/>
      <c r="B367" s="181"/>
      <c r="C367" s="181"/>
      <c r="D367" s="184"/>
      <c r="E367" s="184"/>
      <c r="F367" s="185"/>
      <c r="G367" s="186" t="e">
        <f>VLOOKUP(F367,#REF!,2,)</f>
        <v>#REF!</v>
      </c>
      <c r="H367" s="187"/>
      <c r="I367" s="187"/>
      <c r="J367" s="186" t="e">
        <f>VLOOKUP(F367,#REF!,3,)</f>
        <v>#REF!</v>
      </c>
      <c r="K367" s="187"/>
      <c r="L367" s="187"/>
      <c r="M367" s="187"/>
      <c r="N367" s="188">
        <f>Заявки!$M367*Заявки!$K367</f>
        <v>0</v>
      </c>
      <c r="O367" s="187"/>
      <c r="P367" s="185"/>
      <c r="Q367" s="187"/>
      <c r="R367" s="186" t="e">
        <f>VLOOKUP(F367,#REF!,6,)</f>
        <v>#REF!</v>
      </c>
      <c r="S367" s="186"/>
      <c r="T367" s="186" t="e">
        <f>VLOOKUP(F367,#REF!,4,)</f>
        <v>#REF!</v>
      </c>
      <c r="U367" s="186" t="e">
        <f>VLOOKUP(F367,#REF!,7,)</f>
        <v>#REF!</v>
      </c>
    </row>
    <row r="368" spans="1:21" x14ac:dyDescent="0.3">
      <c r="A368" s="66"/>
      <c r="B368" s="181"/>
      <c r="C368" s="181"/>
      <c r="D368" s="184"/>
      <c r="E368" s="184"/>
      <c r="F368" s="185"/>
      <c r="G368" s="186" t="e">
        <f>VLOOKUP(F368,#REF!,2,)</f>
        <v>#REF!</v>
      </c>
      <c r="H368" s="187"/>
      <c r="I368" s="187"/>
      <c r="J368" s="186" t="e">
        <f>VLOOKUP(F368,#REF!,3,)</f>
        <v>#REF!</v>
      </c>
      <c r="K368" s="187"/>
      <c r="L368" s="187"/>
      <c r="M368" s="187"/>
      <c r="N368" s="188">
        <f>Заявки!$M368*Заявки!$K368</f>
        <v>0</v>
      </c>
      <c r="O368" s="187"/>
      <c r="P368" s="185"/>
      <c r="Q368" s="187"/>
      <c r="R368" s="186" t="e">
        <f>VLOOKUP(F368,#REF!,6,)</f>
        <v>#REF!</v>
      </c>
      <c r="S368" s="186"/>
      <c r="T368" s="186" t="e">
        <f>VLOOKUP(F368,#REF!,4,)</f>
        <v>#REF!</v>
      </c>
      <c r="U368" s="186" t="e">
        <f>VLOOKUP(F368,#REF!,7,)</f>
        <v>#REF!</v>
      </c>
    </row>
    <row r="369" spans="1:21" x14ac:dyDescent="0.3">
      <c r="A369" s="66"/>
      <c r="B369" s="181"/>
      <c r="C369" s="181"/>
      <c r="D369" s="184"/>
      <c r="E369" s="184"/>
      <c r="F369" s="185"/>
      <c r="G369" s="186" t="e">
        <f>VLOOKUP(F369,#REF!,2,)</f>
        <v>#REF!</v>
      </c>
      <c r="H369" s="187"/>
      <c r="I369" s="187"/>
      <c r="J369" s="186" t="e">
        <f>VLOOKUP(F369,#REF!,3,)</f>
        <v>#REF!</v>
      </c>
      <c r="K369" s="187"/>
      <c r="L369" s="187"/>
      <c r="M369" s="187"/>
      <c r="N369" s="188">
        <f>Заявки!$M369*Заявки!$K369</f>
        <v>0</v>
      </c>
      <c r="O369" s="187"/>
      <c r="P369" s="185"/>
      <c r="Q369" s="187"/>
      <c r="R369" s="186" t="e">
        <f>VLOOKUP(F369,#REF!,6,)</f>
        <v>#REF!</v>
      </c>
      <c r="S369" s="186"/>
      <c r="T369" s="186" t="e">
        <f>VLOOKUP(F369,#REF!,4,)</f>
        <v>#REF!</v>
      </c>
      <c r="U369" s="186" t="e">
        <f>VLOOKUP(F369,#REF!,7,)</f>
        <v>#REF!</v>
      </c>
    </row>
    <row r="370" spans="1:21" x14ac:dyDescent="0.3">
      <c r="A370" s="66"/>
      <c r="B370" s="181"/>
      <c r="C370" s="181"/>
      <c r="D370" s="184"/>
      <c r="E370" s="184"/>
      <c r="F370" s="185"/>
      <c r="G370" s="186" t="e">
        <f>VLOOKUP(F370,#REF!,2,)</f>
        <v>#REF!</v>
      </c>
      <c r="H370" s="187"/>
      <c r="I370" s="187"/>
      <c r="J370" s="186" t="e">
        <f>VLOOKUP(F370,#REF!,3,)</f>
        <v>#REF!</v>
      </c>
      <c r="K370" s="187"/>
      <c r="L370" s="187"/>
      <c r="M370" s="187"/>
      <c r="N370" s="188">
        <f>Заявки!$M370*Заявки!$K370</f>
        <v>0</v>
      </c>
      <c r="O370" s="187"/>
      <c r="P370" s="185"/>
      <c r="Q370" s="187"/>
      <c r="R370" s="186" t="e">
        <f>VLOOKUP(F370,#REF!,6,)</f>
        <v>#REF!</v>
      </c>
      <c r="S370" s="186"/>
      <c r="T370" s="186" t="e">
        <f>VLOOKUP(F370,#REF!,4,)</f>
        <v>#REF!</v>
      </c>
      <c r="U370" s="186" t="e">
        <f>VLOOKUP(F370,#REF!,7,)</f>
        <v>#REF!</v>
      </c>
    </row>
    <row r="371" spans="1:21" x14ac:dyDescent="0.3">
      <c r="A371" s="66"/>
      <c r="B371" s="181"/>
      <c r="C371" s="181"/>
      <c r="D371" s="184"/>
      <c r="E371" s="184"/>
      <c r="F371" s="185"/>
      <c r="G371" s="186" t="e">
        <f>VLOOKUP(F371,#REF!,2,)</f>
        <v>#REF!</v>
      </c>
      <c r="H371" s="187"/>
      <c r="I371" s="187"/>
      <c r="J371" s="186" t="e">
        <f>VLOOKUP(F371,#REF!,3,)</f>
        <v>#REF!</v>
      </c>
      <c r="K371" s="187"/>
      <c r="L371" s="187"/>
      <c r="M371" s="187"/>
      <c r="N371" s="188">
        <f>Заявки!$M371*Заявки!$K371</f>
        <v>0</v>
      </c>
      <c r="O371" s="187"/>
      <c r="P371" s="185"/>
      <c r="Q371" s="187"/>
      <c r="R371" s="186" t="e">
        <f>VLOOKUP(F371,#REF!,6,)</f>
        <v>#REF!</v>
      </c>
      <c r="S371" s="186"/>
      <c r="T371" s="186" t="e">
        <f>VLOOKUP(F371,#REF!,4,)</f>
        <v>#REF!</v>
      </c>
      <c r="U371" s="186" t="e">
        <f>VLOOKUP(F371,#REF!,7,)</f>
        <v>#REF!</v>
      </c>
    </row>
    <row r="372" spans="1:21" x14ac:dyDescent="0.3">
      <c r="A372" s="66"/>
      <c r="B372" s="181"/>
      <c r="C372" s="181"/>
      <c r="D372" s="184"/>
      <c r="E372" s="184"/>
      <c r="F372" s="185"/>
      <c r="G372" s="186" t="e">
        <f>VLOOKUP(F372,#REF!,2,)</f>
        <v>#REF!</v>
      </c>
      <c r="H372" s="187"/>
      <c r="I372" s="187"/>
      <c r="J372" s="186" t="e">
        <f>VLOOKUP(F372,#REF!,3,)</f>
        <v>#REF!</v>
      </c>
      <c r="K372" s="187"/>
      <c r="L372" s="187"/>
      <c r="M372" s="187"/>
      <c r="N372" s="188">
        <f>Заявки!$M372*Заявки!$K372</f>
        <v>0</v>
      </c>
      <c r="O372" s="187"/>
      <c r="P372" s="185"/>
      <c r="Q372" s="187"/>
      <c r="R372" s="186" t="e">
        <f>VLOOKUP(F372,#REF!,6,)</f>
        <v>#REF!</v>
      </c>
      <c r="S372" s="186"/>
      <c r="T372" s="186" t="e">
        <f>VLOOKUP(F372,#REF!,4,)</f>
        <v>#REF!</v>
      </c>
      <c r="U372" s="186" t="e">
        <f>VLOOKUP(F372,#REF!,7,)</f>
        <v>#REF!</v>
      </c>
    </row>
    <row r="373" spans="1:21" x14ac:dyDescent="0.3">
      <c r="A373" s="66"/>
      <c r="B373" s="181"/>
      <c r="C373" s="181"/>
      <c r="D373" s="184"/>
      <c r="E373" s="184"/>
      <c r="F373" s="185"/>
      <c r="G373" s="186" t="e">
        <f>VLOOKUP(F373,#REF!,2,)</f>
        <v>#REF!</v>
      </c>
      <c r="H373" s="187"/>
      <c r="I373" s="187"/>
      <c r="J373" s="186" t="e">
        <f>VLOOKUP(F373,#REF!,3,)</f>
        <v>#REF!</v>
      </c>
      <c r="K373" s="187"/>
      <c r="L373" s="187"/>
      <c r="M373" s="187"/>
      <c r="N373" s="188">
        <f>Заявки!$M373*Заявки!$K373</f>
        <v>0</v>
      </c>
      <c r="O373" s="187"/>
      <c r="P373" s="185"/>
      <c r="Q373" s="187"/>
      <c r="R373" s="186" t="e">
        <f>VLOOKUP(F373,#REF!,6,)</f>
        <v>#REF!</v>
      </c>
      <c r="S373" s="186"/>
      <c r="T373" s="186" t="e">
        <f>VLOOKUP(F373,#REF!,4,)</f>
        <v>#REF!</v>
      </c>
      <c r="U373" s="186" t="e">
        <f>VLOOKUP(F373,#REF!,7,)</f>
        <v>#REF!</v>
      </c>
    </row>
    <row r="374" spans="1:21" x14ac:dyDescent="0.3">
      <c r="A374" s="66"/>
      <c r="B374" s="181"/>
      <c r="C374" s="181"/>
      <c r="D374" s="184"/>
      <c r="E374" s="184"/>
      <c r="F374" s="185"/>
      <c r="G374" s="186" t="e">
        <f>VLOOKUP(F374,#REF!,2,)</f>
        <v>#REF!</v>
      </c>
      <c r="H374" s="187"/>
      <c r="I374" s="187"/>
      <c r="J374" s="186" t="e">
        <f>VLOOKUP(F374,#REF!,3,)</f>
        <v>#REF!</v>
      </c>
      <c r="K374" s="187"/>
      <c r="L374" s="187"/>
      <c r="M374" s="187"/>
      <c r="N374" s="188">
        <f>Заявки!$M374*Заявки!$K374</f>
        <v>0</v>
      </c>
      <c r="O374" s="187"/>
      <c r="P374" s="185"/>
      <c r="Q374" s="187"/>
      <c r="R374" s="186" t="e">
        <f>VLOOKUP(F374,#REF!,6,)</f>
        <v>#REF!</v>
      </c>
      <c r="S374" s="186"/>
      <c r="T374" s="186" t="e">
        <f>VLOOKUP(F374,#REF!,4,)</f>
        <v>#REF!</v>
      </c>
      <c r="U374" s="186" t="e">
        <f>VLOOKUP(F374,#REF!,7,)</f>
        <v>#REF!</v>
      </c>
    </row>
    <row r="375" spans="1:21" x14ac:dyDescent="0.3">
      <c r="A375" s="66"/>
      <c r="B375" s="181"/>
      <c r="C375" s="181"/>
      <c r="D375" s="184"/>
      <c r="E375" s="184"/>
      <c r="F375" s="185"/>
      <c r="G375" s="186" t="e">
        <f>VLOOKUP(F375,#REF!,2,)</f>
        <v>#REF!</v>
      </c>
      <c r="H375" s="187"/>
      <c r="I375" s="187"/>
      <c r="J375" s="186" t="e">
        <f>VLOOKUP(F375,#REF!,3,)</f>
        <v>#REF!</v>
      </c>
      <c r="K375" s="187"/>
      <c r="L375" s="187"/>
      <c r="M375" s="187"/>
      <c r="N375" s="188">
        <f>Заявки!$M375*Заявки!$K375</f>
        <v>0</v>
      </c>
      <c r="O375" s="187"/>
      <c r="P375" s="185"/>
      <c r="Q375" s="187"/>
      <c r="R375" s="186" t="e">
        <f>VLOOKUP(F375,#REF!,6,)</f>
        <v>#REF!</v>
      </c>
      <c r="S375" s="186"/>
      <c r="T375" s="186" t="e">
        <f>VLOOKUP(F375,#REF!,4,)</f>
        <v>#REF!</v>
      </c>
      <c r="U375" s="186" t="e">
        <f>VLOOKUP(F375,#REF!,7,)</f>
        <v>#REF!</v>
      </c>
    </row>
    <row r="376" spans="1:21" x14ac:dyDescent="0.3">
      <c r="A376" s="66"/>
      <c r="B376" s="181"/>
      <c r="C376" s="181"/>
      <c r="D376" s="184"/>
      <c r="E376" s="184"/>
      <c r="F376" s="185"/>
      <c r="G376" s="186" t="e">
        <f>VLOOKUP(F376,#REF!,2,)</f>
        <v>#REF!</v>
      </c>
      <c r="H376" s="187"/>
      <c r="I376" s="187"/>
      <c r="J376" s="186" t="e">
        <f>VLOOKUP(F376,#REF!,3,)</f>
        <v>#REF!</v>
      </c>
      <c r="K376" s="187"/>
      <c r="L376" s="187"/>
      <c r="M376" s="187"/>
      <c r="N376" s="188">
        <f>Заявки!$M376*Заявки!$K376</f>
        <v>0</v>
      </c>
      <c r="O376" s="187"/>
      <c r="P376" s="185"/>
      <c r="Q376" s="187"/>
      <c r="R376" s="186" t="e">
        <f>VLOOKUP(F376,#REF!,6,)</f>
        <v>#REF!</v>
      </c>
      <c r="S376" s="186"/>
      <c r="T376" s="186" t="e">
        <f>VLOOKUP(F376,#REF!,4,)</f>
        <v>#REF!</v>
      </c>
      <c r="U376" s="186" t="e">
        <f>VLOOKUP(F376,#REF!,7,)</f>
        <v>#REF!</v>
      </c>
    </row>
    <row r="377" spans="1:21" x14ac:dyDescent="0.3">
      <c r="A377" s="66"/>
      <c r="B377" s="181"/>
      <c r="C377" s="181"/>
      <c r="D377" s="184"/>
      <c r="E377" s="184"/>
      <c r="F377" s="185"/>
      <c r="G377" s="186" t="e">
        <f>VLOOKUP(F377,#REF!,2,)</f>
        <v>#REF!</v>
      </c>
      <c r="H377" s="187"/>
      <c r="I377" s="187"/>
      <c r="J377" s="186" t="e">
        <f>VLOOKUP(F377,#REF!,3,)</f>
        <v>#REF!</v>
      </c>
      <c r="K377" s="187"/>
      <c r="L377" s="187"/>
      <c r="M377" s="187"/>
      <c r="N377" s="188">
        <f>Заявки!$M377*Заявки!$K377</f>
        <v>0</v>
      </c>
      <c r="O377" s="187"/>
      <c r="P377" s="185"/>
      <c r="Q377" s="187"/>
      <c r="R377" s="186" t="e">
        <f>VLOOKUP(F377,#REF!,6,)</f>
        <v>#REF!</v>
      </c>
      <c r="S377" s="186"/>
      <c r="T377" s="186" t="e">
        <f>VLOOKUP(F377,#REF!,4,)</f>
        <v>#REF!</v>
      </c>
      <c r="U377" s="186" t="e">
        <f>VLOOKUP(F377,#REF!,7,)</f>
        <v>#REF!</v>
      </c>
    </row>
    <row r="378" spans="1:21" x14ac:dyDescent="0.3">
      <c r="A378" s="66"/>
      <c r="B378" s="181"/>
      <c r="C378" s="181"/>
      <c r="D378" s="184"/>
      <c r="E378" s="184"/>
      <c r="F378" s="185"/>
      <c r="G378" s="186" t="e">
        <f>VLOOKUP(F378,#REF!,2,)</f>
        <v>#REF!</v>
      </c>
      <c r="H378" s="187"/>
      <c r="I378" s="187"/>
      <c r="J378" s="186" t="e">
        <f>VLOOKUP(F378,#REF!,3,)</f>
        <v>#REF!</v>
      </c>
      <c r="K378" s="187"/>
      <c r="L378" s="187"/>
      <c r="M378" s="187"/>
      <c r="N378" s="188">
        <f>Заявки!$M378*Заявки!$K378</f>
        <v>0</v>
      </c>
      <c r="O378" s="187"/>
      <c r="P378" s="185"/>
      <c r="Q378" s="187"/>
      <c r="R378" s="186" t="e">
        <f>VLOOKUP(F378,#REF!,6,)</f>
        <v>#REF!</v>
      </c>
      <c r="S378" s="186"/>
      <c r="T378" s="186" t="e">
        <f>VLOOKUP(F378,#REF!,4,)</f>
        <v>#REF!</v>
      </c>
      <c r="U378" s="186" t="e">
        <f>VLOOKUP(F378,#REF!,7,)</f>
        <v>#REF!</v>
      </c>
    </row>
    <row r="379" spans="1:21" x14ac:dyDescent="0.3">
      <c r="A379" s="66"/>
      <c r="B379" s="181"/>
      <c r="C379" s="181"/>
      <c r="D379" s="184"/>
      <c r="E379" s="184"/>
      <c r="F379" s="185"/>
      <c r="G379" s="186" t="e">
        <f>VLOOKUP(F379,#REF!,2,)</f>
        <v>#REF!</v>
      </c>
      <c r="H379" s="187"/>
      <c r="I379" s="187"/>
      <c r="J379" s="186" t="e">
        <f>VLOOKUP(F379,#REF!,3,)</f>
        <v>#REF!</v>
      </c>
      <c r="K379" s="187"/>
      <c r="L379" s="187"/>
      <c r="M379" s="187"/>
      <c r="N379" s="188">
        <f>Заявки!$M379*Заявки!$K379</f>
        <v>0</v>
      </c>
      <c r="O379" s="187"/>
      <c r="P379" s="185"/>
      <c r="Q379" s="187"/>
      <c r="R379" s="186" t="e">
        <f>VLOOKUP(F379,#REF!,6,)</f>
        <v>#REF!</v>
      </c>
      <c r="S379" s="186"/>
      <c r="T379" s="186" t="e">
        <f>VLOOKUP(F379,#REF!,4,)</f>
        <v>#REF!</v>
      </c>
      <c r="U379" s="186" t="e">
        <f>VLOOKUP(F379,#REF!,7,)</f>
        <v>#REF!</v>
      </c>
    </row>
    <row r="380" spans="1:21" x14ac:dyDescent="0.3">
      <c r="A380" s="66"/>
      <c r="B380" s="181"/>
      <c r="C380" s="181"/>
      <c r="D380" s="184"/>
      <c r="E380" s="184"/>
      <c r="F380" s="185"/>
      <c r="G380" s="186" t="e">
        <f>VLOOKUP(F380,#REF!,2,)</f>
        <v>#REF!</v>
      </c>
      <c r="H380" s="187"/>
      <c r="I380" s="187"/>
      <c r="J380" s="186" t="e">
        <f>VLOOKUP(F380,#REF!,3,)</f>
        <v>#REF!</v>
      </c>
      <c r="K380" s="187"/>
      <c r="L380" s="187"/>
      <c r="M380" s="187"/>
      <c r="N380" s="188">
        <f>Заявки!$M380*Заявки!$K380</f>
        <v>0</v>
      </c>
      <c r="O380" s="187"/>
      <c r="P380" s="185"/>
      <c r="Q380" s="187"/>
      <c r="R380" s="186" t="e">
        <f>VLOOKUP(F380,#REF!,6,)</f>
        <v>#REF!</v>
      </c>
      <c r="S380" s="186"/>
      <c r="T380" s="186" t="e">
        <f>VLOOKUP(F380,#REF!,4,)</f>
        <v>#REF!</v>
      </c>
      <c r="U380" s="186" t="e">
        <f>VLOOKUP(F380,#REF!,7,)</f>
        <v>#REF!</v>
      </c>
    </row>
    <row r="381" spans="1:21" x14ac:dyDescent="0.3">
      <c r="A381" s="66"/>
      <c r="B381" s="181"/>
      <c r="C381" s="181"/>
      <c r="D381" s="184"/>
      <c r="E381" s="184"/>
      <c r="F381" s="185"/>
      <c r="G381" s="186" t="e">
        <f>VLOOKUP(F381,#REF!,2,)</f>
        <v>#REF!</v>
      </c>
      <c r="H381" s="187"/>
      <c r="I381" s="187"/>
      <c r="J381" s="186" t="e">
        <f>VLOOKUP(F381,#REF!,3,)</f>
        <v>#REF!</v>
      </c>
      <c r="K381" s="187"/>
      <c r="L381" s="187"/>
      <c r="M381" s="187"/>
      <c r="N381" s="188">
        <f>Заявки!$M381*Заявки!$K381</f>
        <v>0</v>
      </c>
      <c r="O381" s="187"/>
      <c r="P381" s="185"/>
      <c r="Q381" s="187"/>
      <c r="R381" s="186" t="e">
        <f>VLOOKUP(F381,#REF!,6,)</f>
        <v>#REF!</v>
      </c>
      <c r="S381" s="186"/>
      <c r="T381" s="186" t="e">
        <f>VLOOKUP(F381,#REF!,4,)</f>
        <v>#REF!</v>
      </c>
      <c r="U381" s="186" t="e">
        <f>VLOOKUP(F381,#REF!,7,)</f>
        <v>#REF!</v>
      </c>
    </row>
    <row r="382" spans="1:21" x14ac:dyDescent="0.3">
      <c r="A382" s="66"/>
      <c r="B382" s="181"/>
      <c r="C382" s="181"/>
      <c r="D382" s="184"/>
      <c r="E382" s="184"/>
      <c r="F382" s="185"/>
      <c r="G382" s="186" t="e">
        <f>VLOOKUP(F382,#REF!,2,)</f>
        <v>#REF!</v>
      </c>
      <c r="H382" s="187"/>
      <c r="I382" s="187"/>
      <c r="J382" s="186" t="e">
        <f>VLOOKUP(F382,#REF!,3,)</f>
        <v>#REF!</v>
      </c>
      <c r="K382" s="187"/>
      <c r="L382" s="187"/>
      <c r="M382" s="187"/>
      <c r="N382" s="188">
        <f>Заявки!$M382*Заявки!$K382</f>
        <v>0</v>
      </c>
      <c r="O382" s="187"/>
      <c r="P382" s="185"/>
      <c r="Q382" s="187"/>
      <c r="R382" s="186" t="e">
        <f>VLOOKUP(F382,#REF!,6,)</f>
        <v>#REF!</v>
      </c>
      <c r="S382" s="186"/>
      <c r="T382" s="186" t="e">
        <f>VLOOKUP(F382,#REF!,4,)</f>
        <v>#REF!</v>
      </c>
      <c r="U382" s="186" t="e">
        <f>VLOOKUP(F382,#REF!,7,)</f>
        <v>#REF!</v>
      </c>
    </row>
    <row r="383" spans="1:21" x14ac:dyDescent="0.3">
      <c r="A383" s="66"/>
      <c r="B383" s="181"/>
      <c r="C383" s="181"/>
      <c r="D383" s="184"/>
      <c r="E383" s="184"/>
      <c r="F383" s="185"/>
      <c r="G383" s="186" t="e">
        <f>VLOOKUP(F383,#REF!,2,)</f>
        <v>#REF!</v>
      </c>
      <c r="H383" s="187"/>
      <c r="I383" s="187"/>
      <c r="J383" s="186" t="e">
        <f>VLOOKUP(F383,#REF!,3,)</f>
        <v>#REF!</v>
      </c>
      <c r="K383" s="187"/>
      <c r="L383" s="187"/>
      <c r="M383" s="187"/>
      <c r="N383" s="188">
        <f>Заявки!$M383*Заявки!$K383</f>
        <v>0</v>
      </c>
      <c r="O383" s="187"/>
      <c r="P383" s="185"/>
      <c r="Q383" s="187"/>
      <c r="R383" s="186" t="e">
        <f>VLOOKUP(F383,#REF!,6,)</f>
        <v>#REF!</v>
      </c>
      <c r="S383" s="186"/>
      <c r="T383" s="186" t="e">
        <f>VLOOKUP(F383,#REF!,4,)</f>
        <v>#REF!</v>
      </c>
      <c r="U383" s="186" t="e">
        <f>VLOOKUP(F383,#REF!,7,)</f>
        <v>#REF!</v>
      </c>
    </row>
    <row r="384" spans="1:21" x14ac:dyDescent="0.3">
      <c r="A384" s="66"/>
      <c r="B384" s="181"/>
      <c r="C384" s="181"/>
      <c r="D384" s="184"/>
      <c r="E384" s="184"/>
      <c r="F384" s="185"/>
      <c r="G384" s="186" t="e">
        <f>VLOOKUP(F384,#REF!,2,)</f>
        <v>#REF!</v>
      </c>
      <c r="H384" s="187"/>
      <c r="I384" s="187"/>
      <c r="J384" s="186" t="e">
        <f>VLOOKUP(F384,#REF!,3,)</f>
        <v>#REF!</v>
      </c>
      <c r="K384" s="187"/>
      <c r="L384" s="187"/>
      <c r="M384" s="187"/>
      <c r="N384" s="188">
        <f>Заявки!$M384*Заявки!$K384</f>
        <v>0</v>
      </c>
      <c r="O384" s="187"/>
      <c r="P384" s="185"/>
      <c r="Q384" s="187"/>
      <c r="R384" s="186" t="e">
        <f>VLOOKUP(F384,#REF!,6,)</f>
        <v>#REF!</v>
      </c>
      <c r="S384" s="186"/>
      <c r="T384" s="186" t="e">
        <f>VLOOKUP(F384,#REF!,4,)</f>
        <v>#REF!</v>
      </c>
      <c r="U384" s="186" t="e">
        <f>VLOOKUP(F384,#REF!,7,)</f>
        <v>#REF!</v>
      </c>
    </row>
    <row r="385" spans="1:21" x14ac:dyDescent="0.3">
      <c r="A385" s="66"/>
      <c r="B385" s="181"/>
      <c r="C385" s="181"/>
      <c r="D385" s="184"/>
      <c r="E385" s="184"/>
      <c r="F385" s="185"/>
      <c r="G385" s="186" t="e">
        <f>VLOOKUP(F385,#REF!,2,)</f>
        <v>#REF!</v>
      </c>
      <c r="H385" s="187"/>
      <c r="I385" s="187"/>
      <c r="J385" s="186" t="e">
        <f>VLOOKUP(F385,#REF!,3,)</f>
        <v>#REF!</v>
      </c>
      <c r="K385" s="187"/>
      <c r="L385" s="187"/>
      <c r="M385" s="187"/>
      <c r="N385" s="188">
        <f>Заявки!$M385*Заявки!$K385</f>
        <v>0</v>
      </c>
      <c r="O385" s="187"/>
      <c r="P385" s="185"/>
      <c r="Q385" s="187"/>
      <c r="R385" s="186" t="e">
        <f>VLOOKUP(F385,#REF!,6,)</f>
        <v>#REF!</v>
      </c>
      <c r="S385" s="186"/>
      <c r="T385" s="186" t="e">
        <f>VLOOKUP(F385,#REF!,4,)</f>
        <v>#REF!</v>
      </c>
      <c r="U385" s="186" t="e">
        <f>VLOOKUP(F385,#REF!,7,)</f>
        <v>#REF!</v>
      </c>
    </row>
    <row r="386" spans="1:21" x14ac:dyDescent="0.3">
      <c r="A386" s="66"/>
      <c r="B386" s="181"/>
      <c r="C386" s="181"/>
      <c r="D386" s="184"/>
      <c r="E386" s="184"/>
      <c r="F386" s="185"/>
      <c r="G386" s="186" t="e">
        <f>VLOOKUP(F386,#REF!,2,)</f>
        <v>#REF!</v>
      </c>
      <c r="H386" s="187"/>
      <c r="I386" s="187"/>
      <c r="J386" s="186" t="e">
        <f>VLOOKUP(F386,#REF!,3,)</f>
        <v>#REF!</v>
      </c>
      <c r="K386" s="187"/>
      <c r="L386" s="187"/>
      <c r="M386" s="187"/>
      <c r="N386" s="188">
        <f>Заявки!$M386*Заявки!$K386</f>
        <v>0</v>
      </c>
      <c r="O386" s="187"/>
      <c r="P386" s="185"/>
      <c r="Q386" s="187"/>
      <c r="R386" s="186" t="e">
        <f>VLOOKUP(F386,#REF!,6,)</f>
        <v>#REF!</v>
      </c>
      <c r="S386" s="186"/>
      <c r="T386" s="186" t="e">
        <f>VLOOKUP(F386,#REF!,4,)</f>
        <v>#REF!</v>
      </c>
      <c r="U386" s="186" t="e">
        <f>VLOOKUP(F386,#REF!,7,)</f>
        <v>#REF!</v>
      </c>
    </row>
    <row r="387" spans="1:21" x14ac:dyDescent="0.3">
      <c r="A387" s="66"/>
      <c r="B387" s="181"/>
      <c r="C387" s="181"/>
      <c r="D387" s="184"/>
      <c r="E387" s="184"/>
      <c r="F387" s="185"/>
      <c r="G387" s="186" t="e">
        <f>VLOOKUP(F387,#REF!,2,)</f>
        <v>#REF!</v>
      </c>
      <c r="H387" s="187"/>
      <c r="I387" s="187"/>
      <c r="J387" s="186" t="e">
        <f>VLOOKUP(F387,#REF!,3,)</f>
        <v>#REF!</v>
      </c>
      <c r="K387" s="187"/>
      <c r="L387" s="187"/>
      <c r="M387" s="187"/>
      <c r="N387" s="188">
        <f>Заявки!$M387*Заявки!$K387</f>
        <v>0</v>
      </c>
      <c r="O387" s="187"/>
      <c r="P387" s="185"/>
      <c r="Q387" s="187"/>
      <c r="R387" s="186" t="e">
        <f>VLOOKUP(F387,#REF!,6,)</f>
        <v>#REF!</v>
      </c>
      <c r="S387" s="186"/>
      <c r="T387" s="186" t="e">
        <f>VLOOKUP(F387,#REF!,4,)</f>
        <v>#REF!</v>
      </c>
      <c r="U387" s="186" t="e">
        <f>VLOOKUP(F387,#REF!,7,)</f>
        <v>#REF!</v>
      </c>
    </row>
    <row r="388" spans="1:21" x14ac:dyDescent="0.3">
      <c r="A388" s="66"/>
      <c r="B388" s="181"/>
      <c r="C388" s="181"/>
      <c r="D388" s="184"/>
      <c r="E388" s="184"/>
      <c r="F388" s="185"/>
      <c r="G388" s="186" t="e">
        <f>VLOOKUP(F388,#REF!,2,)</f>
        <v>#REF!</v>
      </c>
      <c r="H388" s="187"/>
      <c r="I388" s="187"/>
      <c r="J388" s="186" t="e">
        <f>VLOOKUP(F388,#REF!,3,)</f>
        <v>#REF!</v>
      </c>
      <c r="K388" s="187"/>
      <c r="L388" s="187"/>
      <c r="M388" s="187"/>
      <c r="N388" s="188">
        <f>Заявки!$M388*Заявки!$K388</f>
        <v>0</v>
      </c>
      <c r="O388" s="187"/>
      <c r="P388" s="185"/>
      <c r="Q388" s="187"/>
      <c r="R388" s="186" t="e">
        <f>VLOOKUP(F388,#REF!,6,)</f>
        <v>#REF!</v>
      </c>
      <c r="S388" s="186"/>
      <c r="T388" s="186" t="e">
        <f>VLOOKUP(F388,#REF!,4,)</f>
        <v>#REF!</v>
      </c>
      <c r="U388" s="186" t="e">
        <f>VLOOKUP(F388,#REF!,7,)</f>
        <v>#REF!</v>
      </c>
    </row>
    <row r="389" spans="1:21" x14ac:dyDescent="0.3">
      <c r="A389" s="66"/>
      <c r="B389" s="181"/>
      <c r="C389" s="181"/>
      <c r="D389" s="184"/>
      <c r="E389" s="184"/>
      <c r="F389" s="185"/>
      <c r="G389" s="186" t="e">
        <f>VLOOKUP(F389,#REF!,2,)</f>
        <v>#REF!</v>
      </c>
      <c r="H389" s="187"/>
      <c r="I389" s="187"/>
      <c r="J389" s="186" t="e">
        <f>VLOOKUP(F389,#REF!,3,)</f>
        <v>#REF!</v>
      </c>
      <c r="K389" s="187"/>
      <c r="L389" s="187"/>
      <c r="M389" s="187"/>
      <c r="N389" s="188">
        <f>Заявки!$M389*Заявки!$K389</f>
        <v>0</v>
      </c>
      <c r="O389" s="187"/>
      <c r="P389" s="185"/>
      <c r="Q389" s="187"/>
      <c r="R389" s="186" t="e">
        <f>VLOOKUP(F389,#REF!,6,)</f>
        <v>#REF!</v>
      </c>
      <c r="S389" s="186"/>
      <c r="T389" s="186" t="e">
        <f>VLOOKUP(F389,#REF!,4,)</f>
        <v>#REF!</v>
      </c>
      <c r="U389" s="186" t="e">
        <f>VLOOKUP(F389,#REF!,7,)</f>
        <v>#REF!</v>
      </c>
    </row>
    <row r="390" spans="1:21" x14ac:dyDescent="0.3">
      <c r="A390" s="66"/>
      <c r="B390" s="181"/>
      <c r="C390" s="181"/>
      <c r="D390" s="184"/>
      <c r="E390" s="184"/>
      <c r="F390" s="185"/>
      <c r="G390" s="186" t="e">
        <f>VLOOKUP(F390,#REF!,2,)</f>
        <v>#REF!</v>
      </c>
      <c r="H390" s="187"/>
      <c r="I390" s="187"/>
      <c r="J390" s="186" t="e">
        <f>VLOOKUP(F390,#REF!,3,)</f>
        <v>#REF!</v>
      </c>
      <c r="K390" s="187"/>
      <c r="L390" s="187"/>
      <c r="M390" s="187"/>
      <c r="N390" s="188">
        <f>Заявки!$M390*Заявки!$K390</f>
        <v>0</v>
      </c>
      <c r="O390" s="187"/>
      <c r="P390" s="185"/>
      <c r="Q390" s="187"/>
      <c r="R390" s="186" t="e">
        <f>VLOOKUP(F390,#REF!,6,)</f>
        <v>#REF!</v>
      </c>
      <c r="S390" s="186"/>
      <c r="T390" s="186" t="e">
        <f>VLOOKUP(F390,#REF!,4,)</f>
        <v>#REF!</v>
      </c>
      <c r="U390" s="186" t="e">
        <f>VLOOKUP(F390,#REF!,7,)</f>
        <v>#REF!</v>
      </c>
    </row>
    <row r="391" spans="1:21" x14ac:dyDescent="0.3">
      <c r="A391" s="66"/>
      <c r="B391" s="181"/>
      <c r="C391" s="181"/>
      <c r="D391" s="184"/>
      <c r="E391" s="184"/>
      <c r="F391" s="185"/>
      <c r="G391" s="186" t="e">
        <f>VLOOKUP(F391,#REF!,2,)</f>
        <v>#REF!</v>
      </c>
      <c r="H391" s="187"/>
      <c r="I391" s="187"/>
      <c r="J391" s="186" t="e">
        <f>VLOOKUP(F391,#REF!,3,)</f>
        <v>#REF!</v>
      </c>
      <c r="K391" s="187"/>
      <c r="L391" s="187"/>
      <c r="M391" s="187"/>
      <c r="N391" s="188">
        <f>Заявки!$M391*Заявки!$K391</f>
        <v>0</v>
      </c>
      <c r="O391" s="187"/>
      <c r="P391" s="185"/>
      <c r="Q391" s="187"/>
      <c r="R391" s="186" t="e">
        <f>VLOOKUP(F391,#REF!,6,)</f>
        <v>#REF!</v>
      </c>
      <c r="S391" s="186"/>
      <c r="T391" s="186" t="e">
        <f>VLOOKUP(F391,#REF!,4,)</f>
        <v>#REF!</v>
      </c>
      <c r="U391" s="186" t="e">
        <f>VLOOKUP(F391,#REF!,7,)</f>
        <v>#REF!</v>
      </c>
    </row>
    <row r="392" spans="1:21" x14ac:dyDescent="0.3">
      <c r="A392" s="66"/>
      <c r="B392" s="181"/>
      <c r="C392" s="181"/>
      <c r="D392" s="184"/>
      <c r="E392" s="184"/>
      <c r="F392" s="185"/>
      <c r="G392" s="186" t="e">
        <f>VLOOKUP(F392,#REF!,2,)</f>
        <v>#REF!</v>
      </c>
      <c r="H392" s="187"/>
      <c r="I392" s="187"/>
      <c r="J392" s="186" t="e">
        <f>VLOOKUP(F392,#REF!,3,)</f>
        <v>#REF!</v>
      </c>
      <c r="K392" s="187"/>
      <c r="L392" s="187"/>
      <c r="M392" s="187"/>
      <c r="N392" s="188">
        <f>Заявки!$M392*Заявки!$K392</f>
        <v>0</v>
      </c>
      <c r="O392" s="187"/>
      <c r="P392" s="185"/>
      <c r="Q392" s="187"/>
      <c r="R392" s="186" t="e">
        <f>VLOOKUP(F392,#REF!,6,)</f>
        <v>#REF!</v>
      </c>
      <c r="S392" s="186"/>
      <c r="T392" s="186" t="e">
        <f>VLOOKUP(F392,#REF!,4,)</f>
        <v>#REF!</v>
      </c>
      <c r="U392" s="186" t="e">
        <f>VLOOKUP(F392,#REF!,7,)</f>
        <v>#REF!</v>
      </c>
    </row>
    <row r="393" spans="1:21" x14ac:dyDescent="0.3">
      <c r="A393" s="66"/>
      <c r="B393" s="181"/>
      <c r="C393" s="181"/>
      <c r="D393" s="184"/>
      <c r="E393" s="184"/>
      <c r="F393" s="185"/>
      <c r="G393" s="186" t="e">
        <f>VLOOKUP(F393,#REF!,2,)</f>
        <v>#REF!</v>
      </c>
      <c r="H393" s="187"/>
      <c r="I393" s="187"/>
      <c r="J393" s="186" t="e">
        <f>VLOOKUP(F393,#REF!,3,)</f>
        <v>#REF!</v>
      </c>
      <c r="K393" s="187"/>
      <c r="L393" s="187"/>
      <c r="M393" s="187"/>
      <c r="N393" s="188">
        <f>Заявки!$M393*Заявки!$K393</f>
        <v>0</v>
      </c>
      <c r="O393" s="187"/>
      <c r="P393" s="185"/>
      <c r="Q393" s="187"/>
      <c r="R393" s="186" t="e">
        <f>VLOOKUP(F393,#REF!,6,)</f>
        <v>#REF!</v>
      </c>
      <c r="S393" s="186"/>
      <c r="T393" s="186" t="e">
        <f>VLOOKUP(F393,#REF!,4,)</f>
        <v>#REF!</v>
      </c>
      <c r="U393" s="186" t="e">
        <f>VLOOKUP(F393,#REF!,7,)</f>
        <v>#REF!</v>
      </c>
    </row>
    <row r="394" spans="1:21" x14ac:dyDescent="0.3">
      <c r="A394" s="66"/>
      <c r="B394" s="181"/>
      <c r="C394" s="181"/>
      <c r="D394" s="184"/>
      <c r="E394" s="184"/>
      <c r="F394" s="185"/>
      <c r="G394" s="186" t="e">
        <f>VLOOKUP(F394,#REF!,2,)</f>
        <v>#REF!</v>
      </c>
      <c r="H394" s="187"/>
      <c r="I394" s="187"/>
      <c r="J394" s="186" t="e">
        <f>VLOOKUP(F394,#REF!,3,)</f>
        <v>#REF!</v>
      </c>
      <c r="K394" s="187"/>
      <c r="L394" s="187"/>
      <c r="M394" s="187"/>
      <c r="N394" s="188">
        <f>Заявки!$M394*Заявки!$K394</f>
        <v>0</v>
      </c>
      <c r="O394" s="187"/>
      <c r="P394" s="185"/>
      <c r="Q394" s="187"/>
      <c r="R394" s="186" t="e">
        <f>VLOOKUP(F394,#REF!,6,)</f>
        <v>#REF!</v>
      </c>
      <c r="S394" s="186"/>
      <c r="T394" s="186" t="e">
        <f>VLOOKUP(F394,#REF!,4,)</f>
        <v>#REF!</v>
      </c>
      <c r="U394" s="186" t="e">
        <f>VLOOKUP(F394,#REF!,7,)</f>
        <v>#REF!</v>
      </c>
    </row>
    <row r="395" spans="1:21" x14ac:dyDescent="0.3">
      <c r="A395" s="66"/>
      <c r="B395" s="181"/>
      <c r="C395" s="181"/>
      <c r="D395" s="184"/>
      <c r="E395" s="184"/>
      <c r="F395" s="185"/>
      <c r="G395" s="186" t="e">
        <f>VLOOKUP(F395,#REF!,2,)</f>
        <v>#REF!</v>
      </c>
      <c r="H395" s="187"/>
      <c r="I395" s="187"/>
      <c r="J395" s="186" t="e">
        <f>VLOOKUP(F395,#REF!,3,)</f>
        <v>#REF!</v>
      </c>
      <c r="K395" s="187"/>
      <c r="L395" s="187"/>
      <c r="M395" s="187"/>
      <c r="N395" s="188">
        <f>Заявки!$M395*Заявки!$K395</f>
        <v>0</v>
      </c>
      <c r="O395" s="187"/>
      <c r="P395" s="185"/>
      <c r="Q395" s="187"/>
      <c r="R395" s="186" t="e">
        <f>VLOOKUP(F395,#REF!,6,)</f>
        <v>#REF!</v>
      </c>
      <c r="S395" s="186"/>
      <c r="T395" s="186" t="e">
        <f>VLOOKUP(F395,#REF!,4,)</f>
        <v>#REF!</v>
      </c>
      <c r="U395" s="186" t="e">
        <f>VLOOKUP(F395,#REF!,7,)</f>
        <v>#REF!</v>
      </c>
    </row>
    <row r="396" spans="1:21" x14ac:dyDescent="0.3">
      <c r="A396" s="66"/>
      <c r="B396" s="181"/>
      <c r="C396" s="181"/>
      <c r="D396" s="184"/>
      <c r="E396" s="184"/>
      <c r="F396" s="185"/>
      <c r="G396" s="186" t="e">
        <f>VLOOKUP(F396,#REF!,2,)</f>
        <v>#REF!</v>
      </c>
      <c r="H396" s="187"/>
      <c r="I396" s="187"/>
      <c r="J396" s="186" t="e">
        <f>VLOOKUP(F396,#REF!,3,)</f>
        <v>#REF!</v>
      </c>
      <c r="K396" s="187"/>
      <c r="L396" s="187"/>
      <c r="M396" s="187"/>
      <c r="N396" s="188">
        <f>Заявки!$M396*Заявки!$K396</f>
        <v>0</v>
      </c>
      <c r="O396" s="187"/>
      <c r="P396" s="185"/>
      <c r="Q396" s="187"/>
      <c r="R396" s="186" t="e">
        <f>VLOOKUP(F396,#REF!,6,)</f>
        <v>#REF!</v>
      </c>
      <c r="S396" s="186"/>
      <c r="T396" s="186" t="e">
        <f>VLOOKUP(F396,#REF!,4,)</f>
        <v>#REF!</v>
      </c>
      <c r="U396" s="186" t="e">
        <f>VLOOKUP(F396,#REF!,7,)</f>
        <v>#REF!</v>
      </c>
    </row>
    <row r="397" spans="1:21" x14ac:dyDescent="0.3">
      <c r="A397" s="66"/>
      <c r="B397" s="181"/>
      <c r="C397" s="181"/>
      <c r="D397" s="184"/>
      <c r="E397" s="184"/>
      <c r="F397" s="185"/>
      <c r="G397" s="186" t="e">
        <f>VLOOKUP(F397,#REF!,2,)</f>
        <v>#REF!</v>
      </c>
      <c r="H397" s="187"/>
      <c r="I397" s="187"/>
      <c r="J397" s="186" t="e">
        <f>VLOOKUP(F397,#REF!,3,)</f>
        <v>#REF!</v>
      </c>
      <c r="K397" s="187"/>
      <c r="L397" s="187"/>
      <c r="M397" s="187"/>
      <c r="N397" s="188">
        <f>Заявки!$M397*Заявки!$K397</f>
        <v>0</v>
      </c>
      <c r="O397" s="187"/>
      <c r="P397" s="185"/>
      <c r="Q397" s="187"/>
      <c r="R397" s="186" t="e">
        <f>VLOOKUP(F397,#REF!,6,)</f>
        <v>#REF!</v>
      </c>
      <c r="S397" s="186"/>
      <c r="T397" s="186" t="e">
        <f>VLOOKUP(F397,#REF!,4,)</f>
        <v>#REF!</v>
      </c>
      <c r="U397" s="186" t="e">
        <f>VLOOKUP(F397,#REF!,7,)</f>
        <v>#REF!</v>
      </c>
    </row>
    <row r="398" spans="1:21" x14ac:dyDescent="0.3">
      <c r="A398" s="66"/>
      <c r="B398" s="181"/>
      <c r="C398" s="181"/>
      <c r="D398" s="184"/>
      <c r="E398" s="184"/>
      <c r="F398" s="185"/>
      <c r="G398" s="186" t="e">
        <f>VLOOKUP(F398,#REF!,2,)</f>
        <v>#REF!</v>
      </c>
      <c r="H398" s="187"/>
      <c r="I398" s="187"/>
      <c r="J398" s="186" t="e">
        <f>VLOOKUP(F398,#REF!,3,)</f>
        <v>#REF!</v>
      </c>
      <c r="K398" s="187"/>
      <c r="L398" s="187"/>
      <c r="M398" s="187"/>
      <c r="N398" s="188">
        <f>Заявки!$M398*Заявки!$K398</f>
        <v>0</v>
      </c>
      <c r="O398" s="187"/>
      <c r="P398" s="185"/>
      <c r="Q398" s="187"/>
      <c r="R398" s="186" t="e">
        <f>VLOOKUP(F398,#REF!,6,)</f>
        <v>#REF!</v>
      </c>
      <c r="S398" s="186"/>
      <c r="T398" s="186" t="e">
        <f>VLOOKUP(F398,#REF!,4,)</f>
        <v>#REF!</v>
      </c>
      <c r="U398" s="186" t="e">
        <f>VLOOKUP(F398,#REF!,7,)</f>
        <v>#REF!</v>
      </c>
    </row>
    <row r="399" spans="1:21" x14ac:dyDescent="0.3">
      <c r="A399" s="66"/>
      <c r="B399" s="181"/>
      <c r="C399" s="181"/>
      <c r="D399" s="184"/>
      <c r="E399" s="184"/>
      <c r="F399" s="185"/>
      <c r="G399" s="186" t="e">
        <f>VLOOKUP(F399,#REF!,2,)</f>
        <v>#REF!</v>
      </c>
      <c r="H399" s="187"/>
      <c r="I399" s="187"/>
      <c r="J399" s="186" t="e">
        <f>VLOOKUP(F399,#REF!,3,)</f>
        <v>#REF!</v>
      </c>
      <c r="K399" s="187"/>
      <c r="L399" s="187"/>
      <c r="M399" s="187"/>
      <c r="N399" s="188">
        <f>Заявки!$M399*Заявки!$K399</f>
        <v>0</v>
      </c>
      <c r="O399" s="187"/>
      <c r="P399" s="185"/>
      <c r="Q399" s="187"/>
      <c r="R399" s="186" t="e">
        <f>VLOOKUP(F399,#REF!,6,)</f>
        <v>#REF!</v>
      </c>
      <c r="S399" s="186"/>
      <c r="T399" s="186" t="e">
        <f>VLOOKUP(F399,#REF!,4,)</f>
        <v>#REF!</v>
      </c>
      <c r="U399" s="186" t="e">
        <f>VLOOKUP(F399,#REF!,7,)</f>
        <v>#REF!</v>
      </c>
    </row>
    <row r="400" spans="1:21" x14ac:dyDescent="0.3">
      <c r="A400" s="66"/>
      <c r="B400" s="181"/>
      <c r="C400" s="181"/>
      <c r="D400" s="184"/>
      <c r="E400" s="184"/>
      <c r="F400" s="185"/>
      <c r="G400" s="186" t="e">
        <f>VLOOKUP(F400,#REF!,2,)</f>
        <v>#REF!</v>
      </c>
      <c r="H400" s="187"/>
      <c r="I400" s="187"/>
      <c r="J400" s="186" t="e">
        <f>VLOOKUP(F400,#REF!,3,)</f>
        <v>#REF!</v>
      </c>
      <c r="K400" s="187"/>
      <c r="L400" s="187"/>
      <c r="M400" s="187"/>
      <c r="N400" s="188">
        <f>Заявки!$M400*Заявки!$K400</f>
        <v>0</v>
      </c>
      <c r="O400" s="187"/>
      <c r="P400" s="185"/>
      <c r="Q400" s="187"/>
      <c r="R400" s="186" t="e">
        <f>VLOOKUP(F400,#REF!,6,)</f>
        <v>#REF!</v>
      </c>
      <c r="S400" s="186"/>
      <c r="T400" s="186" t="e">
        <f>VLOOKUP(F400,#REF!,4,)</f>
        <v>#REF!</v>
      </c>
      <c r="U400" s="186" t="e">
        <f>VLOOKUP(F400,#REF!,7,)</f>
        <v>#REF!</v>
      </c>
    </row>
    <row r="401" spans="1:21" x14ac:dyDescent="0.3">
      <c r="A401" s="66"/>
      <c r="B401" s="181"/>
      <c r="C401" s="181"/>
      <c r="D401" s="184"/>
      <c r="E401" s="184"/>
      <c r="F401" s="185"/>
      <c r="G401" s="186" t="e">
        <f>VLOOKUP(F401,#REF!,2,)</f>
        <v>#REF!</v>
      </c>
      <c r="H401" s="187"/>
      <c r="I401" s="187"/>
      <c r="J401" s="186" t="e">
        <f>VLOOKUP(F401,#REF!,3,)</f>
        <v>#REF!</v>
      </c>
      <c r="K401" s="187"/>
      <c r="L401" s="187"/>
      <c r="M401" s="187"/>
      <c r="N401" s="188">
        <f>Заявки!$M401*Заявки!$K401</f>
        <v>0</v>
      </c>
      <c r="O401" s="187"/>
      <c r="P401" s="185"/>
      <c r="Q401" s="187"/>
      <c r="R401" s="186" t="e">
        <f>VLOOKUP(F401,#REF!,6,)</f>
        <v>#REF!</v>
      </c>
      <c r="S401" s="186"/>
      <c r="T401" s="186" t="e">
        <f>VLOOKUP(F401,#REF!,4,)</f>
        <v>#REF!</v>
      </c>
      <c r="U401" s="186" t="e">
        <f>VLOOKUP(F401,#REF!,7,)</f>
        <v>#REF!</v>
      </c>
    </row>
    <row r="402" spans="1:21" x14ac:dyDescent="0.3">
      <c r="A402" s="66"/>
      <c r="B402" s="181"/>
      <c r="C402" s="181"/>
      <c r="D402" s="184"/>
      <c r="E402" s="184"/>
      <c r="F402" s="185"/>
      <c r="G402" s="186" t="e">
        <f>VLOOKUP(F402,#REF!,2,)</f>
        <v>#REF!</v>
      </c>
      <c r="H402" s="187"/>
      <c r="I402" s="187"/>
      <c r="J402" s="186" t="e">
        <f>VLOOKUP(F402,#REF!,3,)</f>
        <v>#REF!</v>
      </c>
      <c r="K402" s="187"/>
      <c r="L402" s="187"/>
      <c r="M402" s="187"/>
      <c r="N402" s="188">
        <f>Заявки!$M402*Заявки!$K402</f>
        <v>0</v>
      </c>
      <c r="O402" s="187"/>
      <c r="P402" s="185"/>
      <c r="Q402" s="187"/>
      <c r="R402" s="186" t="e">
        <f>VLOOKUP(F402,#REF!,6,)</f>
        <v>#REF!</v>
      </c>
      <c r="S402" s="186"/>
      <c r="T402" s="186" t="e">
        <f>VLOOKUP(F402,#REF!,4,)</f>
        <v>#REF!</v>
      </c>
      <c r="U402" s="186" t="e">
        <f>VLOOKUP(F402,#REF!,7,)</f>
        <v>#REF!</v>
      </c>
    </row>
    <row r="403" spans="1:21" x14ac:dyDescent="0.3">
      <c r="A403" s="66"/>
      <c r="B403" s="181"/>
      <c r="C403" s="181"/>
      <c r="D403" s="184"/>
      <c r="E403" s="184"/>
      <c r="F403" s="185"/>
      <c r="G403" s="186" t="e">
        <f>VLOOKUP(F403,#REF!,2,)</f>
        <v>#REF!</v>
      </c>
      <c r="H403" s="187"/>
      <c r="I403" s="187"/>
      <c r="J403" s="186" t="e">
        <f>VLOOKUP(F403,#REF!,3,)</f>
        <v>#REF!</v>
      </c>
      <c r="K403" s="187"/>
      <c r="L403" s="187"/>
      <c r="M403" s="187"/>
      <c r="N403" s="188">
        <f>Заявки!$M403*Заявки!$K403</f>
        <v>0</v>
      </c>
      <c r="O403" s="187"/>
      <c r="P403" s="185"/>
      <c r="Q403" s="187"/>
      <c r="R403" s="186" t="e">
        <f>VLOOKUP(F403,#REF!,6,)</f>
        <v>#REF!</v>
      </c>
      <c r="S403" s="186"/>
      <c r="T403" s="186" t="e">
        <f>VLOOKUP(F403,#REF!,4,)</f>
        <v>#REF!</v>
      </c>
      <c r="U403" s="186" t="e">
        <f>VLOOKUP(F403,#REF!,7,)</f>
        <v>#REF!</v>
      </c>
    </row>
    <row r="404" spans="1:21" x14ac:dyDescent="0.3">
      <c r="A404" s="66"/>
      <c r="B404" s="181"/>
      <c r="C404" s="181"/>
      <c r="D404" s="184"/>
      <c r="E404" s="184"/>
      <c r="F404" s="185"/>
      <c r="G404" s="186" t="e">
        <f>VLOOKUP(F404,#REF!,2,)</f>
        <v>#REF!</v>
      </c>
      <c r="H404" s="187"/>
      <c r="I404" s="187"/>
      <c r="J404" s="186" t="e">
        <f>VLOOKUP(F404,#REF!,3,)</f>
        <v>#REF!</v>
      </c>
      <c r="K404" s="187"/>
      <c r="L404" s="187"/>
      <c r="M404" s="187"/>
      <c r="N404" s="188">
        <f>Заявки!$M404*Заявки!$K404</f>
        <v>0</v>
      </c>
      <c r="O404" s="187"/>
      <c r="P404" s="185"/>
      <c r="Q404" s="187"/>
      <c r="R404" s="186" t="e">
        <f>VLOOKUP(F404,#REF!,6,)</f>
        <v>#REF!</v>
      </c>
      <c r="S404" s="186"/>
      <c r="T404" s="186" t="e">
        <f>VLOOKUP(F404,#REF!,4,)</f>
        <v>#REF!</v>
      </c>
      <c r="U404" s="186" t="e">
        <f>VLOOKUP(F404,#REF!,7,)</f>
        <v>#REF!</v>
      </c>
    </row>
    <row r="405" spans="1:21" x14ac:dyDescent="0.3">
      <c r="A405" s="66"/>
      <c r="B405" s="181"/>
      <c r="C405" s="181"/>
      <c r="D405" s="184"/>
      <c r="E405" s="184"/>
      <c r="F405" s="185"/>
      <c r="G405" s="186" t="e">
        <f>VLOOKUP(F405,#REF!,2,)</f>
        <v>#REF!</v>
      </c>
      <c r="H405" s="187"/>
      <c r="I405" s="187"/>
      <c r="J405" s="186" t="e">
        <f>VLOOKUP(F405,#REF!,3,)</f>
        <v>#REF!</v>
      </c>
      <c r="K405" s="187"/>
      <c r="L405" s="187"/>
      <c r="M405" s="187"/>
      <c r="N405" s="188">
        <f>Заявки!$M405*Заявки!$K405</f>
        <v>0</v>
      </c>
      <c r="O405" s="187"/>
      <c r="P405" s="185"/>
      <c r="Q405" s="187"/>
      <c r="R405" s="186" t="e">
        <f>VLOOKUP(F405,#REF!,6,)</f>
        <v>#REF!</v>
      </c>
      <c r="S405" s="186"/>
      <c r="T405" s="186" t="e">
        <f>VLOOKUP(F405,#REF!,4,)</f>
        <v>#REF!</v>
      </c>
      <c r="U405" s="186" t="e">
        <f>VLOOKUP(F405,#REF!,7,)</f>
        <v>#REF!</v>
      </c>
    </row>
    <row r="406" spans="1:21" x14ac:dyDescent="0.3">
      <c r="A406" s="66"/>
      <c r="B406" s="181"/>
      <c r="C406" s="181"/>
      <c r="D406" s="184"/>
      <c r="E406" s="184"/>
      <c r="F406" s="185"/>
      <c r="G406" s="186" t="e">
        <f>VLOOKUP(F406,#REF!,2,)</f>
        <v>#REF!</v>
      </c>
      <c r="H406" s="187"/>
      <c r="I406" s="187"/>
      <c r="J406" s="186" t="e">
        <f>VLOOKUP(F406,#REF!,3,)</f>
        <v>#REF!</v>
      </c>
      <c r="K406" s="187"/>
      <c r="L406" s="187"/>
      <c r="M406" s="187"/>
      <c r="N406" s="188">
        <f>Заявки!$M406*Заявки!$K406</f>
        <v>0</v>
      </c>
      <c r="O406" s="187"/>
      <c r="P406" s="185"/>
      <c r="Q406" s="187"/>
      <c r="R406" s="186" t="e">
        <f>VLOOKUP(F406,#REF!,6,)</f>
        <v>#REF!</v>
      </c>
      <c r="S406" s="186"/>
      <c r="T406" s="186" t="e">
        <f>VLOOKUP(F406,#REF!,4,)</f>
        <v>#REF!</v>
      </c>
      <c r="U406" s="186" t="e">
        <f>VLOOKUP(F406,#REF!,7,)</f>
        <v>#REF!</v>
      </c>
    </row>
    <row r="407" spans="1:21" x14ac:dyDescent="0.3">
      <c r="A407" s="66"/>
      <c r="B407" s="181"/>
      <c r="C407" s="181"/>
      <c r="D407" s="184"/>
      <c r="E407" s="184"/>
      <c r="F407" s="185"/>
      <c r="G407" s="186" t="e">
        <f>VLOOKUP(F407,#REF!,2,)</f>
        <v>#REF!</v>
      </c>
      <c r="H407" s="187"/>
      <c r="I407" s="187"/>
      <c r="J407" s="186" t="e">
        <f>VLOOKUP(F407,#REF!,3,)</f>
        <v>#REF!</v>
      </c>
      <c r="K407" s="187"/>
      <c r="L407" s="187"/>
      <c r="M407" s="187"/>
      <c r="N407" s="188">
        <f>Заявки!$M407*Заявки!$K407</f>
        <v>0</v>
      </c>
      <c r="O407" s="187"/>
      <c r="P407" s="185"/>
      <c r="Q407" s="187"/>
      <c r="R407" s="186" t="e">
        <f>VLOOKUP(F407,#REF!,6,)</f>
        <v>#REF!</v>
      </c>
      <c r="S407" s="186"/>
      <c r="T407" s="186" t="e">
        <f>VLOOKUP(F407,#REF!,4,)</f>
        <v>#REF!</v>
      </c>
      <c r="U407" s="186" t="e">
        <f>VLOOKUP(F407,#REF!,7,)</f>
        <v>#REF!</v>
      </c>
    </row>
    <row r="408" spans="1:21" x14ac:dyDescent="0.3">
      <c r="A408" s="66"/>
      <c r="B408" s="181"/>
      <c r="C408" s="181"/>
      <c r="D408" s="184"/>
      <c r="E408" s="184"/>
      <c r="F408" s="185"/>
      <c r="G408" s="186" t="e">
        <f>VLOOKUP(F408,#REF!,2,)</f>
        <v>#REF!</v>
      </c>
      <c r="H408" s="187"/>
      <c r="I408" s="187"/>
      <c r="J408" s="186" t="e">
        <f>VLOOKUP(F408,#REF!,3,)</f>
        <v>#REF!</v>
      </c>
      <c r="K408" s="187"/>
      <c r="L408" s="187"/>
      <c r="M408" s="187"/>
      <c r="N408" s="188">
        <f>Заявки!$M408*Заявки!$K408</f>
        <v>0</v>
      </c>
      <c r="O408" s="187"/>
      <c r="P408" s="185"/>
      <c r="Q408" s="187"/>
      <c r="R408" s="186" t="e">
        <f>VLOOKUP(F408,#REF!,6,)</f>
        <v>#REF!</v>
      </c>
      <c r="S408" s="186"/>
      <c r="T408" s="186" t="e">
        <f>VLOOKUP(F408,#REF!,4,)</f>
        <v>#REF!</v>
      </c>
      <c r="U408" s="186" t="e">
        <f>VLOOKUP(F408,#REF!,7,)</f>
        <v>#REF!</v>
      </c>
    </row>
    <row r="409" spans="1:21" x14ac:dyDescent="0.3">
      <c r="A409" s="66"/>
      <c r="B409" s="181"/>
      <c r="C409" s="181"/>
      <c r="D409" s="184"/>
      <c r="E409" s="184"/>
      <c r="F409" s="185"/>
      <c r="G409" s="186" t="e">
        <f>VLOOKUP(F409,#REF!,2,)</f>
        <v>#REF!</v>
      </c>
      <c r="H409" s="187"/>
      <c r="I409" s="187"/>
      <c r="J409" s="186" t="e">
        <f>VLOOKUP(F409,#REF!,3,)</f>
        <v>#REF!</v>
      </c>
      <c r="K409" s="187"/>
      <c r="L409" s="187"/>
      <c r="M409" s="187"/>
      <c r="N409" s="188">
        <f>Заявки!$M409*Заявки!$K409</f>
        <v>0</v>
      </c>
      <c r="O409" s="187"/>
      <c r="P409" s="185"/>
      <c r="Q409" s="187"/>
      <c r="R409" s="186" t="e">
        <f>VLOOKUP(F409,#REF!,6,)</f>
        <v>#REF!</v>
      </c>
      <c r="S409" s="186"/>
      <c r="T409" s="186" t="e">
        <f>VLOOKUP(F409,#REF!,4,)</f>
        <v>#REF!</v>
      </c>
      <c r="U409" s="186" t="e">
        <f>VLOOKUP(F409,#REF!,7,)</f>
        <v>#REF!</v>
      </c>
    </row>
    <row r="410" spans="1:21" x14ac:dyDescent="0.3">
      <c r="A410" s="66"/>
      <c r="B410" s="181"/>
      <c r="C410" s="181"/>
      <c r="D410" s="184"/>
      <c r="E410" s="184"/>
      <c r="F410" s="185"/>
      <c r="G410" s="186" t="e">
        <f>VLOOKUP(F410,#REF!,2,)</f>
        <v>#REF!</v>
      </c>
      <c r="H410" s="187"/>
      <c r="I410" s="187"/>
      <c r="J410" s="186" t="e">
        <f>VLOOKUP(F410,#REF!,3,)</f>
        <v>#REF!</v>
      </c>
      <c r="K410" s="187"/>
      <c r="L410" s="187"/>
      <c r="M410" s="187"/>
      <c r="N410" s="188">
        <f>Заявки!$M410*Заявки!$K410</f>
        <v>0</v>
      </c>
      <c r="O410" s="187"/>
      <c r="P410" s="185"/>
      <c r="Q410" s="187"/>
      <c r="R410" s="186" t="e">
        <f>VLOOKUP(F410,#REF!,6,)</f>
        <v>#REF!</v>
      </c>
      <c r="S410" s="186"/>
      <c r="T410" s="186" t="e">
        <f>VLOOKUP(F410,#REF!,4,)</f>
        <v>#REF!</v>
      </c>
      <c r="U410" s="186" t="e">
        <f>VLOOKUP(F410,#REF!,7,)</f>
        <v>#REF!</v>
      </c>
    </row>
    <row r="411" spans="1:21" x14ac:dyDescent="0.3">
      <c r="A411" s="66"/>
      <c r="B411" s="181"/>
      <c r="C411" s="181"/>
      <c r="D411" s="184"/>
      <c r="E411" s="184"/>
      <c r="F411" s="185"/>
      <c r="G411" s="186" t="e">
        <f>VLOOKUP(F411,#REF!,2,)</f>
        <v>#REF!</v>
      </c>
      <c r="H411" s="187"/>
      <c r="I411" s="187"/>
      <c r="J411" s="186" t="e">
        <f>VLOOKUP(F411,#REF!,3,)</f>
        <v>#REF!</v>
      </c>
      <c r="K411" s="187"/>
      <c r="L411" s="187"/>
      <c r="M411" s="187"/>
      <c r="N411" s="188">
        <f>Заявки!$M411*Заявки!$K411</f>
        <v>0</v>
      </c>
      <c r="O411" s="187"/>
      <c r="P411" s="185"/>
      <c r="Q411" s="187"/>
      <c r="R411" s="186" t="e">
        <f>VLOOKUP(F411,#REF!,6,)</f>
        <v>#REF!</v>
      </c>
      <c r="S411" s="186"/>
      <c r="T411" s="186" t="e">
        <f>VLOOKUP(F411,#REF!,4,)</f>
        <v>#REF!</v>
      </c>
      <c r="U411" s="186" t="e">
        <f>VLOOKUP(F411,#REF!,7,)</f>
        <v>#REF!</v>
      </c>
    </row>
    <row r="412" spans="1:21" x14ac:dyDescent="0.3">
      <c r="A412" s="66"/>
      <c r="B412" s="181"/>
      <c r="C412" s="181"/>
      <c r="D412" s="184"/>
      <c r="E412" s="184"/>
      <c r="F412" s="185"/>
      <c r="G412" s="186" t="e">
        <f>VLOOKUP(F412,#REF!,2,)</f>
        <v>#REF!</v>
      </c>
      <c r="H412" s="187"/>
      <c r="I412" s="187"/>
      <c r="J412" s="186" t="e">
        <f>VLOOKUP(F412,#REF!,3,)</f>
        <v>#REF!</v>
      </c>
      <c r="K412" s="187"/>
      <c r="L412" s="187"/>
      <c r="M412" s="187"/>
      <c r="N412" s="188">
        <f>Заявки!$M412*Заявки!$K412</f>
        <v>0</v>
      </c>
      <c r="O412" s="187"/>
      <c r="P412" s="185"/>
      <c r="Q412" s="187"/>
      <c r="R412" s="186" t="e">
        <f>VLOOKUP(F412,#REF!,6,)</f>
        <v>#REF!</v>
      </c>
      <c r="S412" s="186"/>
      <c r="T412" s="186" t="e">
        <f>VLOOKUP(F412,#REF!,4,)</f>
        <v>#REF!</v>
      </c>
      <c r="U412" s="186" t="e">
        <f>VLOOKUP(F412,#REF!,7,)</f>
        <v>#REF!</v>
      </c>
    </row>
    <row r="413" spans="1:21" x14ac:dyDescent="0.3">
      <c r="A413" s="66"/>
      <c r="B413" s="181"/>
      <c r="C413" s="181"/>
      <c r="D413" s="184"/>
      <c r="E413" s="184"/>
      <c r="F413" s="185"/>
      <c r="G413" s="186" t="e">
        <f>VLOOKUP(F413,#REF!,2,)</f>
        <v>#REF!</v>
      </c>
      <c r="H413" s="187"/>
      <c r="I413" s="187"/>
      <c r="J413" s="186" t="e">
        <f>VLOOKUP(F413,#REF!,3,)</f>
        <v>#REF!</v>
      </c>
      <c r="K413" s="187"/>
      <c r="L413" s="187"/>
      <c r="M413" s="187"/>
      <c r="N413" s="188">
        <f>Заявки!$M413*Заявки!$K413</f>
        <v>0</v>
      </c>
      <c r="O413" s="187"/>
      <c r="P413" s="185"/>
      <c r="Q413" s="187"/>
      <c r="R413" s="186" t="e">
        <f>VLOOKUP(F413,#REF!,6,)</f>
        <v>#REF!</v>
      </c>
      <c r="S413" s="186"/>
      <c r="T413" s="186" t="e">
        <f>VLOOKUP(F413,#REF!,4,)</f>
        <v>#REF!</v>
      </c>
      <c r="U413" s="186" t="e">
        <f>VLOOKUP(F413,#REF!,7,)</f>
        <v>#REF!</v>
      </c>
    </row>
    <row r="414" spans="1:21" x14ac:dyDescent="0.3">
      <c r="A414" s="66"/>
      <c r="B414" s="181"/>
      <c r="C414" s="181"/>
      <c r="D414" s="184"/>
      <c r="E414" s="184"/>
      <c r="F414" s="185"/>
      <c r="G414" s="186" t="e">
        <f>VLOOKUP(F414,#REF!,2,)</f>
        <v>#REF!</v>
      </c>
      <c r="H414" s="187"/>
      <c r="I414" s="187"/>
      <c r="J414" s="186" t="e">
        <f>VLOOKUP(F414,#REF!,3,)</f>
        <v>#REF!</v>
      </c>
      <c r="K414" s="187"/>
      <c r="L414" s="187"/>
      <c r="M414" s="187"/>
      <c r="N414" s="188">
        <f>Заявки!$M414*Заявки!$K414</f>
        <v>0</v>
      </c>
      <c r="O414" s="187"/>
      <c r="P414" s="185"/>
      <c r="Q414" s="187"/>
      <c r="R414" s="186" t="e">
        <f>VLOOKUP(F414,#REF!,6,)</f>
        <v>#REF!</v>
      </c>
      <c r="S414" s="186"/>
      <c r="T414" s="186" t="e">
        <f>VLOOKUP(F414,#REF!,4,)</f>
        <v>#REF!</v>
      </c>
      <c r="U414" s="186" t="e">
        <f>VLOOKUP(F414,#REF!,7,)</f>
        <v>#REF!</v>
      </c>
    </row>
    <row r="415" spans="1:21" x14ac:dyDescent="0.3">
      <c r="A415" s="66"/>
      <c r="B415" s="181"/>
      <c r="C415" s="181"/>
      <c r="D415" s="184"/>
      <c r="E415" s="184"/>
      <c r="F415" s="185"/>
      <c r="G415" s="186" t="e">
        <f>VLOOKUP(F415,#REF!,2,)</f>
        <v>#REF!</v>
      </c>
      <c r="H415" s="187"/>
      <c r="I415" s="187"/>
      <c r="J415" s="186" t="e">
        <f>VLOOKUP(F415,#REF!,3,)</f>
        <v>#REF!</v>
      </c>
      <c r="K415" s="187"/>
      <c r="L415" s="187"/>
      <c r="M415" s="187"/>
      <c r="N415" s="188">
        <f>Заявки!$M415*Заявки!$K415</f>
        <v>0</v>
      </c>
      <c r="O415" s="187"/>
      <c r="P415" s="185"/>
      <c r="Q415" s="187"/>
      <c r="R415" s="186" t="e">
        <f>VLOOKUP(F415,#REF!,6,)</f>
        <v>#REF!</v>
      </c>
      <c r="S415" s="186"/>
      <c r="T415" s="186" t="e">
        <f>VLOOKUP(F415,#REF!,4,)</f>
        <v>#REF!</v>
      </c>
      <c r="U415" s="186" t="e">
        <f>VLOOKUP(F415,#REF!,7,)</f>
        <v>#REF!</v>
      </c>
    </row>
    <row r="416" spans="1:21" x14ac:dyDescent="0.3">
      <c r="A416" s="66"/>
      <c r="B416" s="181"/>
      <c r="C416" s="181"/>
      <c r="D416" s="184"/>
      <c r="E416" s="184"/>
      <c r="F416" s="185"/>
      <c r="G416" s="186" t="e">
        <f>VLOOKUP(F416,#REF!,2,)</f>
        <v>#REF!</v>
      </c>
      <c r="H416" s="187"/>
      <c r="I416" s="187"/>
      <c r="J416" s="186" t="e">
        <f>VLOOKUP(F416,#REF!,3,)</f>
        <v>#REF!</v>
      </c>
      <c r="K416" s="187"/>
      <c r="L416" s="187"/>
      <c r="M416" s="187"/>
      <c r="N416" s="188">
        <f>Заявки!$M416*Заявки!$K416</f>
        <v>0</v>
      </c>
      <c r="O416" s="187"/>
      <c r="P416" s="185"/>
      <c r="Q416" s="187"/>
      <c r="R416" s="186" t="e">
        <f>VLOOKUP(F416,#REF!,6,)</f>
        <v>#REF!</v>
      </c>
      <c r="S416" s="186"/>
      <c r="T416" s="186" t="e">
        <f>VLOOKUP(F416,#REF!,4,)</f>
        <v>#REF!</v>
      </c>
      <c r="U416" s="186" t="e">
        <f>VLOOKUP(F416,#REF!,7,)</f>
        <v>#REF!</v>
      </c>
    </row>
    <row r="417" spans="1:21" x14ac:dyDescent="0.3">
      <c r="A417" s="66"/>
      <c r="B417" s="181"/>
      <c r="C417" s="181"/>
      <c r="D417" s="184"/>
      <c r="E417" s="184"/>
      <c r="F417" s="185"/>
      <c r="G417" s="186" t="e">
        <f>VLOOKUP(F417,#REF!,2,)</f>
        <v>#REF!</v>
      </c>
      <c r="H417" s="187"/>
      <c r="I417" s="187"/>
      <c r="J417" s="186" t="e">
        <f>VLOOKUP(F417,#REF!,3,)</f>
        <v>#REF!</v>
      </c>
      <c r="K417" s="187"/>
      <c r="L417" s="187"/>
      <c r="M417" s="187"/>
      <c r="N417" s="188">
        <f>Заявки!$M417*Заявки!$K417</f>
        <v>0</v>
      </c>
      <c r="O417" s="187"/>
      <c r="P417" s="185"/>
      <c r="Q417" s="187"/>
      <c r="R417" s="186" t="e">
        <f>VLOOKUP(F417,#REF!,6,)</f>
        <v>#REF!</v>
      </c>
      <c r="S417" s="186"/>
      <c r="T417" s="186" t="e">
        <f>VLOOKUP(F417,#REF!,4,)</f>
        <v>#REF!</v>
      </c>
      <c r="U417" s="186" t="e">
        <f>VLOOKUP(F417,#REF!,7,)</f>
        <v>#REF!</v>
      </c>
    </row>
    <row r="418" spans="1:21" x14ac:dyDescent="0.3">
      <c r="A418" s="66"/>
      <c r="B418" s="181"/>
      <c r="C418" s="181"/>
      <c r="D418" s="184"/>
      <c r="E418" s="184"/>
      <c r="F418" s="185"/>
      <c r="G418" s="186" t="e">
        <f>VLOOKUP(F418,#REF!,2,)</f>
        <v>#REF!</v>
      </c>
      <c r="H418" s="187"/>
      <c r="I418" s="187"/>
      <c r="J418" s="186" t="e">
        <f>VLOOKUP(F418,#REF!,3,)</f>
        <v>#REF!</v>
      </c>
      <c r="K418" s="187"/>
      <c r="L418" s="187"/>
      <c r="M418" s="187"/>
      <c r="N418" s="188">
        <f>Заявки!$M418*Заявки!$K418</f>
        <v>0</v>
      </c>
      <c r="O418" s="187"/>
      <c r="P418" s="185"/>
      <c r="Q418" s="187"/>
      <c r="R418" s="186" t="e">
        <f>VLOOKUP(F418,#REF!,6,)</f>
        <v>#REF!</v>
      </c>
      <c r="S418" s="186"/>
      <c r="T418" s="186" t="e">
        <f>VLOOKUP(F418,#REF!,4,)</f>
        <v>#REF!</v>
      </c>
      <c r="U418" s="186" t="e">
        <f>VLOOKUP(F418,#REF!,7,)</f>
        <v>#REF!</v>
      </c>
    </row>
    <row r="419" spans="1:21" x14ac:dyDescent="0.3">
      <c r="A419" s="66"/>
      <c r="B419" s="181"/>
      <c r="C419" s="181"/>
      <c r="D419" s="184"/>
      <c r="E419" s="184"/>
      <c r="F419" s="185"/>
      <c r="G419" s="186" t="e">
        <f>VLOOKUP(F419,#REF!,2,)</f>
        <v>#REF!</v>
      </c>
      <c r="H419" s="187"/>
      <c r="I419" s="187"/>
      <c r="J419" s="186" t="e">
        <f>VLOOKUP(F419,#REF!,3,)</f>
        <v>#REF!</v>
      </c>
      <c r="K419" s="187"/>
      <c r="L419" s="187"/>
      <c r="M419" s="187"/>
      <c r="N419" s="188">
        <f>Заявки!$M419*Заявки!$K419</f>
        <v>0</v>
      </c>
      <c r="O419" s="187"/>
      <c r="P419" s="185"/>
      <c r="Q419" s="187"/>
      <c r="R419" s="186" t="e">
        <f>VLOOKUP(F419,#REF!,6,)</f>
        <v>#REF!</v>
      </c>
      <c r="S419" s="186"/>
      <c r="T419" s="186" t="e">
        <f>VLOOKUP(F419,#REF!,4,)</f>
        <v>#REF!</v>
      </c>
      <c r="U419" s="186" t="e">
        <f>VLOOKUP(F419,#REF!,7,)</f>
        <v>#REF!</v>
      </c>
    </row>
    <row r="420" spans="1:21" x14ac:dyDescent="0.3">
      <c r="A420" s="66"/>
      <c r="B420" s="181"/>
      <c r="C420" s="181"/>
      <c r="D420" s="184"/>
      <c r="E420" s="184"/>
      <c r="F420" s="185"/>
      <c r="G420" s="186" t="e">
        <f>VLOOKUP(F420,#REF!,2,)</f>
        <v>#REF!</v>
      </c>
      <c r="H420" s="187"/>
      <c r="I420" s="187"/>
      <c r="J420" s="186" t="e">
        <f>VLOOKUP(F420,#REF!,3,)</f>
        <v>#REF!</v>
      </c>
      <c r="K420" s="187"/>
      <c r="L420" s="187"/>
      <c r="M420" s="187"/>
      <c r="N420" s="188">
        <f>Заявки!$M420*Заявки!$K420</f>
        <v>0</v>
      </c>
      <c r="O420" s="187"/>
      <c r="P420" s="185"/>
      <c r="Q420" s="187"/>
      <c r="R420" s="186" t="e">
        <f>VLOOKUP(F420,#REF!,6,)</f>
        <v>#REF!</v>
      </c>
      <c r="S420" s="186"/>
      <c r="T420" s="186" t="e">
        <f>VLOOKUP(F420,#REF!,4,)</f>
        <v>#REF!</v>
      </c>
      <c r="U420" s="186" t="e">
        <f>VLOOKUP(F420,#REF!,7,)</f>
        <v>#REF!</v>
      </c>
    </row>
    <row r="421" spans="1:21" x14ac:dyDescent="0.3">
      <c r="A421" s="66"/>
      <c r="B421" s="181"/>
      <c r="C421" s="181"/>
      <c r="D421" s="184"/>
      <c r="E421" s="184"/>
      <c r="F421" s="185"/>
      <c r="G421" s="186" t="e">
        <f>VLOOKUP(F421,#REF!,2,)</f>
        <v>#REF!</v>
      </c>
      <c r="H421" s="187"/>
      <c r="I421" s="187"/>
      <c r="J421" s="186" t="e">
        <f>VLOOKUP(F421,#REF!,3,)</f>
        <v>#REF!</v>
      </c>
      <c r="K421" s="187"/>
      <c r="L421" s="187"/>
      <c r="M421" s="187"/>
      <c r="N421" s="188">
        <f>Заявки!$M421*Заявки!$K421</f>
        <v>0</v>
      </c>
      <c r="O421" s="187"/>
      <c r="P421" s="185"/>
      <c r="Q421" s="187"/>
      <c r="R421" s="186" t="e">
        <f>VLOOKUP(F421,#REF!,6,)</f>
        <v>#REF!</v>
      </c>
      <c r="S421" s="186"/>
      <c r="T421" s="186" t="e">
        <f>VLOOKUP(F421,#REF!,4,)</f>
        <v>#REF!</v>
      </c>
      <c r="U421" s="186" t="e">
        <f>VLOOKUP(F421,#REF!,7,)</f>
        <v>#REF!</v>
      </c>
    </row>
    <row r="422" spans="1:21" x14ac:dyDescent="0.3">
      <c r="A422" s="66"/>
      <c r="B422" s="181"/>
      <c r="C422" s="181"/>
      <c r="D422" s="184"/>
      <c r="E422" s="184"/>
      <c r="F422" s="185"/>
      <c r="G422" s="186" t="e">
        <f>VLOOKUP(F422,#REF!,2,)</f>
        <v>#REF!</v>
      </c>
      <c r="H422" s="187"/>
      <c r="I422" s="187"/>
      <c r="J422" s="186" t="e">
        <f>VLOOKUP(F422,#REF!,3,)</f>
        <v>#REF!</v>
      </c>
      <c r="K422" s="187"/>
      <c r="L422" s="187"/>
      <c r="M422" s="187"/>
      <c r="N422" s="188">
        <f>Заявки!$M422*Заявки!$K422</f>
        <v>0</v>
      </c>
      <c r="O422" s="187"/>
      <c r="P422" s="185"/>
      <c r="Q422" s="187"/>
      <c r="R422" s="186" t="e">
        <f>VLOOKUP(F422,#REF!,6,)</f>
        <v>#REF!</v>
      </c>
      <c r="S422" s="186"/>
      <c r="T422" s="186" t="e">
        <f>VLOOKUP(F422,#REF!,4,)</f>
        <v>#REF!</v>
      </c>
      <c r="U422" s="186" t="e">
        <f>VLOOKUP(F422,#REF!,7,)</f>
        <v>#REF!</v>
      </c>
    </row>
    <row r="423" spans="1:21" x14ac:dyDescent="0.3">
      <c r="A423" s="66"/>
      <c r="B423" s="181"/>
      <c r="C423" s="181"/>
      <c r="D423" s="184"/>
      <c r="E423" s="184"/>
      <c r="F423" s="185"/>
      <c r="G423" s="186" t="e">
        <f>VLOOKUP(F423,#REF!,2,)</f>
        <v>#REF!</v>
      </c>
      <c r="H423" s="187"/>
      <c r="I423" s="187"/>
      <c r="J423" s="186" t="e">
        <f>VLOOKUP(F423,#REF!,3,)</f>
        <v>#REF!</v>
      </c>
      <c r="K423" s="187"/>
      <c r="L423" s="187"/>
      <c r="M423" s="187"/>
      <c r="N423" s="188">
        <f>Заявки!$M423*Заявки!$K423</f>
        <v>0</v>
      </c>
      <c r="O423" s="187"/>
      <c r="P423" s="185"/>
      <c r="Q423" s="187"/>
      <c r="R423" s="186" t="e">
        <f>VLOOKUP(F423,#REF!,6,)</f>
        <v>#REF!</v>
      </c>
      <c r="S423" s="186"/>
      <c r="T423" s="186" t="e">
        <f>VLOOKUP(F423,#REF!,4,)</f>
        <v>#REF!</v>
      </c>
      <c r="U423" s="186" t="e">
        <f>VLOOKUP(F423,#REF!,7,)</f>
        <v>#REF!</v>
      </c>
    </row>
    <row r="424" spans="1:21" x14ac:dyDescent="0.3">
      <c r="A424" s="66"/>
      <c r="B424" s="181"/>
      <c r="C424" s="181"/>
      <c r="D424" s="184"/>
      <c r="E424" s="184"/>
      <c r="F424" s="185"/>
      <c r="G424" s="186" t="e">
        <f>VLOOKUP(F424,#REF!,2,)</f>
        <v>#REF!</v>
      </c>
      <c r="H424" s="187"/>
      <c r="I424" s="187"/>
      <c r="J424" s="186" t="e">
        <f>VLOOKUP(F424,#REF!,3,)</f>
        <v>#REF!</v>
      </c>
      <c r="K424" s="187"/>
      <c r="L424" s="187"/>
      <c r="M424" s="187"/>
      <c r="N424" s="188">
        <f>Заявки!$M424*Заявки!$K424</f>
        <v>0</v>
      </c>
      <c r="O424" s="187"/>
      <c r="P424" s="185"/>
      <c r="Q424" s="187"/>
      <c r="R424" s="186" t="e">
        <f>VLOOKUP(F424,#REF!,6,)</f>
        <v>#REF!</v>
      </c>
      <c r="S424" s="186"/>
      <c r="T424" s="186" t="e">
        <f>VLOOKUP(F424,#REF!,4,)</f>
        <v>#REF!</v>
      </c>
      <c r="U424" s="186" t="e">
        <f>VLOOKUP(F424,#REF!,7,)</f>
        <v>#REF!</v>
      </c>
    </row>
    <row r="425" spans="1:21" x14ac:dyDescent="0.3">
      <c r="A425" s="66"/>
      <c r="B425" s="181"/>
      <c r="C425" s="181"/>
      <c r="D425" s="184"/>
      <c r="E425" s="184"/>
      <c r="F425" s="185"/>
      <c r="G425" s="186" t="e">
        <f>VLOOKUP(F425,#REF!,2,)</f>
        <v>#REF!</v>
      </c>
      <c r="H425" s="187"/>
      <c r="I425" s="187"/>
      <c r="J425" s="186" t="e">
        <f>VLOOKUP(F425,#REF!,3,)</f>
        <v>#REF!</v>
      </c>
      <c r="K425" s="187"/>
      <c r="L425" s="187"/>
      <c r="M425" s="187"/>
      <c r="N425" s="188">
        <f>Заявки!$M425*Заявки!$K425</f>
        <v>0</v>
      </c>
      <c r="O425" s="187"/>
      <c r="P425" s="185"/>
      <c r="Q425" s="187"/>
      <c r="R425" s="186" t="e">
        <f>VLOOKUP(F425,#REF!,6,)</f>
        <v>#REF!</v>
      </c>
      <c r="S425" s="186"/>
      <c r="T425" s="186" t="e">
        <f>VLOOKUP(F425,#REF!,4,)</f>
        <v>#REF!</v>
      </c>
      <c r="U425" s="186" t="e">
        <f>VLOOKUP(F425,#REF!,7,)</f>
        <v>#REF!</v>
      </c>
    </row>
    <row r="426" spans="1:21" x14ac:dyDescent="0.3">
      <c r="A426" s="66"/>
      <c r="B426" s="181"/>
      <c r="C426" s="181"/>
      <c r="D426" s="184"/>
      <c r="E426" s="184"/>
      <c r="F426" s="185"/>
      <c r="G426" s="186" t="e">
        <f>VLOOKUP(F426,#REF!,2,)</f>
        <v>#REF!</v>
      </c>
      <c r="H426" s="187"/>
      <c r="I426" s="187"/>
      <c r="J426" s="186" t="e">
        <f>VLOOKUP(F426,#REF!,3,)</f>
        <v>#REF!</v>
      </c>
      <c r="K426" s="187"/>
      <c r="L426" s="187"/>
      <c r="M426" s="187"/>
      <c r="N426" s="188">
        <f>Заявки!$M426*Заявки!$K426</f>
        <v>0</v>
      </c>
      <c r="O426" s="187"/>
      <c r="P426" s="185"/>
      <c r="Q426" s="187"/>
      <c r="R426" s="186" t="e">
        <f>VLOOKUP(F426,#REF!,6,)</f>
        <v>#REF!</v>
      </c>
      <c r="S426" s="186"/>
      <c r="T426" s="186" t="e">
        <f>VLOOKUP(F426,#REF!,4,)</f>
        <v>#REF!</v>
      </c>
      <c r="U426" s="186" t="e">
        <f>VLOOKUP(F426,#REF!,7,)</f>
        <v>#REF!</v>
      </c>
    </row>
    <row r="427" spans="1:21" x14ac:dyDescent="0.3">
      <c r="A427" s="66"/>
      <c r="B427" s="181"/>
      <c r="C427" s="181"/>
      <c r="D427" s="184"/>
      <c r="E427" s="184"/>
      <c r="F427" s="185"/>
      <c r="G427" s="186" t="e">
        <f>VLOOKUP(F427,#REF!,2,)</f>
        <v>#REF!</v>
      </c>
      <c r="H427" s="187"/>
      <c r="I427" s="187"/>
      <c r="J427" s="186" t="e">
        <f>VLOOKUP(F427,#REF!,3,)</f>
        <v>#REF!</v>
      </c>
      <c r="K427" s="187"/>
      <c r="L427" s="187"/>
      <c r="M427" s="187"/>
      <c r="N427" s="188">
        <f>Заявки!$M427*Заявки!$K427</f>
        <v>0</v>
      </c>
      <c r="O427" s="187"/>
      <c r="P427" s="185"/>
      <c r="Q427" s="187"/>
      <c r="R427" s="186" t="e">
        <f>VLOOKUP(F427,#REF!,6,)</f>
        <v>#REF!</v>
      </c>
      <c r="S427" s="186"/>
      <c r="T427" s="186" t="e">
        <f>VLOOKUP(F427,#REF!,4,)</f>
        <v>#REF!</v>
      </c>
      <c r="U427" s="186" t="e">
        <f>VLOOKUP(F427,#REF!,7,)</f>
        <v>#REF!</v>
      </c>
    </row>
    <row r="428" spans="1:21" x14ac:dyDescent="0.3">
      <c r="A428" s="66"/>
      <c r="B428" s="181"/>
      <c r="C428" s="181"/>
      <c r="D428" s="184"/>
      <c r="E428" s="184"/>
      <c r="F428" s="185"/>
      <c r="G428" s="186" t="e">
        <f>VLOOKUP(F428,#REF!,2,)</f>
        <v>#REF!</v>
      </c>
      <c r="H428" s="187"/>
      <c r="I428" s="187"/>
      <c r="J428" s="186" t="e">
        <f>VLOOKUP(F428,#REF!,3,)</f>
        <v>#REF!</v>
      </c>
      <c r="K428" s="187"/>
      <c r="L428" s="187"/>
      <c r="M428" s="187"/>
      <c r="N428" s="188">
        <f>Заявки!$M428*Заявки!$K428</f>
        <v>0</v>
      </c>
      <c r="O428" s="187"/>
      <c r="P428" s="185"/>
      <c r="Q428" s="187"/>
      <c r="R428" s="186" t="e">
        <f>VLOOKUP(F428,#REF!,6,)</f>
        <v>#REF!</v>
      </c>
      <c r="S428" s="186"/>
      <c r="T428" s="186" t="e">
        <f>VLOOKUP(F428,#REF!,4,)</f>
        <v>#REF!</v>
      </c>
      <c r="U428" s="186" t="e">
        <f>VLOOKUP(F428,#REF!,7,)</f>
        <v>#REF!</v>
      </c>
    </row>
    <row r="429" spans="1:21" x14ac:dyDescent="0.3">
      <c r="A429" s="66"/>
      <c r="B429" s="181"/>
      <c r="C429" s="181"/>
      <c r="D429" s="184"/>
      <c r="E429" s="184"/>
      <c r="F429" s="185"/>
      <c r="G429" s="186" t="e">
        <f>VLOOKUP(F429,#REF!,2,)</f>
        <v>#REF!</v>
      </c>
      <c r="H429" s="187"/>
      <c r="I429" s="187"/>
      <c r="J429" s="186" t="e">
        <f>VLOOKUP(F429,#REF!,3,)</f>
        <v>#REF!</v>
      </c>
      <c r="K429" s="187"/>
      <c r="L429" s="187"/>
      <c r="M429" s="187"/>
      <c r="N429" s="188">
        <f>Заявки!$M429*Заявки!$K429</f>
        <v>0</v>
      </c>
      <c r="O429" s="187"/>
      <c r="P429" s="185"/>
      <c r="Q429" s="187"/>
      <c r="R429" s="186" t="e">
        <f>VLOOKUP(F429,#REF!,6,)</f>
        <v>#REF!</v>
      </c>
      <c r="S429" s="186"/>
      <c r="T429" s="186" t="e">
        <f>VLOOKUP(F429,#REF!,4,)</f>
        <v>#REF!</v>
      </c>
      <c r="U429" s="186" t="e">
        <f>VLOOKUP(F429,#REF!,7,)</f>
        <v>#REF!</v>
      </c>
    </row>
    <row r="430" spans="1:21" x14ac:dyDescent="0.3">
      <c r="A430" s="66"/>
      <c r="B430" s="181"/>
      <c r="C430" s="181"/>
      <c r="D430" s="184"/>
      <c r="E430" s="184"/>
      <c r="F430" s="185"/>
      <c r="G430" s="186" t="e">
        <f>VLOOKUP(F430,#REF!,2,)</f>
        <v>#REF!</v>
      </c>
      <c r="H430" s="187"/>
      <c r="I430" s="187"/>
      <c r="J430" s="186" t="e">
        <f>VLOOKUP(F430,#REF!,3,)</f>
        <v>#REF!</v>
      </c>
      <c r="K430" s="187"/>
      <c r="L430" s="187"/>
      <c r="M430" s="187"/>
      <c r="N430" s="188">
        <f>Заявки!$M430*Заявки!$K430</f>
        <v>0</v>
      </c>
      <c r="O430" s="187"/>
      <c r="P430" s="185"/>
      <c r="Q430" s="187"/>
      <c r="R430" s="186" t="e">
        <f>VLOOKUP(F430,#REF!,6,)</f>
        <v>#REF!</v>
      </c>
      <c r="S430" s="186"/>
      <c r="T430" s="186" t="e">
        <f>VLOOKUP(F430,#REF!,4,)</f>
        <v>#REF!</v>
      </c>
      <c r="U430" s="186" t="e">
        <f>VLOOKUP(F430,#REF!,7,)</f>
        <v>#REF!</v>
      </c>
    </row>
    <row r="431" spans="1:21" x14ac:dyDescent="0.3">
      <c r="A431" s="66"/>
      <c r="B431" s="181"/>
      <c r="C431" s="181"/>
      <c r="D431" s="184"/>
      <c r="E431" s="184"/>
      <c r="F431" s="185"/>
      <c r="G431" s="186" t="e">
        <f>VLOOKUP(F431,#REF!,2,)</f>
        <v>#REF!</v>
      </c>
      <c r="H431" s="187"/>
      <c r="I431" s="187"/>
      <c r="J431" s="186" t="e">
        <f>VLOOKUP(F431,#REF!,3,)</f>
        <v>#REF!</v>
      </c>
      <c r="K431" s="187"/>
      <c r="L431" s="187"/>
      <c r="M431" s="187"/>
      <c r="N431" s="188">
        <f>Заявки!$M431*Заявки!$K431</f>
        <v>0</v>
      </c>
      <c r="O431" s="187"/>
      <c r="P431" s="185"/>
      <c r="Q431" s="187"/>
      <c r="R431" s="186" t="e">
        <f>VLOOKUP(F431,#REF!,6,)</f>
        <v>#REF!</v>
      </c>
      <c r="S431" s="186"/>
      <c r="T431" s="186" t="e">
        <f>VLOOKUP(F431,#REF!,4,)</f>
        <v>#REF!</v>
      </c>
      <c r="U431" s="186" t="e">
        <f>VLOOKUP(F431,#REF!,7,)</f>
        <v>#REF!</v>
      </c>
    </row>
    <row r="432" spans="1:21" x14ac:dyDescent="0.3">
      <c r="A432" s="66"/>
      <c r="B432" s="181"/>
      <c r="C432" s="181"/>
      <c r="D432" s="184"/>
      <c r="E432" s="184"/>
      <c r="F432" s="185"/>
      <c r="G432" s="186" t="e">
        <f>VLOOKUP(F432,#REF!,2,)</f>
        <v>#REF!</v>
      </c>
      <c r="H432" s="187"/>
      <c r="I432" s="187"/>
      <c r="J432" s="186" t="e">
        <f>VLOOKUP(F432,#REF!,3,)</f>
        <v>#REF!</v>
      </c>
      <c r="K432" s="187"/>
      <c r="L432" s="187"/>
      <c r="M432" s="187"/>
      <c r="N432" s="188">
        <f>Заявки!$M432*Заявки!$K432</f>
        <v>0</v>
      </c>
      <c r="O432" s="187"/>
      <c r="P432" s="185"/>
      <c r="Q432" s="187"/>
      <c r="R432" s="186" t="e">
        <f>VLOOKUP(F432,#REF!,6,)</f>
        <v>#REF!</v>
      </c>
      <c r="S432" s="186"/>
      <c r="T432" s="186" t="e">
        <f>VLOOKUP(F432,#REF!,4,)</f>
        <v>#REF!</v>
      </c>
      <c r="U432" s="186" t="e">
        <f>VLOOKUP(F432,#REF!,7,)</f>
        <v>#REF!</v>
      </c>
    </row>
    <row r="433" spans="1:21" x14ac:dyDescent="0.3">
      <c r="A433" s="66"/>
      <c r="B433" s="181"/>
      <c r="C433" s="181"/>
      <c r="D433" s="184"/>
      <c r="E433" s="184"/>
      <c r="F433" s="185"/>
      <c r="G433" s="186" t="e">
        <f>VLOOKUP(F433,#REF!,2,)</f>
        <v>#REF!</v>
      </c>
      <c r="H433" s="187"/>
      <c r="I433" s="187"/>
      <c r="J433" s="186" t="e">
        <f>VLOOKUP(F433,#REF!,3,)</f>
        <v>#REF!</v>
      </c>
      <c r="K433" s="187"/>
      <c r="L433" s="187"/>
      <c r="M433" s="187"/>
      <c r="N433" s="188">
        <f>Заявки!$M433*Заявки!$K433</f>
        <v>0</v>
      </c>
      <c r="O433" s="187"/>
      <c r="P433" s="185"/>
      <c r="Q433" s="187"/>
      <c r="R433" s="186" t="e">
        <f>VLOOKUP(F433,#REF!,6,)</f>
        <v>#REF!</v>
      </c>
      <c r="S433" s="186"/>
      <c r="T433" s="186" t="e">
        <f>VLOOKUP(F433,#REF!,4,)</f>
        <v>#REF!</v>
      </c>
      <c r="U433" s="186" t="e">
        <f>VLOOKUP(F433,#REF!,7,)</f>
        <v>#REF!</v>
      </c>
    </row>
    <row r="434" spans="1:21" x14ac:dyDescent="0.3">
      <c r="A434" s="66"/>
      <c r="B434" s="181"/>
      <c r="C434" s="181"/>
      <c r="D434" s="184"/>
      <c r="E434" s="184"/>
      <c r="F434" s="185"/>
      <c r="G434" s="186" t="e">
        <f>VLOOKUP(F434,#REF!,2,)</f>
        <v>#REF!</v>
      </c>
      <c r="H434" s="187"/>
      <c r="I434" s="187"/>
      <c r="J434" s="186" t="e">
        <f>VLOOKUP(F434,#REF!,3,)</f>
        <v>#REF!</v>
      </c>
      <c r="K434" s="187"/>
      <c r="L434" s="187"/>
      <c r="M434" s="187"/>
      <c r="N434" s="188">
        <f>Заявки!$M434*Заявки!$K434</f>
        <v>0</v>
      </c>
      <c r="O434" s="187"/>
      <c r="P434" s="185"/>
      <c r="Q434" s="187"/>
      <c r="R434" s="186" t="e">
        <f>VLOOKUP(F434,#REF!,6,)</f>
        <v>#REF!</v>
      </c>
      <c r="S434" s="186"/>
      <c r="T434" s="186" t="e">
        <f>VLOOKUP(F434,#REF!,4,)</f>
        <v>#REF!</v>
      </c>
      <c r="U434" s="186" t="e">
        <f>VLOOKUP(F434,#REF!,7,)</f>
        <v>#REF!</v>
      </c>
    </row>
    <row r="435" spans="1:21" x14ac:dyDescent="0.3">
      <c r="A435" s="66"/>
      <c r="B435" s="181"/>
      <c r="C435" s="181"/>
      <c r="D435" s="184"/>
      <c r="E435" s="184"/>
      <c r="F435" s="185"/>
      <c r="G435" s="186" t="e">
        <f>VLOOKUP(F435,#REF!,2,)</f>
        <v>#REF!</v>
      </c>
      <c r="H435" s="187"/>
      <c r="I435" s="187"/>
      <c r="J435" s="186" t="e">
        <f>VLOOKUP(F435,#REF!,3,)</f>
        <v>#REF!</v>
      </c>
      <c r="K435" s="187"/>
      <c r="L435" s="187"/>
      <c r="M435" s="187"/>
      <c r="N435" s="188">
        <f>Заявки!$M435*Заявки!$K435</f>
        <v>0</v>
      </c>
      <c r="O435" s="187"/>
      <c r="P435" s="185"/>
      <c r="Q435" s="187"/>
      <c r="R435" s="186" t="e">
        <f>VLOOKUP(F435,#REF!,6,)</f>
        <v>#REF!</v>
      </c>
      <c r="S435" s="186"/>
      <c r="T435" s="186" t="e">
        <f>VLOOKUP(F435,#REF!,4,)</f>
        <v>#REF!</v>
      </c>
      <c r="U435" s="186" t="e">
        <f>VLOOKUP(F435,#REF!,7,)</f>
        <v>#REF!</v>
      </c>
    </row>
    <row r="436" spans="1:21" x14ac:dyDescent="0.3">
      <c r="A436" s="66"/>
      <c r="B436" s="181"/>
      <c r="C436" s="181"/>
      <c r="D436" s="184"/>
      <c r="E436" s="184"/>
      <c r="F436" s="185"/>
      <c r="G436" s="186" t="e">
        <f>VLOOKUP(F436,#REF!,2,)</f>
        <v>#REF!</v>
      </c>
      <c r="H436" s="187"/>
      <c r="I436" s="187"/>
      <c r="J436" s="186" t="e">
        <f>VLOOKUP(F436,#REF!,3,)</f>
        <v>#REF!</v>
      </c>
      <c r="K436" s="187"/>
      <c r="L436" s="187"/>
      <c r="M436" s="187"/>
      <c r="N436" s="188">
        <f>Заявки!$M436*Заявки!$K436</f>
        <v>0</v>
      </c>
      <c r="O436" s="187"/>
      <c r="P436" s="185"/>
      <c r="Q436" s="187"/>
      <c r="R436" s="186" t="e">
        <f>VLOOKUP(F436,#REF!,6,)</f>
        <v>#REF!</v>
      </c>
      <c r="S436" s="186"/>
      <c r="T436" s="186" t="e">
        <f>VLOOKUP(F436,#REF!,4,)</f>
        <v>#REF!</v>
      </c>
      <c r="U436" s="186" t="e">
        <f>VLOOKUP(F436,#REF!,7,)</f>
        <v>#REF!</v>
      </c>
    </row>
    <row r="437" spans="1:21" x14ac:dyDescent="0.3">
      <c r="A437" s="66"/>
      <c r="B437" s="181"/>
      <c r="C437" s="181"/>
      <c r="D437" s="184"/>
      <c r="E437" s="184"/>
      <c r="F437" s="185"/>
      <c r="G437" s="186" t="e">
        <f>VLOOKUP(F437,#REF!,2,)</f>
        <v>#REF!</v>
      </c>
      <c r="H437" s="187"/>
      <c r="I437" s="187"/>
      <c r="J437" s="186" t="e">
        <f>VLOOKUP(F437,#REF!,3,)</f>
        <v>#REF!</v>
      </c>
      <c r="K437" s="187"/>
      <c r="L437" s="187"/>
      <c r="M437" s="187"/>
      <c r="N437" s="188">
        <f>Заявки!$M437*Заявки!$K437</f>
        <v>0</v>
      </c>
      <c r="O437" s="187"/>
      <c r="P437" s="185"/>
      <c r="Q437" s="187"/>
      <c r="R437" s="186" t="e">
        <f>VLOOKUP(F437,#REF!,6,)</f>
        <v>#REF!</v>
      </c>
      <c r="S437" s="186"/>
      <c r="T437" s="186" t="e">
        <f>VLOOKUP(F437,#REF!,4,)</f>
        <v>#REF!</v>
      </c>
      <c r="U437" s="186" t="e">
        <f>VLOOKUP(F437,#REF!,7,)</f>
        <v>#REF!</v>
      </c>
    </row>
    <row r="438" spans="1:21" x14ac:dyDescent="0.3">
      <c r="A438" s="66"/>
      <c r="B438" s="181"/>
      <c r="C438" s="181"/>
      <c r="D438" s="184"/>
      <c r="E438" s="184"/>
      <c r="F438" s="185"/>
      <c r="G438" s="186" t="e">
        <f>VLOOKUP(F438,#REF!,2,)</f>
        <v>#REF!</v>
      </c>
      <c r="H438" s="187"/>
      <c r="I438" s="187"/>
      <c r="J438" s="186" t="e">
        <f>VLOOKUP(F438,#REF!,3,)</f>
        <v>#REF!</v>
      </c>
      <c r="K438" s="187"/>
      <c r="L438" s="187"/>
      <c r="M438" s="187"/>
      <c r="N438" s="188">
        <f>Заявки!$M438*Заявки!$K438</f>
        <v>0</v>
      </c>
      <c r="O438" s="187"/>
      <c r="P438" s="185"/>
      <c r="Q438" s="187"/>
      <c r="R438" s="186" t="e">
        <f>VLOOKUP(F438,#REF!,6,)</f>
        <v>#REF!</v>
      </c>
      <c r="S438" s="186"/>
      <c r="T438" s="186" t="e">
        <f>VLOOKUP(F438,#REF!,4,)</f>
        <v>#REF!</v>
      </c>
      <c r="U438" s="186" t="e">
        <f>VLOOKUP(F438,#REF!,7,)</f>
        <v>#REF!</v>
      </c>
    </row>
    <row r="439" spans="1:21" x14ac:dyDescent="0.3">
      <c r="A439" s="66"/>
      <c r="B439" s="181"/>
      <c r="C439" s="181"/>
      <c r="D439" s="184"/>
      <c r="E439" s="184"/>
      <c r="F439" s="185"/>
      <c r="G439" s="186" t="e">
        <f>VLOOKUP(F439,#REF!,2,)</f>
        <v>#REF!</v>
      </c>
      <c r="H439" s="187"/>
      <c r="I439" s="187"/>
      <c r="J439" s="186" t="e">
        <f>VLOOKUP(F439,#REF!,3,)</f>
        <v>#REF!</v>
      </c>
      <c r="K439" s="187"/>
      <c r="L439" s="187"/>
      <c r="M439" s="187"/>
      <c r="N439" s="188">
        <f>Заявки!$M439*Заявки!$K439</f>
        <v>0</v>
      </c>
      <c r="O439" s="187"/>
      <c r="P439" s="185"/>
      <c r="Q439" s="187"/>
      <c r="R439" s="186" t="e">
        <f>VLOOKUP(F439,#REF!,6,)</f>
        <v>#REF!</v>
      </c>
      <c r="S439" s="186"/>
      <c r="T439" s="186" t="e">
        <f>VLOOKUP(F439,#REF!,4,)</f>
        <v>#REF!</v>
      </c>
      <c r="U439" s="186" t="e">
        <f>VLOOKUP(F439,#REF!,7,)</f>
        <v>#REF!</v>
      </c>
    </row>
    <row r="440" spans="1:21" x14ac:dyDescent="0.3">
      <c r="A440" s="66"/>
      <c r="B440" s="181"/>
      <c r="C440" s="181"/>
      <c r="D440" s="184"/>
      <c r="E440" s="184"/>
      <c r="F440" s="185"/>
      <c r="G440" s="186" t="e">
        <f>VLOOKUP(F440,#REF!,2,)</f>
        <v>#REF!</v>
      </c>
      <c r="H440" s="187"/>
      <c r="I440" s="187"/>
      <c r="J440" s="186" t="e">
        <f>VLOOKUP(F440,#REF!,3,)</f>
        <v>#REF!</v>
      </c>
      <c r="K440" s="187"/>
      <c r="L440" s="187"/>
      <c r="M440" s="187"/>
      <c r="N440" s="188">
        <f>Заявки!$M440*Заявки!$K440</f>
        <v>0</v>
      </c>
      <c r="O440" s="187"/>
      <c r="P440" s="185"/>
      <c r="Q440" s="187"/>
      <c r="R440" s="186" t="e">
        <f>VLOOKUP(F440,#REF!,6,)</f>
        <v>#REF!</v>
      </c>
      <c r="S440" s="186"/>
      <c r="T440" s="186" t="e">
        <f>VLOOKUP(F440,#REF!,4,)</f>
        <v>#REF!</v>
      </c>
      <c r="U440" s="186" t="e">
        <f>VLOOKUP(F440,#REF!,7,)</f>
        <v>#REF!</v>
      </c>
    </row>
    <row r="441" spans="1:21" x14ac:dyDescent="0.3">
      <c r="A441" s="66"/>
      <c r="B441" s="181"/>
      <c r="C441" s="181"/>
      <c r="D441" s="184"/>
      <c r="E441" s="184"/>
      <c r="F441" s="185"/>
      <c r="G441" s="186" t="e">
        <f>VLOOKUP(F441,#REF!,2,)</f>
        <v>#REF!</v>
      </c>
      <c r="H441" s="187"/>
      <c r="I441" s="187"/>
      <c r="J441" s="186" t="e">
        <f>VLOOKUP(F441,#REF!,3,)</f>
        <v>#REF!</v>
      </c>
      <c r="K441" s="187"/>
      <c r="L441" s="187"/>
      <c r="M441" s="187"/>
      <c r="N441" s="188">
        <f>Заявки!$M441*Заявки!$K441</f>
        <v>0</v>
      </c>
      <c r="O441" s="187"/>
      <c r="P441" s="185"/>
      <c r="Q441" s="187"/>
      <c r="R441" s="186" t="e">
        <f>VLOOKUP(F441,#REF!,6,)</f>
        <v>#REF!</v>
      </c>
      <c r="S441" s="186"/>
      <c r="T441" s="186" t="e">
        <f>VLOOKUP(F441,#REF!,4,)</f>
        <v>#REF!</v>
      </c>
      <c r="U441" s="186" t="e">
        <f>VLOOKUP(F441,#REF!,7,)</f>
        <v>#REF!</v>
      </c>
    </row>
    <row r="442" spans="1:21" x14ac:dyDescent="0.3">
      <c r="A442" s="66"/>
      <c r="B442" s="181"/>
      <c r="C442" s="181"/>
      <c r="D442" s="184"/>
      <c r="E442" s="184"/>
      <c r="F442" s="185"/>
      <c r="G442" s="186" t="e">
        <f>VLOOKUP(F442,#REF!,2,)</f>
        <v>#REF!</v>
      </c>
      <c r="H442" s="187"/>
      <c r="I442" s="187"/>
      <c r="J442" s="186" t="e">
        <f>VLOOKUP(F442,#REF!,3,)</f>
        <v>#REF!</v>
      </c>
      <c r="K442" s="187"/>
      <c r="L442" s="187"/>
      <c r="M442" s="187"/>
      <c r="N442" s="188">
        <f>Заявки!$M442*Заявки!$K442</f>
        <v>0</v>
      </c>
      <c r="O442" s="187"/>
      <c r="P442" s="185"/>
      <c r="Q442" s="187"/>
      <c r="R442" s="186" t="e">
        <f>VLOOKUP(F442,#REF!,6,)</f>
        <v>#REF!</v>
      </c>
      <c r="S442" s="186"/>
      <c r="T442" s="186" t="e">
        <f>VLOOKUP(F442,#REF!,4,)</f>
        <v>#REF!</v>
      </c>
      <c r="U442" s="186" t="e">
        <f>VLOOKUP(F442,#REF!,7,)</f>
        <v>#REF!</v>
      </c>
    </row>
    <row r="443" spans="1:21" x14ac:dyDescent="0.3">
      <c r="A443" s="66"/>
      <c r="B443" s="181"/>
      <c r="C443" s="181"/>
      <c r="D443" s="184"/>
      <c r="E443" s="184"/>
      <c r="F443" s="185"/>
      <c r="G443" s="186" t="e">
        <f>VLOOKUP(F443,#REF!,2,)</f>
        <v>#REF!</v>
      </c>
      <c r="H443" s="187"/>
      <c r="I443" s="187"/>
      <c r="J443" s="186" t="e">
        <f>VLOOKUP(F443,#REF!,3,)</f>
        <v>#REF!</v>
      </c>
      <c r="K443" s="187"/>
      <c r="L443" s="187"/>
      <c r="M443" s="187"/>
      <c r="N443" s="188">
        <f>Заявки!$M443*Заявки!$K443</f>
        <v>0</v>
      </c>
      <c r="O443" s="187"/>
      <c r="P443" s="185"/>
      <c r="Q443" s="187"/>
      <c r="R443" s="186" t="e">
        <f>VLOOKUP(F443,#REF!,6,)</f>
        <v>#REF!</v>
      </c>
      <c r="S443" s="186"/>
      <c r="T443" s="186" t="e">
        <f>VLOOKUP(F443,#REF!,4,)</f>
        <v>#REF!</v>
      </c>
      <c r="U443" s="186" t="e">
        <f>VLOOKUP(F443,#REF!,7,)</f>
        <v>#REF!</v>
      </c>
    </row>
    <row r="444" spans="1:21" x14ac:dyDescent="0.3">
      <c r="A444" s="66"/>
      <c r="B444" s="181"/>
      <c r="C444" s="181"/>
      <c r="D444" s="184"/>
      <c r="E444" s="184"/>
      <c r="F444" s="185"/>
      <c r="G444" s="186" t="e">
        <f>VLOOKUP(F444,#REF!,2,)</f>
        <v>#REF!</v>
      </c>
      <c r="H444" s="187"/>
      <c r="I444" s="187"/>
      <c r="J444" s="186" t="e">
        <f>VLOOKUP(F444,#REF!,3,)</f>
        <v>#REF!</v>
      </c>
      <c r="K444" s="187"/>
      <c r="L444" s="187"/>
      <c r="M444" s="187"/>
      <c r="N444" s="188">
        <f>Заявки!$M444*Заявки!$K444</f>
        <v>0</v>
      </c>
      <c r="O444" s="187"/>
      <c r="P444" s="185"/>
      <c r="Q444" s="187"/>
      <c r="R444" s="186" t="e">
        <f>VLOOKUP(F444,#REF!,6,)</f>
        <v>#REF!</v>
      </c>
      <c r="S444" s="186"/>
      <c r="T444" s="186" t="e">
        <f>VLOOKUP(F444,#REF!,4,)</f>
        <v>#REF!</v>
      </c>
      <c r="U444" s="186" t="e">
        <f>VLOOKUP(F444,#REF!,7,)</f>
        <v>#REF!</v>
      </c>
    </row>
    <row r="445" spans="1:21" x14ac:dyDescent="0.3">
      <c r="A445" s="66"/>
      <c r="B445" s="181"/>
      <c r="C445" s="181"/>
      <c r="D445" s="184"/>
      <c r="E445" s="184"/>
      <c r="F445" s="185"/>
      <c r="G445" s="186" t="e">
        <f>VLOOKUP(F445,#REF!,2,)</f>
        <v>#REF!</v>
      </c>
      <c r="H445" s="187"/>
      <c r="I445" s="187"/>
      <c r="J445" s="186" t="e">
        <f>VLOOKUP(F445,#REF!,3,)</f>
        <v>#REF!</v>
      </c>
      <c r="K445" s="187"/>
      <c r="L445" s="187"/>
      <c r="M445" s="187"/>
      <c r="N445" s="188">
        <f>Заявки!$M445*Заявки!$K445</f>
        <v>0</v>
      </c>
      <c r="O445" s="187"/>
      <c r="P445" s="185"/>
      <c r="Q445" s="187"/>
      <c r="R445" s="186" t="e">
        <f>VLOOKUP(F445,#REF!,6,)</f>
        <v>#REF!</v>
      </c>
      <c r="S445" s="186"/>
      <c r="T445" s="186" t="e">
        <f>VLOOKUP(F445,#REF!,4,)</f>
        <v>#REF!</v>
      </c>
      <c r="U445" s="186" t="e">
        <f>VLOOKUP(F445,#REF!,7,)</f>
        <v>#REF!</v>
      </c>
    </row>
    <row r="446" spans="1:21" x14ac:dyDescent="0.3">
      <c r="A446" s="66"/>
      <c r="B446" s="181"/>
      <c r="C446" s="181"/>
      <c r="D446" s="184"/>
      <c r="E446" s="184"/>
      <c r="F446" s="185"/>
      <c r="G446" s="186" t="e">
        <f>VLOOKUP(F446,#REF!,2,)</f>
        <v>#REF!</v>
      </c>
      <c r="H446" s="187"/>
      <c r="I446" s="187"/>
      <c r="J446" s="186" t="e">
        <f>VLOOKUP(F446,#REF!,3,)</f>
        <v>#REF!</v>
      </c>
      <c r="K446" s="187"/>
      <c r="L446" s="187"/>
      <c r="M446" s="187"/>
      <c r="N446" s="188">
        <f>Заявки!$M446*Заявки!$K446</f>
        <v>0</v>
      </c>
      <c r="O446" s="187"/>
      <c r="P446" s="185"/>
      <c r="Q446" s="187"/>
      <c r="R446" s="186" t="e">
        <f>VLOOKUP(F446,#REF!,6,)</f>
        <v>#REF!</v>
      </c>
      <c r="S446" s="186"/>
      <c r="T446" s="186" t="e">
        <f>VLOOKUP(F446,#REF!,4,)</f>
        <v>#REF!</v>
      </c>
      <c r="U446" s="186" t="e">
        <f>VLOOKUP(F446,#REF!,7,)</f>
        <v>#REF!</v>
      </c>
    </row>
    <row r="447" spans="1:21" x14ac:dyDescent="0.3">
      <c r="A447" s="66"/>
      <c r="B447" s="181"/>
      <c r="C447" s="181"/>
      <c r="D447" s="184"/>
      <c r="E447" s="184"/>
      <c r="F447" s="185"/>
      <c r="G447" s="186" t="e">
        <f>VLOOKUP(F447,#REF!,2,)</f>
        <v>#REF!</v>
      </c>
      <c r="H447" s="187"/>
      <c r="I447" s="187"/>
      <c r="J447" s="186" t="e">
        <f>VLOOKUP(F447,#REF!,3,)</f>
        <v>#REF!</v>
      </c>
      <c r="K447" s="187"/>
      <c r="L447" s="187"/>
      <c r="M447" s="187"/>
      <c r="N447" s="188">
        <f>Заявки!$M447*Заявки!$K447</f>
        <v>0</v>
      </c>
      <c r="O447" s="187"/>
      <c r="P447" s="185"/>
      <c r="Q447" s="187"/>
      <c r="R447" s="186" t="e">
        <f>VLOOKUP(F447,#REF!,6,)</f>
        <v>#REF!</v>
      </c>
      <c r="S447" s="186"/>
      <c r="T447" s="186" t="e">
        <f>VLOOKUP(F447,#REF!,4,)</f>
        <v>#REF!</v>
      </c>
      <c r="U447" s="186" t="e">
        <f>VLOOKUP(F447,#REF!,7,)</f>
        <v>#REF!</v>
      </c>
    </row>
    <row r="448" spans="1:21" x14ac:dyDescent="0.3">
      <c r="A448" s="66"/>
      <c r="B448" s="181"/>
      <c r="C448" s="181"/>
      <c r="D448" s="184"/>
      <c r="E448" s="184"/>
      <c r="F448" s="185"/>
      <c r="G448" s="186" t="e">
        <f>VLOOKUP(F448,#REF!,2,)</f>
        <v>#REF!</v>
      </c>
      <c r="H448" s="187"/>
      <c r="I448" s="187"/>
      <c r="J448" s="186" t="e">
        <f>VLOOKUP(F448,#REF!,3,)</f>
        <v>#REF!</v>
      </c>
      <c r="K448" s="187"/>
      <c r="L448" s="187"/>
      <c r="M448" s="187"/>
      <c r="N448" s="188">
        <f>Заявки!$M448*Заявки!$K448</f>
        <v>0</v>
      </c>
      <c r="O448" s="187"/>
      <c r="P448" s="185"/>
      <c r="Q448" s="187"/>
      <c r="R448" s="186" t="e">
        <f>VLOOKUP(F448,#REF!,6,)</f>
        <v>#REF!</v>
      </c>
      <c r="S448" s="186"/>
      <c r="T448" s="186" t="e">
        <f>VLOOKUP(F448,#REF!,4,)</f>
        <v>#REF!</v>
      </c>
      <c r="U448" s="186" t="e">
        <f>VLOOKUP(F448,#REF!,7,)</f>
        <v>#REF!</v>
      </c>
    </row>
    <row r="449" spans="1:21" x14ac:dyDescent="0.3">
      <c r="A449" s="66"/>
      <c r="B449" s="181"/>
      <c r="C449" s="181"/>
      <c r="D449" s="184"/>
      <c r="E449" s="184"/>
      <c r="F449" s="185"/>
      <c r="G449" s="186" t="e">
        <f>VLOOKUP(F449,#REF!,2,)</f>
        <v>#REF!</v>
      </c>
      <c r="H449" s="187"/>
      <c r="I449" s="187"/>
      <c r="J449" s="186" t="e">
        <f>VLOOKUP(F449,#REF!,3,)</f>
        <v>#REF!</v>
      </c>
      <c r="K449" s="187"/>
      <c r="L449" s="187"/>
      <c r="M449" s="187"/>
      <c r="N449" s="188">
        <f>Заявки!$M449*Заявки!$K449</f>
        <v>0</v>
      </c>
      <c r="O449" s="187"/>
      <c r="P449" s="185"/>
      <c r="Q449" s="187"/>
      <c r="R449" s="186" t="e">
        <f>VLOOKUP(F449,#REF!,6,)</f>
        <v>#REF!</v>
      </c>
      <c r="S449" s="186"/>
      <c r="T449" s="186" t="e">
        <f>VLOOKUP(F449,#REF!,4,)</f>
        <v>#REF!</v>
      </c>
      <c r="U449" s="186" t="e">
        <f>VLOOKUP(F449,#REF!,7,)</f>
        <v>#REF!</v>
      </c>
    </row>
  </sheetData>
  <sheetProtection insertRows="0" insertHyperlinks="0" sort="0" autoFilter="0"/>
  <dataValidations count="1">
    <dataValidation type="list" allowBlank="1" showInputMessage="1" showErrorMessage="1" sqref="L4:L449" xr:uid="{00000000-0002-0000-0000-000000000000}">
      <formula1>"Новая,Продление"</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showInputMessage="1" showErrorMessage="1" xr:uid="{00000000-0002-0000-0000-000003000000}">
          <x14:formula1>
            <xm:f>'ФИО Руководителя'!$A$2:$A$45</xm:f>
          </x14:formula1>
          <xm:sqref>D4:D449</xm:sqref>
        </x14:dataValidation>
        <x14:dataValidation type="list" allowBlank="1" showInputMessage="1" showErrorMessage="1" xr:uid="{00000000-0002-0000-0000-000002000000}">
          <x14:formula1>
            <xm:f>'тип лицензии'!$A$2:$A$7</xm:f>
          </x14:formula1>
          <xm:sqref>P4:P449</xm:sqref>
        </x14:dataValidation>
        <x14:dataValidation type="list" allowBlank="1" showInputMessage="1" showErrorMessage="1" xr:uid="{00000000-0002-0000-0000-000006000000}">
          <x14:formula1>
            <xm:f>'Наименование проекта'!$A$2:$A$3</xm:f>
          </x14:formula1>
          <xm:sqref>S4:S449</xm:sqref>
        </x14:dataValidation>
        <x14:dataValidation type="list" allowBlank="1" showInputMessage="1" showErrorMessage="1" xr:uid="{00000000-0002-0000-0000-000004000000}">
          <x14:formula1>
            <xm:f>'Наименование ПО'!$A$2:$A$241</xm:f>
          </x14:formula1>
          <xm:sqref>F5:F449</xm:sqref>
        </x14:dataValidation>
        <x14:dataValidation type="list" allowBlank="1" showInputMessage="1" showErrorMessage="1" xr:uid="{00000000-0002-0000-0000-000005000000}">
          <x14:formula1>
            <xm:f>'Наименование ПО'!$A$2:$A$250</xm:f>
          </x14:formula1>
          <xm:sqref>F4</xm:sqref>
        </x14:dataValidation>
        <x14:dataValidation type="list" allowBlank="1" showInputMessage="1" showErrorMessage="1" xr:uid="{97C8BAAE-D228-45E3-BD30-4514F81BED5A}">
          <x14:formula1>
            <xm:f>квартал!$A$2:$A$5</xm:f>
          </x14:formula1>
          <xm:sqref>C4:C449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dimension ref="A1:K411"/>
  <sheetViews>
    <sheetView zoomScale="115" zoomScaleNormal="115" workbookViewId="0">
      <selection activeCell="A388" sqref="A388"/>
    </sheetView>
  </sheetViews>
  <sheetFormatPr defaultColWidth="13.8984375" defaultRowHeight="13.8" x14ac:dyDescent="0.3"/>
  <cols>
    <col min="1" max="1" width="15.8984375" style="20" customWidth="1"/>
    <col min="2" max="2" width="14.5" style="20" customWidth="1"/>
    <col min="3" max="3" width="22.3984375" style="20" customWidth="1"/>
    <col min="4" max="4" width="43" style="42" customWidth="1"/>
    <col min="5" max="5" width="22.3984375" style="45" customWidth="1"/>
    <col min="6" max="6" width="22.3984375" style="20" customWidth="1"/>
    <col min="7" max="9" width="13.8984375" style="20"/>
    <col min="10" max="10" width="23.5" style="20" customWidth="1"/>
    <col min="11" max="11" width="31.3984375" style="20" customWidth="1"/>
    <col min="12" max="16384" width="13.8984375" style="20"/>
  </cols>
  <sheetData>
    <row r="1" spans="1:11" x14ac:dyDescent="0.3">
      <c r="A1" s="17" t="s">
        <v>433</v>
      </c>
      <c r="B1" s="17" t="s">
        <v>434</v>
      </c>
      <c r="C1" s="17" t="s">
        <v>435</v>
      </c>
      <c r="D1" s="18" t="s">
        <v>436</v>
      </c>
      <c r="E1" s="19" t="s">
        <v>437</v>
      </c>
      <c r="F1" s="17" t="s">
        <v>438</v>
      </c>
      <c r="G1" s="17" t="s">
        <v>439</v>
      </c>
      <c r="H1" s="17" t="s">
        <v>440</v>
      </c>
      <c r="I1" s="17" t="s">
        <v>441</v>
      </c>
      <c r="J1" s="17" t="s">
        <v>442</v>
      </c>
      <c r="K1" s="17" t="s">
        <v>443</v>
      </c>
    </row>
    <row r="2" spans="1:11" x14ac:dyDescent="0.3">
      <c r="A2" s="21" t="s">
        <v>444</v>
      </c>
      <c r="B2" s="21" t="s">
        <v>445</v>
      </c>
      <c r="C2" s="21" t="s">
        <v>446</v>
      </c>
      <c r="D2" s="22" t="s">
        <v>447</v>
      </c>
      <c r="E2" s="23" t="s">
        <v>448</v>
      </c>
      <c r="F2" s="24" t="s">
        <v>425</v>
      </c>
      <c r="G2" s="21" t="s">
        <v>449</v>
      </c>
      <c r="H2" s="21" t="s">
        <v>450</v>
      </c>
      <c r="I2" s="21" t="s">
        <v>451</v>
      </c>
    </row>
    <row r="3" spans="1:11" x14ac:dyDescent="0.3">
      <c r="A3" s="21" t="s">
        <v>444</v>
      </c>
      <c r="B3" s="21" t="s">
        <v>452</v>
      </c>
      <c r="C3" s="21" t="s">
        <v>453</v>
      </c>
      <c r="D3" s="25" t="s">
        <v>454</v>
      </c>
      <c r="E3" s="26" t="s">
        <v>455</v>
      </c>
      <c r="F3" s="26" t="s">
        <v>456</v>
      </c>
      <c r="G3" s="21" t="s">
        <v>449</v>
      </c>
      <c r="H3" s="21" t="s">
        <v>457</v>
      </c>
      <c r="I3" s="21" t="s">
        <v>451</v>
      </c>
    </row>
    <row r="4" spans="1:11" x14ac:dyDescent="0.3">
      <c r="A4" s="21" t="s">
        <v>444</v>
      </c>
      <c r="B4" s="21" t="s">
        <v>458</v>
      </c>
      <c r="C4" s="21" t="s">
        <v>459</v>
      </c>
      <c r="D4" s="25" t="s">
        <v>460</v>
      </c>
      <c r="E4" s="26" t="s">
        <v>461</v>
      </c>
      <c r="F4" s="26" t="s">
        <v>1836</v>
      </c>
      <c r="G4" s="21" t="s">
        <v>449</v>
      </c>
      <c r="H4" s="21" t="s">
        <v>450</v>
      </c>
      <c r="I4" s="21" t="s">
        <v>462</v>
      </c>
    </row>
    <row r="5" spans="1:11" x14ac:dyDescent="0.3">
      <c r="A5" s="21" t="s">
        <v>444</v>
      </c>
      <c r="B5" s="21" t="s">
        <v>463</v>
      </c>
      <c r="C5" s="21" t="s">
        <v>464</v>
      </c>
      <c r="D5" s="25" t="s">
        <v>465</v>
      </c>
      <c r="E5" s="26" t="s">
        <v>466</v>
      </c>
      <c r="F5" s="27" t="s">
        <v>423</v>
      </c>
      <c r="G5" s="21" t="s">
        <v>449</v>
      </c>
      <c r="H5" s="21" t="s">
        <v>450</v>
      </c>
      <c r="I5" s="21" t="s">
        <v>467</v>
      </c>
    </row>
    <row r="6" spans="1:11" x14ac:dyDescent="0.3">
      <c r="A6" s="21" t="s">
        <v>444</v>
      </c>
      <c r="B6" s="21" t="s">
        <v>468</v>
      </c>
      <c r="C6" s="21" t="s">
        <v>469</v>
      </c>
      <c r="D6" s="25" t="s">
        <v>470</v>
      </c>
      <c r="E6" s="26" t="s">
        <v>471</v>
      </c>
      <c r="F6" s="24" t="s">
        <v>416</v>
      </c>
      <c r="G6" s="21" t="s">
        <v>449</v>
      </c>
      <c r="H6" s="21" t="s">
        <v>472</v>
      </c>
      <c r="I6" s="21" t="s">
        <v>473</v>
      </c>
    </row>
    <row r="7" spans="1:11" x14ac:dyDescent="0.3">
      <c r="A7" s="21" t="s">
        <v>444</v>
      </c>
      <c r="B7" s="21" t="s">
        <v>474</v>
      </c>
      <c r="C7" s="21" t="s">
        <v>475</v>
      </c>
      <c r="D7" s="25" t="s">
        <v>476</v>
      </c>
      <c r="E7" s="26" t="s">
        <v>477</v>
      </c>
      <c r="F7" s="23" t="s">
        <v>478</v>
      </c>
      <c r="G7" s="21" t="s">
        <v>449</v>
      </c>
      <c r="H7" s="21" t="s">
        <v>457</v>
      </c>
      <c r="I7" s="21" t="s">
        <v>479</v>
      </c>
    </row>
    <row r="8" spans="1:11" x14ac:dyDescent="0.3">
      <c r="A8" s="21" t="s">
        <v>444</v>
      </c>
      <c r="B8" s="21" t="s">
        <v>480</v>
      </c>
      <c r="C8" s="21" t="s">
        <v>481</v>
      </c>
      <c r="D8" s="25" t="s">
        <v>482</v>
      </c>
      <c r="E8" s="26" t="s">
        <v>471</v>
      </c>
      <c r="F8" s="24" t="s">
        <v>416</v>
      </c>
      <c r="G8" s="21" t="s">
        <v>449</v>
      </c>
      <c r="H8" s="21" t="s">
        <v>450</v>
      </c>
      <c r="I8" s="21" t="s">
        <v>483</v>
      </c>
    </row>
    <row r="9" spans="1:11" x14ac:dyDescent="0.3">
      <c r="A9" s="21" t="s">
        <v>444</v>
      </c>
      <c r="B9" s="21" t="s">
        <v>484</v>
      </c>
      <c r="C9" s="21" t="s">
        <v>485</v>
      </c>
      <c r="D9" s="25" t="s">
        <v>486</v>
      </c>
      <c r="E9" s="28" t="s">
        <v>477</v>
      </c>
      <c r="F9" s="29" t="s">
        <v>478</v>
      </c>
      <c r="G9" s="21" t="s">
        <v>449</v>
      </c>
      <c r="H9" s="21" t="s">
        <v>487</v>
      </c>
      <c r="I9" s="21" t="s">
        <v>479</v>
      </c>
    </row>
    <row r="10" spans="1:11" x14ac:dyDescent="0.3">
      <c r="A10" s="21" t="s">
        <v>444</v>
      </c>
      <c r="B10" s="21" t="s">
        <v>488</v>
      </c>
      <c r="C10" s="21" t="s">
        <v>489</v>
      </c>
      <c r="D10" s="25" t="s">
        <v>490</v>
      </c>
      <c r="E10" s="26" t="s">
        <v>491</v>
      </c>
      <c r="F10" s="30" t="s">
        <v>492</v>
      </c>
      <c r="G10" s="21" t="s">
        <v>449</v>
      </c>
      <c r="H10" s="21" t="s">
        <v>450</v>
      </c>
      <c r="I10" s="21" t="s">
        <v>493</v>
      </c>
    </row>
    <row r="11" spans="1:11" x14ac:dyDescent="0.3">
      <c r="A11" s="21" t="s">
        <v>444</v>
      </c>
      <c r="B11" s="21" t="s">
        <v>494</v>
      </c>
      <c r="C11" s="21" t="s">
        <v>495</v>
      </c>
      <c r="D11" s="25" t="s">
        <v>496</v>
      </c>
      <c r="E11" s="26" t="s">
        <v>471</v>
      </c>
      <c r="F11" s="24" t="s">
        <v>416</v>
      </c>
      <c r="G11" s="21" t="s">
        <v>449</v>
      </c>
      <c r="H11" s="21" t="s">
        <v>497</v>
      </c>
      <c r="I11" s="21" t="s">
        <v>498</v>
      </c>
    </row>
    <row r="12" spans="1:11" x14ac:dyDescent="0.3">
      <c r="A12" s="21" t="s">
        <v>444</v>
      </c>
      <c r="B12" s="21" t="s">
        <v>499</v>
      </c>
      <c r="C12" s="21" t="s">
        <v>500</v>
      </c>
      <c r="D12" s="25" t="s">
        <v>501</v>
      </c>
      <c r="E12" s="23" t="s">
        <v>502</v>
      </c>
      <c r="F12" s="23" t="s">
        <v>503</v>
      </c>
      <c r="G12" s="21" t="s">
        <v>449</v>
      </c>
      <c r="H12" s="21" t="s">
        <v>504</v>
      </c>
      <c r="I12" s="21" t="s">
        <v>505</v>
      </c>
    </row>
    <row r="13" spans="1:11" x14ac:dyDescent="0.3">
      <c r="A13" s="21" t="s">
        <v>444</v>
      </c>
      <c r="B13" s="21" t="s">
        <v>506</v>
      </c>
      <c r="C13" s="21" t="s">
        <v>507</v>
      </c>
      <c r="D13" s="25" t="s">
        <v>508</v>
      </c>
      <c r="E13" s="26" t="s">
        <v>471</v>
      </c>
      <c r="F13" s="24" t="s">
        <v>416</v>
      </c>
      <c r="G13" s="21" t="s">
        <v>449</v>
      </c>
      <c r="H13" s="21" t="s">
        <v>450</v>
      </c>
      <c r="I13" s="21" t="s">
        <v>493</v>
      </c>
    </row>
    <row r="14" spans="1:11" x14ac:dyDescent="0.3">
      <c r="A14" s="21" t="s">
        <v>444</v>
      </c>
      <c r="B14" s="21" t="s">
        <v>509</v>
      </c>
      <c r="C14" s="21" t="s">
        <v>510</v>
      </c>
      <c r="D14" s="25" t="s">
        <v>511</v>
      </c>
      <c r="E14" s="23" t="s">
        <v>512</v>
      </c>
      <c r="F14" s="24" t="s">
        <v>513</v>
      </c>
      <c r="G14" s="21" t="s">
        <v>449</v>
      </c>
      <c r="H14" s="21" t="s">
        <v>514</v>
      </c>
      <c r="I14" s="21" t="s">
        <v>483</v>
      </c>
    </row>
    <row r="15" spans="1:11" x14ac:dyDescent="0.3">
      <c r="A15" s="21" t="s">
        <v>444</v>
      </c>
      <c r="B15" s="21" t="s">
        <v>515</v>
      </c>
      <c r="C15" s="21" t="s">
        <v>516</v>
      </c>
      <c r="D15" s="25" t="s">
        <v>517</v>
      </c>
      <c r="E15" s="26" t="s">
        <v>491</v>
      </c>
      <c r="F15" s="30" t="s">
        <v>492</v>
      </c>
      <c r="G15" s="21" t="s">
        <v>449</v>
      </c>
      <c r="H15" s="21" t="s">
        <v>450</v>
      </c>
      <c r="I15" s="21" t="s">
        <v>518</v>
      </c>
    </row>
    <row r="16" spans="1:11" x14ac:dyDescent="0.3">
      <c r="A16" s="21" t="s">
        <v>444</v>
      </c>
      <c r="B16" s="21" t="s">
        <v>519</v>
      </c>
      <c r="C16" s="21" t="s">
        <v>520</v>
      </c>
      <c r="D16" s="25" t="s">
        <v>521</v>
      </c>
      <c r="E16" s="26" t="s">
        <v>491</v>
      </c>
      <c r="F16" s="30" t="s">
        <v>492</v>
      </c>
      <c r="G16" s="21" t="s">
        <v>449</v>
      </c>
      <c r="H16" s="21" t="s">
        <v>457</v>
      </c>
      <c r="I16" s="21" t="s">
        <v>522</v>
      </c>
    </row>
    <row r="17" spans="1:9" x14ac:dyDescent="0.3">
      <c r="A17" s="21" t="s">
        <v>444</v>
      </c>
      <c r="B17" s="21" t="s">
        <v>523</v>
      </c>
      <c r="C17" s="21" t="s">
        <v>524</v>
      </c>
      <c r="D17" s="25" t="s">
        <v>525</v>
      </c>
      <c r="E17" s="26" t="s">
        <v>471</v>
      </c>
      <c r="F17" s="24" t="s">
        <v>416</v>
      </c>
      <c r="G17" s="21" t="s">
        <v>449</v>
      </c>
      <c r="H17" s="21" t="s">
        <v>497</v>
      </c>
      <c r="I17" s="21" t="s">
        <v>498</v>
      </c>
    </row>
    <row r="18" spans="1:9" x14ac:dyDescent="0.3">
      <c r="A18" s="21" t="s">
        <v>444</v>
      </c>
      <c r="B18" s="21" t="s">
        <v>526</v>
      </c>
      <c r="C18" s="21" t="s">
        <v>527</v>
      </c>
      <c r="D18" s="25" t="s">
        <v>528</v>
      </c>
      <c r="E18" s="26" t="s">
        <v>466</v>
      </c>
      <c r="F18" s="27" t="s">
        <v>423</v>
      </c>
      <c r="G18" s="21" t="s">
        <v>449</v>
      </c>
      <c r="H18" s="21" t="s">
        <v>450</v>
      </c>
      <c r="I18" s="21" t="s">
        <v>467</v>
      </c>
    </row>
    <row r="19" spans="1:9" x14ac:dyDescent="0.3">
      <c r="A19" s="21" t="s">
        <v>444</v>
      </c>
      <c r="B19" s="21" t="s">
        <v>529</v>
      </c>
      <c r="C19" s="21" t="s">
        <v>530</v>
      </c>
      <c r="D19" s="25" t="s">
        <v>531</v>
      </c>
      <c r="E19" s="26" t="s">
        <v>466</v>
      </c>
      <c r="F19" s="27" t="s">
        <v>423</v>
      </c>
      <c r="G19" s="21" t="s">
        <v>449</v>
      </c>
      <c r="H19" s="21" t="s">
        <v>450</v>
      </c>
      <c r="I19" s="21" t="s">
        <v>467</v>
      </c>
    </row>
    <row r="20" spans="1:9" x14ac:dyDescent="0.3">
      <c r="A20" s="21" t="s">
        <v>444</v>
      </c>
      <c r="B20" s="21" t="s">
        <v>532</v>
      </c>
      <c r="C20" s="21" t="s">
        <v>533</v>
      </c>
      <c r="D20" s="25" t="s">
        <v>534</v>
      </c>
      <c r="E20" s="26" t="s">
        <v>455</v>
      </c>
      <c r="F20" s="26" t="s">
        <v>456</v>
      </c>
      <c r="G20" s="21" t="s">
        <v>449</v>
      </c>
      <c r="H20" s="21" t="s">
        <v>450</v>
      </c>
      <c r="I20" s="21" t="s">
        <v>451</v>
      </c>
    </row>
    <row r="21" spans="1:9" x14ac:dyDescent="0.3">
      <c r="A21" s="21" t="s">
        <v>444</v>
      </c>
      <c r="B21" s="21" t="s">
        <v>535</v>
      </c>
      <c r="C21" s="21" t="s">
        <v>536</v>
      </c>
      <c r="D21" s="25" t="s">
        <v>537</v>
      </c>
      <c r="E21" s="26" t="s">
        <v>471</v>
      </c>
      <c r="F21" s="24" t="s">
        <v>416</v>
      </c>
      <c r="G21" s="21" t="s">
        <v>449</v>
      </c>
      <c r="H21" s="21" t="s">
        <v>450</v>
      </c>
      <c r="I21" s="21" t="s">
        <v>538</v>
      </c>
    </row>
    <row r="22" spans="1:9" x14ac:dyDescent="0.3">
      <c r="A22" s="21" t="s">
        <v>444</v>
      </c>
      <c r="B22" s="21" t="s">
        <v>539</v>
      </c>
      <c r="C22" s="21" t="s">
        <v>540</v>
      </c>
      <c r="D22" s="25" t="s">
        <v>541</v>
      </c>
      <c r="E22" s="26" t="s">
        <v>455</v>
      </c>
      <c r="F22" s="26" t="s">
        <v>456</v>
      </c>
      <c r="G22" s="21" t="s">
        <v>449</v>
      </c>
      <c r="H22" s="21" t="s">
        <v>542</v>
      </c>
      <c r="I22" s="21" t="s">
        <v>451</v>
      </c>
    </row>
    <row r="23" spans="1:9" x14ac:dyDescent="0.3">
      <c r="A23" s="21" t="s">
        <v>444</v>
      </c>
      <c r="B23" s="21" t="s">
        <v>543</v>
      </c>
      <c r="C23" s="21" t="s">
        <v>544</v>
      </c>
      <c r="D23" s="25" t="s">
        <v>545</v>
      </c>
      <c r="E23" s="26" t="s">
        <v>471</v>
      </c>
      <c r="F23" s="24" t="s">
        <v>416</v>
      </c>
      <c r="G23" s="21" t="s">
        <v>449</v>
      </c>
      <c r="H23" s="21" t="s">
        <v>450</v>
      </c>
      <c r="I23" s="21" t="s">
        <v>546</v>
      </c>
    </row>
    <row r="24" spans="1:9" x14ac:dyDescent="0.3">
      <c r="A24" s="21" t="s">
        <v>444</v>
      </c>
      <c r="B24" s="21" t="s">
        <v>547</v>
      </c>
      <c r="C24" s="21" t="s">
        <v>548</v>
      </c>
      <c r="D24" s="25" t="s">
        <v>549</v>
      </c>
      <c r="E24" s="26" t="s">
        <v>550</v>
      </c>
      <c r="F24" s="27" t="s">
        <v>551</v>
      </c>
      <c r="G24" s="21" t="s">
        <v>449</v>
      </c>
      <c r="H24" s="21" t="s">
        <v>450</v>
      </c>
      <c r="I24" s="21" t="s">
        <v>518</v>
      </c>
    </row>
    <row r="25" spans="1:9" x14ac:dyDescent="0.3">
      <c r="A25" s="21" t="s">
        <v>444</v>
      </c>
      <c r="B25" s="21" t="s">
        <v>552</v>
      </c>
      <c r="C25" s="21" t="s">
        <v>553</v>
      </c>
      <c r="D25" s="25" t="s">
        <v>554</v>
      </c>
      <c r="E25" s="26" t="s">
        <v>471</v>
      </c>
      <c r="F25" s="24" t="s">
        <v>416</v>
      </c>
      <c r="G25" s="21" t="s">
        <v>449</v>
      </c>
      <c r="H25" s="21" t="s">
        <v>457</v>
      </c>
      <c r="I25" s="21" t="s">
        <v>498</v>
      </c>
    </row>
    <row r="26" spans="1:9" x14ac:dyDescent="0.3">
      <c r="A26" s="21" t="s">
        <v>444</v>
      </c>
      <c r="B26" s="21" t="s">
        <v>555</v>
      </c>
      <c r="C26" s="21" t="s">
        <v>556</v>
      </c>
      <c r="D26" s="25" t="s">
        <v>557</v>
      </c>
      <c r="E26" s="26" t="s">
        <v>471</v>
      </c>
      <c r="F26" s="24" t="s">
        <v>416</v>
      </c>
      <c r="G26" s="21" t="s">
        <v>449</v>
      </c>
      <c r="H26" s="21" t="s">
        <v>450</v>
      </c>
      <c r="I26" s="21" t="s">
        <v>473</v>
      </c>
    </row>
    <row r="27" spans="1:9" x14ac:dyDescent="0.3">
      <c r="A27" s="21" t="s">
        <v>444</v>
      </c>
      <c r="B27" s="21" t="s">
        <v>558</v>
      </c>
      <c r="C27" s="21" t="s">
        <v>559</v>
      </c>
      <c r="D27" s="25" t="s">
        <v>560</v>
      </c>
      <c r="E27" s="26" t="s">
        <v>471</v>
      </c>
      <c r="F27" s="24" t="s">
        <v>416</v>
      </c>
      <c r="G27" s="21" t="s">
        <v>449</v>
      </c>
      <c r="H27" s="21" t="s">
        <v>450</v>
      </c>
      <c r="I27" s="21" t="s">
        <v>498</v>
      </c>
    </row>
    <row r="28" spans="1:9" x14ac:dyDescent="0.3">
      <c r="A28" s="21" t="s">
        <v>444</v>
      </c>
      <c r="B28" s="21" t="s">
        <v>561</v>
      </c>
      <c r="C28" s="21" t="s">
        <v>562</v>
      </c>
      <c r="D28" s="25" t="s">
        <v>563</v>
      </c>
      <c r="E28" s="23" t="s">
        <v>564</v>
      </c>
      <c r="F28" s="24" t="s">
        <v>565</v>
      </c>
      <c r="G28" s="21" t="s">
        <v>449</v>
      </c>
      <c r="H28" s="21" t="s">
        <v>504</v>
      </c>
      <c r="I28" s="21" t="s">
        <v>451</v>
      </c>
    </row>
    <row r="29" spans="1:9" x14ac:dyDescent="0.3">
      <c r="A29" s="21" t="s">
        <v>444</v>
      </c>
      <c r="B29" s="21" t="s">
        <v>566</v>
      </c>
      <c r="C29" s="21" t="s">
        <v>567</v>
      </c>
      <c r="D29" s="25" t="s">
        <v>568</v>
      </c>
      <c r="E29" s="26" t="s">
        <v>550</v>
      </c>
      <c r="F29" s="27" t="s">
        <v>551</v>
      </c>
      <c r="G29" s="21" t="s">
        <v>449</v>
      </c>
      <c r="H29" s="21" t="s">
        <v>450</v>
      </c>
      <c r="I29" s="21" t="s">
        <v>522</v>
      </c>
    </row>
    <row r="30" spans="1:9" x14ac:dyDescent="0.3">
      <c r="A30" s="21" t="s">
        <v>444</v>
      </c>
      <c r="B30" s="21" t="s">
        <v>569</v>
      </c>
      <c r="C30" s="21" t="s">
        <v>570</v>
      </c>
      <c r="D30" s="25" t="s">
        <v>571</v>
      </c>
      <c r="E30" s="26" t="s">
        <v>471</v>
      </c>
      <c r="F30" s="24" t="s">
        <v>416</v>
      </c>
      <c r="G30" s="21" t="s">
        <v>449</v>
      </c>
      <c r="H30" s="21" t="s">
        <v>450</v>
      </c>
      <c r="I30" s="21" t="s">
        <v>572</v>
      </c>
    </row>
    <row r="31" spans="1:9" x14ac:dyDescent="0.3">
      <c r="A31" s="21" t="s">
        <v>444</v>
      </c>
      <c r="B31" s="21" t="s">
        <v>573</v>
      </c>
      <c r="C31" s="21" t="s">
        <v>574</v>
      </c>
      <c r="D31" s="25" t="s">
        <v>575</v>
      </c>
      <c r="E31" s="26" t="s">
        <v>550</v>
      </c>
      <c r="F31" s="27" t="s">
        <v>551</v>
      </c>
      <c r="G31" s="21" t="s">
        <v>449</v>
      </c>
      <c r="H31" s="21" t="s">
        <v>450</v>
      </c>
      <c r="I31" s="21" t="s">
        <v>576</v>
      </c>
    </row>
    <row r="32" spans="1:9" x14ac:dyDescent="0.3">
      <c r="A32" s="21" t="s">
        <v>444</v>
      </c>
      <c r="B32" s="21" t="s">
        <v>577</v>
      </c>
      <c r="C32" s="21" t="s">
        <v>578</v>
      </c>
      <c r="D32" s="25" t="s">
        <v>579</v>
      </c>
      <c r="E32" s="26" t="s">
        <v>471</v>
      </c>
      <c r="F32" s="24" t="s">
        <v>416</v>
      </c>
      <c r="G32" s="21" t="s">
        <v>449</v>
      </c>
      <c r="H32" s="21" t="s">
        <v>580</v>
      </c>
      <c r="I32" s="21" t="s">
        <v>581</v>
      </c>
    </row>
    <row r="33" spans="1:9" x14ac:dyDescent="0.3">
      <c r="A33" s="21" t="s">
        <v>444</v>
      </c>
      <c r="B33" s="21" t="s">
        <v>582</v>
      </c>
      <c r="C33" s="21" t="s">
        <v>583</v>
      </c>
      <c r="D33" s="25" t="s">
        <v>584</v>
      </c>
      <c r="E33" s="26" t="s">
        <v>491</v>
      </c>
      <c r="F33" s="30" t="s">
        <v>492</v>
      </c>
      <c r="G33" s="21" t="s">
        <v>449</v>
      </c>
      <c r="H33" s="21" t="s">
        <v>450</v>
      </c>
      <c r="I33" s="21" t="s">
        <v>585</v>
      </c>
    </row>
    <row r="34" spans="1:9" x14ac:dyDescent="0.3">
      <c r="A34" s="21" t="s">
        <v>444</v>
      </c>
      <c r="B34" s="21" t="s">
        <v>586</v>
      </c>
      <c r="C34" s="21" t="s">
        <v>587</v>
      </c>
      <c r="D34" s="25" t="s">
        <v>588</v>
      </c>
      <c r="E34" s="26" t="s">
        <v>471</v>
      </c>
      <c r="F34" s="24" t="s">
        <v>416</v>
      </c>
      <c r="G34" s="21" t="s">
        <v>449</v>
      </c>
      <c r="H34" s="21" t="s">
        <v>450</v>
      </c>
      <c r="I34" s="21" t="s">
        <v>589</v>
      </c>
    </row>
    <row r="35" spans="1:9" x14ac:dyDescent="0.3">
      <c r="A35" s="21" t="s">
        <v>444</v>
      </c>
      <c r="B35" s="21" t="s">
        <v>590</v>
      </c>
      <c r="C35" s="21" t="s">
        <v>591</v>
      </c>
      <c r="D35" s="25" t="s">
        <v>592</v>
      </c>
      <c r="E35" s="26" t="s">
        <v>471</v>
      </c>
      <c r="F35" s="24" t="s">
        <v>416</v>
      </c>
      <c r="G35" s="21" t="s">
        <v>449</v>
      </c>
      <c r="H35" s="21" t="s">
        <v>450</v>
      </c>
      <c r="I35" s="21" t="s">
        <v>473</v>
      </c>
    </row>
    <row r="36" spans="1:9" x14ac:dyDescent="0.3">
      <c r="A36" s="21" t="s">
        <v>444</v>
      </c>
      <c r="B36" s="21" t="s">
        <v>593</v>
      </c>
      <c r="C36" s="21" t="s">
        <v>594</v>
      </c>
      <c r="D36" s="25" t="s">
        <v>595</v>
      </c>
      <c r="E36" s="26" t="s">
        <v>471</v>
      </c>
      <c r="F36" s="24" t="s">
        <v>416</v>
      </c>
      <c r="G36" s="21" t="s">
        <v>449</v>
      </c>
      <c r="H36" s="21" t="s">
        <v>596</v>
      </c>
      <c r="I36" s="21" t="s">
        <v>498</v>
      </c>
    </row>
    <row r="37" spans="1:9" x14ac:dyDescent="0.3">
      <c r="A37" s="21" t="s">
        <v>444</v>
      </c>
      <c r="B37" s="21" t="s">
        <v>597</v>
      </c>
      <c r="C37" s="21" t="s">
        <v>598</v>
      </c>
      <c r="D37" s="25" t="s">
        <v>599</v>
      </c>
      <c r="E37" s="26" t="s">
        <v>471</v>
      </c>
      <c r="F37" s="24" t="s">
        <v>416</v>
      </c>
      <c r="G37" s="21" t="s">
        <v>449</v>
      </c>
      <c r="H37" s="21" t="s">
        <v>457</v>
      </c>
      <c r="I37" s="21" t="s">
        <v>600</v>
      </c>
    </row>
    <row r="38" spans="1:9" x14ac:dyDescent="0.3">
      <c r="A38" s="21" t="s">
        <v>444</v>
      </c>
      <c r="B38" s="21" t="s">
        <v>601</v>
      </c>
      <c r="C38" s="21" t="s">
        <v>602</v>
      </c>
      <c r="D38" s="25" t="s">
        <v>603</v>
      </c>
      <c r="E38" s="26" t="s">
        <v>471</v>
      </c>
      <c r="F38" s="24" t="s">
        <v>416</v>
      </c>
      <c r="G38" s="21" t="s">
        <v>449</v>
      </c>
      <c r="H38" s="21" t="s">
        <v>457</v>
      </c>
      <c r="I38" s="21" t="s">
        <v>538</v>
      </c>
    </row>
    <row r="39" spans="1:9" x14ac:dyDescent="0.3">
      <c r="A39" s="21" t="s">
        <v>604</v>
      </c>
      <c r="B39" s="21" t="s">
        <v>605</v>
      </c>
      <c r="C39" s="21" t="s">
        <v>606</v>
      </c>
      <c r="D39" s="22" t="s">
        <v>607</v>
      </c>
      <c r="E39" s="26" t="s">
        <v>608</v>
      </c>
      <c r="F39" s="27" t="s">
        <v>418</v>
      </c>
      <c r="G39" s="21" t="s">
        <v>449</v>
      </c>
      <c r="H39" s="21" t="s">
        <v>609</v>
      </c>
      <c r="I39" s="21" t="s">
        <v>451</v>
      </c>
    </row>
    <row r="40" spans="1:9" x14ac:dyDescent="0.3">
      <c r="A40" s="21" t="s">
        <v>604</v>
      </c>
      <c r="B40" s="21" t="s">
        <v>610</v>
      </c>
      <c r="C40" s="21" t="s">
        <v>611</v>
      </c>
      <c r="D40" s="25" t="s">
        <v>612</v>
      </c>
      <c r="E40" s="31" t="s">
        <v>613</v>
      </c>
      <c r="F40" s="24" t="s">
        <v>478</v>
      </c>
      <c r="G40" s="21" t="s">
        <v>449</v>
      </c>
      <c r="H40" s="21" t="s">
        <v>450</v>
      </c>
      <c r="I40" s="21" t="s">
        <v>479</v>
      </c>
    </row>
    <row r="41" spans="1:9" x14ac:dyDescent="0.3">
      <c r="A41" s="21" t="s">
        <v>604</v>
      </c>
      <c r="B41" s="21" t="s">
        <v>614</v>
      </c>
      <c r="C41" s="21" t="s">
        <v>615</v>
      </c>
      <c r="D41" s="25" t="s">
        <v>616</v>
      </c>
      <c r="E41" s="31" t="s">
        <v>613</v>
      </c>
      <c r="F41" s="31" t="s">
        <v>478</v>
      </c>
      <c r="G41" s="21" t="s">
        <v>449</v>
      </c>
      <c r="H41" s="21" t="s">
        <v>617</v>
      </c>
      <c r="I41" s="21" t="s">
        <v>576</v>
      </c>
    </row>
    <row r="42" spans="1:9" x14ac:dyDescent="0.3">
      <c r="A42" s="21" t="s">
        <v>604</v>
      </c>
      <c r="B42" s="21" t="s">
        <v>618</v>
      </c>
      <c r="C42" s="21" t="s">
        <v>619</v>
      </c>
      <c r="D42" s="25" t="s">
        <v>620</v>
      </c>
      <c r="E42" s="31" t="s">
        <v>613</v>
      </c>
      <c r="F42" s="31" t="s">
        <v>478</v>
      </c>
      <c r="G42" s="21" t="s">
        <v>449</v>
      </c>
      <c r="H42" s="21" t="s">
        <v>621</v>
      </c>
      <c r="I42" s="21" t="s">
        <v>576</v>
      </c>
    </row>
    <row r="43" spans="1:9" x14ac:dyDescent="0.3">
      <c r="A43" s="21" t="s">
        <v>604</v>
      </c>
      <c r="B43" s="21" t="s">
        <v>622</v>
      </c>
      <c r="C43" s="21" t="s">
        <v>623</v>
      </c>
      <c r="D43" s="25" t="s">
        <v>624</v>
      </c>
      <c r="E43" s="31" t="s">
        <v>613</v>
      </c>
      <c r="F43" s="31" t="s">
        <v>478</v>
      </c>
      <c r="G43" s="21" t="s">
        <v>449</v>
      </c>
      <c r="H43" s="21" t="s">
        <v>457</v>
      </c>
      <c r="I43" s="21" t="s">
        <v>576</v>
      </c>
    </row>
    <row r="44" spans="1:9" x14ac:dyDescent="0.3">
      <c r="A44" s="21" t="s">
        <v>604</v>
      </c>
      <c r="B44" s="21" t="s">
        <v>625</v>
      </c>
      <c r="C44" s="21" t="s">
        <v>626</v>
      </c>
      <c r="D44" s="25" t="s">
        <v>627</v>
      </c>
      <c r="E44" s="31" t="s">
        <v>613</v>
      </c>
      <c r="F44" s="31" t="s">
        <v>478</v>
      </c>
      <c r="G44" s="21" t="s">
        <v>449</v>
      </c>
      <c r="H44" s="21" t="s">
        <v>628</v>
      </c>
      <c r="I44" s="21" t="s">
        <v>576</v>
      </c>
    </row>
    <row r="45" spans="1:9" x14ac:dyDescent="0.3">
      <c r="A45" s="21" t="s">
        <v>629</v>
      </c>
      <c r="B45" s="21" t="s">
        <v>630</v>
      </c>
      <c r="C45" s="21" t="s">
        <v>631</v>
      </c>
      <c r="D45" s="25" t="s">
        <v>632</v>
      </c>
      <c r="E45" s="26" t="s">
        <v>471</v>
      </c>
      <c r="F45" s="24" t="s">
        <v>416</v>
      </c>
      <c r="G45" s="21" t="s">
        <v>449</v>
      </c>
      <c r="H45" s="21" t="s">
        <v>450</v>
      </c>
      <c r="I45" s="21" t="s">
        <v>589</v>
      </c>
    </row>
    <row r="46" spans="1:9" x14ac:dyDescent="0.3">
      <c r="A46" s="21" t="s">
        <v>629</v>
      </c>
      <c r="B46" s="21" t="s">
        <v>633</v>
      </c>
      <c r="C46" s="21" t="s">
        <v>634</v>
      </c>
      <c r="D46" s="25" t="s">
        <v>635</v>
      </c>
      <c r="E46" s="26" t="s">
        <v>471</v>
      </c>
      <c r="F46" s="24" t="s">
        <v>416</v>
      </c>
      <c r="G46" s="21" t="s">
        <v>449</v>
      </c>
      <c r="H46" s="21" t="s">
        <v>497</v>
      </c>
      <c r="I46" s="21" t="s">
        <v>636</v>
      </c>
    </row>
    <row r="47" spans="1:9" x14ac:dyDescent="0.3">
      <c r="A47" s="21" t="s">
        <v>629</v>
      </c>
      <c r="B47" s="21" t="s">
        <v>637</v>
      </c>
      <c r="C47" s="21" t="s">
        <v>638</v>
      </c>
      <c r="D47" s="25" t="s">
        <v>639</v>
      </c>
      <c r="E47" s="26" t="s">
        <v>466</v>
      </c>
      <c r="F47" s="32" t="s">
        <v>423</v>
      </c>
      <c r="G47" s="21" t="s">
        <v>449</v>
      </c>
      <c r="H47" s="21" t="s">
        <v>640</v>
      </c>
      <c r="I47" s="21" t="s">
        <v>641</v>
      </c>
    </row>
    <row r="48" spans="1:9" x14ac:dyDescent="0.3">
      <c r="A48" s="21" t="s">
        <v>629</v>
      </c>
      <c r="B48" s="21" t="s">
        <v>642</v>
      </c>
      <c r="C48" s="21" t="s">
        <v>643</v>
      </c>
      <c r="D48" s="25" t="s">
        <v>644</v>
      </c>
      <c r="E48" s="31" t="s">
        <v>613</v>
      </c>
      <c r="F48" s="31" t="s">
        <v>478</v>
      </c>
      <c r="G48" s="21" t="s">
        <v>449</v>
      </c>
      <c r="H48" s="21" t="s">
        <v>472</v>
      </c>
      <c r="I48" s="21" t="s">
        <v>645</v>
      </c>
    </row>
    <row r="49" spans="1:9" x14ac:dyDescent="0.3">
      <c r="A49" s="21" t="s">
        <v>629</v>
      </c>
      <c r="B49" s="21" t="s">
        <v>646</v>
      </c>
      <c r="C49" s="21" t="s">
        <v>647</v>
      </c>
      <c r="D49" s="25" t="s">
        <v>648</v>
      </c>
      <c r="E49" s="26" t="s">
        <v>491</v>
      </c>
      <c r="F49" s="30" t="s">
        <v>492</v>
      </c>
      <c r="G49" s="21" t="s">
        <v>449</v>
      </c>
      <c r="H49" s="21" t="s">
        <v>649</v>
      </c>
      <c r="I49" s="21" t="s">
        <v>576</v>
      </c>
    </row>
    <row r="50" spans="1:9" x14ac:dyDescent="0.3">
      <c r="A50" s="21" t="s">
        <v>629</v>
      </c>
      <c r="B50" s="21" t="s">
        <v>650</v>
      </c>
      <c r="C50" s="21" t="s">
        <v>651</v>
      </c>
      <c r="D50" s="25" t="s">
        <v>652</v>
      </c>
      <c r="E50" s="26" t="s">
        <v>471</v>
      </c>
      <c r="F50" s="24" t="s">
        <v>416</v>
      </c>
      <c r="G50" s="21" t="s">
        <v>449</v>
      </c>
      <c r="H50" s="21" t="s">
        <v>621</v>
      </c>
      <c r="I50" s="21" t="s">
        <v>653</v>
      </c>
    </row>
    <row r="51" spans="1:9" x14ac:dyDescent="0.3">
      <c r="A51" s="21" t="s">
        <v>629</v>
      </c>
      <c r="B51" s="21" t="s">
        <v>654</v>
      </c>
      <c r="C51" s="21" t="s">
        <v>655</v>
      </c>
      <c r="D51" s="25" t="s">
        <v>656</v>
      </c>
      <c r="E51" s="26" t="s">
        <v>471</v>
      </c>
      <c r="F51" s="24" t="s">
        <v>416</v>
      </c>
      <c r="G51" s="21" t="s">
        <v>449</v>
      </c>
      <c r="H51" s="21" t="s">
        <v>497</v>
      </c>
      <c r="I51" s="21" t="s">
        <v>653</v>
      </c>
    </row>
    <row r="52" spans="1:9" x14ac:dyDescent="0.3">
      <c r="A52" s="21" t="s">
        <v>629</v>
      </c>
      <c r="B52" s="21" t="s">
        <v>657</v>
      </c>
      <c r="C52" s="21" t="s">
        <v>658</v>
      </c>
      <c r="D52" s="25" t="s">
        <v>659</v>
      </c>
      <c r="E52" s="23" t="s">
        <v>512</v>
      </c>
      <c r="F52" s="24" t="s">
        <v>513</v>
      </c>
      <c r="G52" s="21" t="s">
        <v>449</v>
      </c>
      <c r="H52" s="21" t="s">
        <v>660</v>
      </c>
      <c r="I52" s="21" t="s">
        <v>628</v>
      </c>
    </row>
    <row r="53" spans="1:9" x14ac:dyDescent="0.3">
      <c r="A53" s="21" t="s">
        <v>629</v>
      </c>
      <c r="B53" s="21" t="s">
        <v>661</v>
      </c>
      <c r="C53" s="21" t="s">
        <v>662</v>
      </c>
      <c r="D53" s="25" t="s">
        <v>663</v>
      </c>
      <c r="E53" s="23" t="s">
        <v>512</v>
      </c>
      <c r="F53" s="24" t="s">
        <v>513</v>
      </c>
      <c r="G53" s="21" t="s">
        <v>449</v>
      </c>
      <c r="H53" s="21" t="s">
        <v>497</v>
      </c>
      <c r="I53" s="21" t="s">
        <v>628</v>
      </c>
    </row>
    <row r="54" spans="1:9" x14ac:dyDescent="0.3">
      <c r="A54" s="21" t="s">
        <v>629</v>
      </c>
      <c r="B54" s="21" t="s">
        <v>664</v>
      </c>
      <c r="C54" s="21" t="s">
        <v>665</v>
      </c>
      <c r="D54" s="25" t="s">
        <v>666</v>
      </c>
      <c r="E54" s="26" t="s">
        <v>608</v>
      </c>
      <c r="F54" s="27" t="s">
        <v>418</v>
      </c>
      <c r="G54" s="21" t="s">
        <v>449</v>
      </c>
      <c r="H54" s="21" t="s">
        <v>450</v>
      </c>
      <c r="I54" s="21" t="s">
        <v>576</v>
      </c>
    </row>
    <row r="55" spans="1:9" x14ac:dyDescent="0.3">
      <c r="A55" s="21" t="s">
        <v>629</v>
      </c>
      <c r="B55" s="21" t="s">
        <v>667</v>
      </c>
      <c r="C55" s="21" t="s">
        <v>668</v>
      </c>
      <c r="D55" s="25" t="s">
        <v>669</v>
      </c>
      <c r="E55" s="26" t="s">
        <v>471</v>
      </c>
      <c r="F55" s="24" t="s">
        <v>416</v>
      </c>
      <c r="G55" s="21" t="s">
        <v>449</v>
      </c>
      <c r="H55" s="21" t="s">
        <v>670</v>
      </c>
      <c r="I55" s="21" t="s">
        <v>653</v>
      </c>
    </row>
    <row r="56" spans="1:9" x14ac:dyDescent="0.3">
      <c r="A56" s="21" t="s">
        <v>629</v>
      </c>
      <c r="B56" s="21" t="s">
        <v>671</v>
      </c>
      <c r="C56" s="21" t="s">
        <v>672</v>
      </c>
      <c r="D56" s="25" t="s">
        <v>673</v>
      </c>
      <c r="E56" s="26" t="s">
        <v>491</v>
      </c>
      <c r="F56" s="30" t="s">
        <v>492</v>
      </c>
      <c r="G56" s="21" t="s">
        <v>449</v>
      </c>
      <c r="H56" s="21" t="s">
        <v>674</v>
      </c>
      <c r="I56" s="21" t="s">
        <v>675</v>
      </c>
    </row>
    <row r="57" spans="1:9" x14ac:dyDescent="0.3">
      <c r="A57" s="21" t="s">
        <v>629</v>
      </c>
      <c r="B57" s="21" t="s">
        <v>676</v>
      </c>
      <c r="C57" s="21" t="s">
        <v>677</v>
      </c>
      <c r="D57" s="25" t="s">
        <v>678</v>
      </c>
      <c r="E57" s="26" t="s">
        <v>471</v>
      </c>
      <c r="F57" s="24" t="s">
        <v>416</v>
      </c>
      <c r="G57" s="21" t="s">
        <v>449</v>
      </c>
      <c r="H57" s="21" t="s">
        <v>679</v>
      </c>
      <c r="I57" s="21" t="s">
        <v>653</v>
      </c>
    </row>
    <row r="58" spans="1:9" x14ac:dyDescent="0.3">
      <c r="A58" s="21" t="s">
        <v>629</v>
      </c>
      <c r="B58" s="21" t="s">
        <v>680</v>
      </c>
      <c r="C58" s="21" t="s">
        <v>681</v>
      </c>
      <c r="D58" s="25" t="s">
        <v>682</v>
      </c>
      <c r="E58" s="26" t="s">
        <v>491</v>
      </c>
      <c r="F58" s="30" t="s">
        <v>492</v>
      </c>
      <c r="G58" s="21" t="s">
        <v>449</v>
      </c>
      <c r="H58" s="21" t="s">
        <v>497</v>
      </c>
      <c r="I58" s="21" t="s">
        <v>683</v>
      </c>
    </row>
    <row r="59" spans="1:9" x14ac:dyDescent="0.3">
      <c r="A59" s="21" t="s">
        <v>629</v>
      </c>
      <c r="B59" s="21" t="s">
        <v>684</v>
      </c>
      <c r="C59" s="21" t="s">
        <v>685</v>
      </c>
      <c r="D59" s="25" t="s">
        <v>686</v>
      </c>
      <c r="E59" s="26" t="s">
        <v>471</v>
      </c>
      <c r="F59" s="24" t="s">
        <v>416</v>
      </c>
      <c r="G59" s="21" t="s">
        <v>449</v>
      </c>
      <c r="H59" s="21" t="s">
        <v>457</v>
      </c>
      <c r="I59" s="21" t="s">
        <v>589</v>
      </c>
    </row>
    <row r="60" spans="1:9" x14ac:dyDescent="0.3">
      <c r="A60" s="21" t="s">
        <v>629</v>
      </c>
      <c r="B60" s="21" t="s">
        <v>687</v>
      </c>
      <c r="C60" s="21" t="s">
        <v>688</v>
      </c>
      <c r="D60" s="25" t="s">
        <v>689</v>
      </c>
      <c r="E60" s="23" t="s">
        <v>512</v>
      </c>
      <c r="F60" s="24" t="s">
        <v>513</v>
      </c>
      <c r="G60" s="21" t="s">
        <v>449</v>
      </c>
      <c r="H60" s="21" t="s">
        <v>450</v>
      </c>
      <c r="I60" s="21" t="s">
        <v>628</v>
      </c>
    </row>
    <row r="61" spans="1:9" x14ac:dyDescent="0.3">
      <c r="A61" s="21" t="s">
        <v>629</v>
      </c>
      <c r="B61" s="21" t="s">
        <v>690</v>
      </c>
      <c r="C61" s="21" t="s">
        <v>691</v>
      </c>
      <c r="D61" s="25" t="s">
        <v>692</v>
      </c>
      <c r="E61" s="23" t="s">
        <v>512</v>
      </c>
      <c r="F61" s="24" t="s">
        <v>513</v>
      </c>
      <c r="G61" s="21" t="s">
        <v>449</v>
      </c>
      <c r="H61" s="21" t="s">
        <v>450</v>
      </c>
      <c r="I61" s="21" t="s">
        <v>693</v>
      </c>
    </row>
    <row r="62" spans="1:9" x14ac:dyDescent="0.3">
      <c r="A62" s="21" t="s">
        <v>629</v>
      </c>
      <c r="B62" s="21" t="s">
        <v>694</v>
      </c>
      <c r="C62" s="21" t="s">
        <v>695</v>
      </c>
      <c r="D62" s="25" t="s">
        <v>696</v>
      </c>
      <c r="E62" s="26" t="s">
        <v>471</v>
      </c>
      <c r="F62" s="24" t="s">
        <v>416</v>
      </c>
      <c r="G62" s="21" t="s">
        <v>449</v>
      </c>
      <c r="H62" s="21" t="s">
        <v>697</v>
      </c>
      <c r="I62" s="21" t="s">
        <v>538</v>
      </c>
    </row>
    <row r="63" spans="1:9" x14ac:dyDescent="0.3">
      <c r="A63" s="21" t="s">
        <v>629</v>
      </c>
      <c r="B63" s="21" t="s">
        <v>698</v>
      </c>
      <c r="C63" s="21" t="s">
        <v>699</v>
      </c>
      <c r="D63" s="25" t="s">
        <v>700</v>
      </c>
      <c r="E63" s="26" t="s">
        <v>491</v>
      </c>
      <c r="F63" s="30" t="s">
        <v>492</v>
      </c>
      <c r="G63" s="21" t="s">
        <v>449</v>
      </c>
      <c r="H63" s="21" t="s">
        <v>450</v>
      </c>
      <c r="I63" s="21" t="s">
        <v>576</v>
      </c>
    </row>
    <row r="64" spans="1:9" x14ac:dyDescent="0.3">
      <c r="A64" s="21" t="s">
        <v>629</v>
      </c>
      <c r="B64" s="21" t="s">
        <v>701</v>
      </c>
      <c r="C64" s="21" t="s">
        <v>702</v>
      </c>
      <c r="D64" s="25" t="s">
        <v>703</v>
      </c>
      <c r="E64" s="26" t="s">
        <v>491</v>
      </c>
      <c r="F64" s="30" t="s">
        <v>492</v>
      </c>
      <c r="G64" s="21" t="s">
        <v>449</v>
      </c>
      <c r="H64" s="21" t="s">
        <v>497</v>
      </c>
      <c r="I64" s="21" t="s">
        <v>576</v>
      </c>
    </row>
    <row r="65" spans="1:9" x14ac:dyDescent="0.3">
      <c r="A65" s="21" t="s">
        <v>629</v>
      </c>
      <c r="B65" s="21" t="s">
        <v>704</v>
      </c>
      <c r="C65" s="21" t="s">
        <v>705</v>
      </c>
      <c r="D65" s="25" t="s">
        <v>706</v>
      </c>
      <c r="E65" s="26" t="s">
        <v>477</v>
      </c>
      <c r="F65" s="23" t="s">
        <v>478</v>
      </c>
      <c r="G65" s="21" t="s">
        <v>449</v>
      </c>
      <c r="H65" s="21" t="s">
        <v>649</v>
      </c>
      <c r="I65" s="21" t="s">
        <v>707</v>
      </c>
    </row>
    <row r="66" spans="1:9" x14ac:dyDescent="0.3">
      <c r="A66" s="21" t="s">
        <v>629</v>
      </c>
      <c r="B66" s="21" t="s">
        <v>708</v>
      </c>
      <c r="C66" s="21" t="s">
        <v>709</v>
      </c>
      <c r="D66" s="25" t="s">
        <v>710</v>
      </c>
      <c r="E66" s="26" t="s">
        <v>471</v>
      </c>
      <c r="F66" s="24" t="s">
        <v>416</v>
      </c>
      <c r="G66" s="21" t="s">
        <v>449</v>
      </c>
      <c r="H66" s="21" t="s">
        <v>693</v>
      </c>
      <c r="I66" s="21" t="s">
        <v>711</v>
      </c>
    </row>
    <row r="67" spans="1:9" x14ac:dyDescent="0.3">
      <c r="A67" s="21" t="s">
        <v>629</v>
      </c>
      <c r="B67" s="21" t="s">
        <v>712</v>
      </c>
      <c r="C67" s="21" t="s">
        <v>713</v>
      </c>
      <c r="D67" s="25" t="s">
        <v>714</v>
      </c>
      <c r="E67" s="26" t="s">
        <v>471</v>
      </c>
      <c r="F67" s="24" t="s">
        <v>416</v>
      </c>
      <c r="G67" s="21" t="s">
        <v>449</v>
      </c>
      <c r="H67" s="21" t="s">
        <v>693</v>
      </c>
      <c r="I67" s="21" t="s">
        <v>715</v>
      </c>
    </row>
    <row r="68" spans="1:9" x14ac:dyDescent="0.3">
      <c r="A68" s="21" t="s">
        <v>629</v>
      </c>
      <c r="B68" s="21" t="s">
        <v>716</v>
      </c>
      <c r="C68" s="21" t="s">
        <v>717</v>
      </c>
      <c r="D68" s="25" t="s">
        <v>718</v>
      </c>
      <c r="E68" s="26" t="s">
        <v>491</v>
      </c>
      <c r="F68" s="30" t="s">
        <v>492</v>
      </c>
      <c r="G68" s="21" t="s">
        <v>449</v>
      </c>
      <c r="H68" s="21" t="s">
        <v>504</v>
      </c>
      <c r="I68" s="21" t="s">
        <v>628</v>
      </c>
    </row>
    <row r="69" spans="1:9" x14ac:dyDescent="0.3">
      <c r="A69" s="21" t="s">
        <v>629</v>
      </c>
      <c r="B69" s="21" t="s">
        <v>719</v>
      </c>
      <c r="C69" s="21" t="s">
        <v>720</v>
      </c>
      <c r="D69" s="25" t="s">
        <v>721</v>
      </c>
      <c r="E69" s="26" t="s">
        <v>491</v>
      </c>
      <c r="F69" s="30" t="s">
        <v>492</v>
      </c>
      <c r="G69" s="21" t="s">
        <v>449</v>
      </c>
      <c r="H69" s="21" t="s">
        <v>450</v>
      </c>
      <c r="I69" s="21" t="s">
        <v>576</v>
      </c>
    </row>
    <row r="70" spans="1:9" x14ac:dyDescent="0.3">
      <c r="A70" s="21" t="s">
        <v>629</v>
      </c>
      <c r="B70" s="21" t="s">
        <v>722</v>
      </c>
      <c r="C70" s="21" t="s">
        <v>723</v>
      </c>
      <c r="D70" s="25" t="s">
        <v>724</v>
      </c>
      <c r="E70" s="26" t="s">
        <v>725</v>
      </c>
      <c r="F70" s="27" t="s">
        <v>426</v>
      </c>
      <c r="G70" s="21" t="s">
        <v>449</v>
      </c>
      <c r="H70" s="21" t="s">
        <v>726</v>
      </c>
      <c r="I70" s="21" t="s">
        <v>727</v>
      </c>
    </row>
    <row r="71" spans="1:9" x14ac:dyDescent="0.3">
      <c r="A71" s="21" t="s">
        <v>629</v>
      </c>
      <c r="B71" s="21" t="s">
        <v>728</v>
      </c>
      <c r="C71" s="21" t="s">
        <v>729</v>
      </c>
      <c r="D71" s="25" t="s">
        <v>730</v>
      </c>
      <c r="E71" s="26" t="s">
        <v>471</v>
      </c>
      <c r="F71" s="24" t="s">
        <v>416</v>
      </c>
      <c r="G71" s="21" t="s">
        <v>449</v>
      </c>
      <c r="H71" s="21" t="s">
        <v>731</v>
      </c>
      <c r="I71" s="21" t="s">
        <v>653</v>
      </c>
    </row>
    <row r="72" spans="1:9" x14ac:dyDescent="0.3">
      <c r="A72" s="21" t="s">
        <v>629</v>
      </c>
      <c r="B72" s="21" t="s">
        <v>732</v>
      </c>
      <c r="C72" s="21" t="s">
        <v>733</v>
      </c>
      <c r="D72" s="25" t="s">
        <v>734</v>
      </c>
      <c r="E72" s="26" t="s">
        <v>471</v>
      </c>
      <c r="F72" s="24" t="s">
        <v>416</v>
      </c>
      <c r="G72" s="21" t="s">
        <v>449</v>
      </c>
      <c r="H72" s="21" t="s">
        <v>735</v>
      </c>
      <c r="I72" s="21" t="s">
        <v>736</v>
      </c>
    </row>
    <row r="73" spans="1:9" x14ac:dyDescent="0.3">
      <c r="A73" s="21" t="s">
        <v>629</v>
      </c>
      <c r="B73" s="21" t="s">
        <v>737</v>
      </c>
      <c r="C73" s="21" t="s">
        <v>738</v>
      </c>
      <c r="D73" s="25" t="s">
        <v>739</v>
      </c>
      <c r="E73" s="26" t="s">
        <v>471</v>
      </c>
      <c r="F73" s="24" t="s">
        <v>416</v>
      </c>
      <c r="G73" s="21" t="s">
        <v>449</v>
      </c>
      <c r="H73" s="21" t="s">
        <v>621</v>
      </c>
      <c r="I73" s="21" t="s">
        <v>736</v>
      </c>
    </row>
    <row r="74" spans="1:9" x14ac:dyDescent="0.3">
      <c r="A74" s="21" t="s">
        <v>629</v>
      </c>
      <c r="B74" s="21" t="s">
        <v>740</v>
      </c>
      <c r="C74" s="21" t="s">
        <v>741</v>
      </c>
      <c r="D74" s="25" t="s">
        <v>742</v>
      </c>
      <c r="E74" s="23" t="s">
        <v>512</v>
      </c>
      <c r="F74" s="24" t="s">
        <v>513</v>
      </c>
      <c r="G74" s="21" t="s">
        <v>449</v>
      </c>
      <c r="H74" s="21" t="s">
        <v>617</v>
      </c>
      <c r="I74" s="21" t="s">
        <v>628</v>
      </c>
    </row>
    <row r="75" spans="1:9" x14ac:dyDescent="0.3">
      <c r="A75" s="21" t="s">
        <v>629</v>
      </c>
      <c r="B75" s="21" t="s">
        <v>743</v>
      </c>
      <c r="C75" s="21" t="s">
        <v>744</v>
      </c>
      <c r="D75" s="25" t="s">
        <v>745</v>
      </c>
      <c r="E75" s="26" t="s">
        <v>471</v>
      </c>
      <c r="F75" s="24" t="s">
        <v>416</v>
      </c>
      <c r="G75" s="21" t="s">
        <v>449</v>
      </c>
      <c r="H75" s="21" t="s">
        <v>457</v>
      </c>
      <c r="I75" s="21" t="s">
        <v>736</v>
      </c>
    </row>
    <row r="76" spans="1:9" x14ac:dyDescent="0.3">
      <c r="A76" s="21" t="s">
        <v>629</v>
      </c>
      <c r="B76" s="21" t="s">
        <v>746</v>
      </c>
      <c r="C76" s="21" t="s">
        <v>747</v>
      </c>
      <c r="D76" s="33" t="s">
        <v>748</v>
      </c>
      <c r="E76" s="34" t="s">
        <v>749</v>
      </c>
      <c r="F76" s="35" t="s">
        <v>750</v>
      </c>
      <c r="G76" s="21" t="s">
        <v>449</v>
      </c>
      <c r="H76" s="21" t="s">
        <v>457</v>
      </c>
      <c r="I76" s="21" t="s">
        <v>451</v>
      </c>
    </row>
    <row r="77" spans="1:9" x14ac:dyDescent="0.3">
      <c r="A77" s="21" t="s">
        <v>751</v>
      </c>
      <c r="B77" s="21" t="s">
        <v>752</v>
      </c>
      <c r="C77" s="21" t="s">
        <v>753</v>
      </c>
      <c r="D77" s="22" t="s">
        <v>754</v>
      </c>
      <c r="E77" s="31" t="s">
        <v>613</v>
      </c>
      <c r="F77" s="31" t="s">
        <v>478</v>
      </c>
      <c r="G77" s="21" t="s">
        <v>449</v>
      </c>
      <c r="H77" s="21" t="s">
        <v>450</v>
      </c>
      <c r="I77" s="21" t="s">
        <v>451</v>
      </c>
    </row>
    <row r="78" spans="1:9" x14ac:dyDescent="0.3">
      <c r="A78" s="21" t="s">
        <v>751</v>
      </c>
      <c r="B78" s="21" t="s">
        <v>755</v>
      </c>
      <c r="C78" s="21" t="s">
        <v>756</v>
      </c>
      <c r="D78" s="25" t="s">
        <v>757</v>
      </c>
      <c r="E78" s="31" t="s">
        <v>613</v>
      </c>
      <c r="F78" s="31" t="s">
        <v>478</v>
      </c>
      <c r="G78" s="21" t="s">
        <v>449</v>
      </c>
      <c r="H78" s="21" t="s">
        <v>450</v>
      </c>
      <c r="I78" s="21" t="s">
        <v>758</v>
      </c>
    </row>
    <row r="79" spans="1:9" x14ac:dyDescent="0.3">
      <c r="A79" s="21" t="s">
        <v>759</v>
      </c>
      <c r="B79" s="21" t="s">
        <v>760</v>
      </c>
      <c r="C79" s="21" t="s">
        <v>761</v>
      </c>
      <c r="D79" s="22" t="s">
        <v>762</v>
      </c>
      <c r="E79" s="23" t="s">
        <v>448</v>
      </c>
      <c r="F79" s="24" t="s">
        <v>425</v>
      </c>
      <c r="G79" s="21" t="s">
        <v>449</v>
      </c>
      <c r="H79" s="21" t="s">
        <v>450</v>
      </c>
      <c r="I79" s="21" t="s">
        <v>451</v>
      </c>
    </row>
    <row r="80" spans="1:9" x14ac:dyDescent="0.3">
      <c r="A80" s="21" t="s">
        <v>759</v>
      </c>
      <c r="B80" s="21" t="s">
        <v>763</v>
      </c>
      <c r="C80" s="21" t="s">
        <v>764</v>
      </c>
      <c r="D80" s="22" t="s">
        <v>765</v>
      </c>
      <c r="E80" s="26" t="s">
        <v>608</v>
      </c>
      <c r="F80" s="27" t="s">
        <v>418</v>
      </c>
      <c r="G80" s="21" t="s">
        <v>449</v>
      </c>
      <c r="H80" s="21" t="s">
        <v>450</v>
      </c>
      <c r="I80" s="21" t="s">
        <v>451</v>
      </c>
    </row>
    <row r="81" spans="1:9" x14ac:dyDescent="0.3">
      <c r="A81" s="21" t="s">
        <v>759</v>
      </c>
      <c r="B81" s="21" t="s">
        <v>766</v>
      </c>
      <c r="C81" s="21" t="s">
        <v>767</v>
      </c>
      <c r="D81" s="25" t="s">
        <v>768</v>
      </c>
      <c r="E81" s="26" t="s">
        <v>477</v>
      </c>
      <c r="F81" s="23" t="s">
        <v>478</v>
      </c>
      <c r="G81" s="21" t="s">
        <v>449</v>
      </c>
      <c r="H81" s="21" t="s">
        <v>450</v>
      </c>
      <c r="I81" s="21" t="s">
        <v>769</v>
      </c>
    </row>
    <row r="82" spans="1:9" x14ac:dyDescent="0.3">
      <c r="A82" s="21" t="s">
        <v>759</v>
      </c>
      <c r="B82" s="21" t="s">
        <v>770</v>
      </c>
      <c r="C82" s="21" t="s">
        <v>771</v>
      </c>
      <c r="D82" s="25" t="s">
        <v>772</v>
      </c>
      <c r="E82" s="26" t="s">
        <v>471</v>
      </c>
      <c r="F82" s="24" t="s">
        <v>416</v>
      </c>
      <c r="G82" s="21" t="s">
        <v>449</v>
      </c>
      <c r="H82" s="21" t="s">
        <v>773</v>
      </c>
      <c r="I82" s="21" t="s">
        <v>498</v>
      </c>
    </row>
    <row r="83" spans="1:9" ht="18" customHeight="1" x14ac:dyDescent="0.3">
      <c r="A83" s="21" t="s">
        <v>759</v>
      </c>
      <c r="B83" s="21" t="s">
        <v>774</v>
      </c>
      <c r="C83" s="21" t="s">
        <v>775</v>
      </c>
      <c r="D83" s="25" t="s">
        <v>776</v>
      </c>
      <c r="E83" s="36" t="s">
        <v>448</v>
      </c>
      <c r="F83" s="37" t="s">
        <v>425</v>
      </c>
      <c r="G83" s="21" t="s">
        <v>449</v>
      </c>
      <c r="H83" s="21" t="s">
        <v>457</v>
      </c>
      <c r="I83" s="21" t="s">
        <v>777</v>
      </c>
    </row>
    <row r="84" spans="1:9" x14ac:dyDescent="0.3">
      <c r="A84" s="21" t="s">
        <v>759</v>
      </c>
      <c r="B84" s="21" t="s">
        <v>778</v>
      </c>
      <c r="C84" s="21" t="s">
        <v>779</v>
      </c>
      <c r="D84" s="25" t="s">
        <v>780</v>
      </c>
      <c r="E84" s="26" t="s">
        <v>608</v>
      </c>
      <c r="F84" s="27" t="s">
        <v>418</v>
      </c>
      <c r="G84" s="21" t="s">
        <v>449</v>
      </c>
      <c r="H84" s="21" t="s">
        <v>645</v>
      </c>
      <c r="I84" s="21" t="s">
        <v>576</v>
      </c>
    </row>
    <row r="85" spans="1:9" x14ac:dyDescent="0.3">
      <c r="A85" s="21" t="s">
        <v>759</v>
      </c>
      <c r="B85" s="21" t="s">
        <v>781</v>
      </c>
      <c r="C85" s="21" t="s">
        <v>782</v>
      </c>
      <c r="D85" s="25" t="s">
        <v>783</v>
      </c>
      <c r="E85" s="26" t="s">
        <v>471</v>
      </c>
      <c r="F85" s="24" t="s">
        <v>416</v>
      </c>
      <c r="G85" s="21" t="s">
        <v>449</v>
      </c>
      <c r="H85" s="21" t="s">
        <v>773</v>
      </c>
      <c r="I85" s="21" t="s">
        <v>473</v>
      </c>
    </row>
    <row r="86" spans="1:9" x14ac:dyDescent="0.3">
      <c r="A86" s="21" t="s">
        <v>759</v>
      </c>
      <c r="B86" s="21" t="s">
        <v>784</v>
      </c>
      <c r="C86" s="21" t="s">
        <v>785</v>
      </c>
      <c r="D86" s="25" t="s">
        <v>786</v>
      </c>
      <c r="E86" s="26" t="s">
        <v>466</v>
      </c>
      <c r="F86" s="27" t="s">
        <v>423</v>
      </c>
      <c r="G86" s="21" t="s">
        <v>449</v>
      </c>
      <c r="H86" s="21" t="s">
        <v>504</v>
      </c>
      <c r="I86" s="21" t="s">
        <v>787</v>
      </c>
    </row>
    <row r="87" spans="1:9" x14ac:dyDescent="0.3">
      <c r="A87" s="21" t="s">
        <v>759</v>
      </c>
      <c r="B87" s="21" t="s">
        <v>788</v>
      </c>
      <c r="C87" s="21" t="s">
        <v>789</v>
      </c>
      <c r="D87" s="25" t="s">
        <v>790</v>
      </c>
      <c r="E87" s="23" t="s">
        <v>448</v>
      </c>
      <c r="F87" s="24" t="s">
        <v>425</v>
      </c>
      <c r="G87" s="21" t="s">
        <v>449</v>
      </c>
      <c r="H87" s="21" t="s">
        <v>791</v>
      </c>
      <c r="I87" s="21" t="s">
        <v>792</v>
      </c>
    </row>
    <row r="88" spans="1:9" x14ac:dyDescent="0.3">
      <c r="A88" s="21" t="s">
        <v>759</v>
      </c>
      <c r="B88" s="21" t="s">
        <v>793</v>
      </c>
      <c r="C88" s="21" t="s">
        <v>794</v>
      </c>
      <c r="D88" s="25" t="s">
        <v>795</v>
      </c>
      <c r="E88" s="26" t="s">
        <v>471</v>
      </c>
      <c r="F88" s="24" t="s">
        <v>416</v>
      </c>
      <c r="G88" s="21" t="s">
        <v>449</v>
      </c>
      <c r="H88" s="21" t="s">
        <v>617</v>
      </c>
      <c r="I88" s="21" t="s">
        <v>498</v>
      </c>
    </row>
    <row r="89" spans="1:9" x14ac:dyDescent="0.3">
      <c r="A89" s="21" t="s">
        <v>759</v>
      </c>
      <c r="B89" s="21" t="s">
        <v>796</v>
      </c>
      <c r="C89" s="21" t="s">
        <v>797</v>
      </c>
      <c r="D89" s="25" t="s">
        <v>798</v>
      </c>
      <c r="E89" s="26" t="s">
        <v>471</v>
      </c>
      <c r="F89" s="24" t="s">
        <v>416</v>
      </c>
      <c r="G89" s="21" t="s">
        <v>449</v>
      </c>
      <c r="H89" s="21" t="s">
        <v>799</v>
      </c>
      <c r="I89" s="21" t="s">
        <v>498</v>
      </c>
    </row>
    <row r="90" spans="1:9" x14ac:dyDescent="0.3">
      <c r="A90" s="21" t="s">
        <v>759</v>
      </c>
      <c r="B90" s="21" t="s">
        <v>800</v>
      </c>
      <c r="C90" s="21" t="s">
        <v>801</v>
      </c>
      <c r="D90" s="25" t="s">
        <v>802</v>
      </c>
      <c r="E90" s="23" t="s">
        <v>448</v>
      </c>
      <c r="F90" s="24" t="s">
        <v>425</v>
      </c>
      <c r="G90" s="21" t="s">
        <v>449</v>
      </c>
      <c r="H90" s="21" t="s">
        <v>450</v>
      </c>
      <c r="I90" s="21" t="s">
        <v>451</v>
      </c>
    </row>
    <row r="91" spans="1:9" x14ac:dyDescent="0.3">
      <c r="A91" s="21" t="s">
        <v>759</v>
      </c>
      <c r="B91" s="21" t="s">
        <v>803</v>
      </c>
      <c r="C91" s="21" t="s">
        <v>804</v>
      </c>
      <c r="D91" s="25" t="s">
        <v>805</v>
      </c>
      <c r="E91" s="26" t="s">
        <v>471</v>
      </c>
      <c r="F91" s="24" t="s">
        <v>416</v>
      </c>
      <c r="G91" s="21" t="s">
        <v>449</v>
      </c>
      <c r="H91" s="21" t="s">
        <v>457</v>
      </c>
      <c r="I91" s="21" t="s">
        <v>473</v>
      </c>
    </row>
    <row r="92" spans="1:9" x14ac:dyDescent="0.3">
      <c r="A92" s="21" t="s">
        <v>759</v>
      </c>
      <c r="B92" s="21" t="s">
        <v>806</v>
      </c>
      <c r="C92" s="21" t="s">
        <v>807</v>
      </c>
      <c r="D92" s="25" t="s">
        <v>808</v>
      </c>
      <c r="E92" s="26" t="s">
        <v>471</v>
      </c>
      <c r="F92" s="24" t="s">
        <v>416</v>
      </c>
      <c r="G92" s="21" t="s">
        <v>449</v>
      </c>
      <c r="H92" s="21" t="s">
        <v>450</v>
      </c>
      <c r="I92" s="21" t="s">
        <v>809</v>
      </c>
    </row>
    <row r="93" spans="1:9" x14ac:dyDescent="0.3">
      <c r="A93" s="21" t="s">
        <v>759</v>
      </c>
      <c r="B93" s="21" t="s">
        <v>810</v>
      </c>
      <c r="C93" s="21" t="s">
        <v>811</v>
      </c>
      <c r="D93" s="25" t="s">
        <v>812</v>
      </c>
      <c r="E93" s="26" t="s">
        <v>471</v>
      </c>
      <c r="F93" s="24" t="s">
        <v>416</v>
      </c>
      <c r="G93" s="21" t="s">
        <v>449</v>
      </c>
      <c r="H93" s="21" t="s">
        <v>450</v>
      </c>
      <c r="I93" s="21" t="s">
        <v>813</v>
      </c>
    </row>
    <row r="94" spans="1:9" x14ac:dyDescent="0.3">
      <c r="A94" s="21" t="s">
        <v>759</v>
      </c>
      <c r="B94" s="21" t="s">
        <v>814</v>
      </c>
      <c r="C94" s="21" t="s">
        <v>815</v>
      </c>
      <c r="D94" s="25" t="s">
        <v>816</v>
      </c>
      <c r="E94" s="26" t="s">
        <v>477</v>
      </c>
      <c r="F94" s="23" t="s">
        <v>478</v>
      </c>
      <c r="G94" s="21" t="s">
        <v>449</v>
      </c>
      <c r="H94" s="21" t="s">
        <v>497</v>
      </c>
      <c r="I94" s="21" t="s">
        <v>628</v>
      </c>
    </row>
    <row r="95" spans="1:9" x14ac:dyDescent="0.3">
      <c r="A95" s="21" t="s">
        <v>759</v>
      </c>
      <c r="B95" s="21" t="s">
        <v>817</v>
      </c>
      <c r="C95" s="21" t="s">
        <v>818</v>
      </c>
      <c r="D95" s="25" t="s">
        <v>819</v>
      </c>
      <c r="E95" s="26" t="s">
        <v>477</v>
      </c>
      <c r="F95" s="23" t="s">
        <v>478</v>
      </c>
      <c r="G95" s="21" t="s">
        <v>449</v>
      </c>
      <c r="H95" s="21" t="s">
        <v>450</v>
      </c>
      <c r="I95" s="21" t="s">
        <v>636</v>
      </c>
    </row>
    <row r="96" spans="1:9" x14ac:dyDescent="0.3">
      <c r="A96" s="21" t="s">
        <v>759</v>
      </c>
      <c r="B96" s="21" t="s">
        <v>820</v>
      </c>
      <c r="C96" s="21" t="s">
        <v>821</v>
      </c>
      <c r="D96" s="25" t="s">
        <v>822</v>
      </c>
      <c r="E96" s="23" t="s">
        <v>448</v>
      </c>
      <c r="F96" s="24" t="s">
        <v>425</v>
      </c>
      <c r="G96" s="21" t="s">
        <v>449</v>
      </c>
      <c r="H96" s="21" t="s">
        <v>450</v>
      </c>
      <c r="I96" s="21" t="s">
        <v>451</v>
      </c>
    </row>
    <row r="97" spans="1:9" x14ac:dyDescent="0.3">
      <c r="A97" s="21" t="s">
        <v>759</v>
      </c>
      <c r="B97" s="21" t="s">
        <v>823</v>
      </c>
      <c r="C97" s="21" t="s">
        <v>824</v>
      </c>
      <c r="D97" s="25" t="s">
        <v>825</v>
      </c>
      <c r="E97" s="26" t="s">
        <v>477</v>
      </c>
      <c r="F97" s="23" t="s">
        <v>478</v>
      </c>
      <c r="G97" s="21" t="s">
        <v>449</v>
      </c>
      <c r="H97" s="21" t="s">
        <v>457</v>
      </c>
      <c r="I97" s="21" t="s">
        <v>826</v>
      </c>
    </row>
    <row r="98" spans="1:9" x14ac:dyDescent="0.3">
      <c r="A98" s="21" t="s">
        <v>827</v>
      </c>
      <c r="B98" s="21" t="s">
        <v>828</v>
      </c>
      <c r="C98" s="21" t="s">
        <v>829</v>
      </c>
      <c r="D98" s="22" t="s">
        <v>830</v>
      </c>
      <c r="E98" s="23" t="s">
        <v>502</v>
      </c>
      <c r="F98" s="23" t="s">
        <v>503</v>
      </c>
      <c r="G98" s="21" t="s">
        <v>449</v>
      </c>
      <c r="H98" s="21" t="s">
        <v>457</v>
      </c>
      <c r="I98" s="21" t="s">
        <v>451</v>
      </c>
    </row>
    <row r="99" spans="1:9" x14ac:dyDescent="0.3">
      <c r="A99" s="21" t="s">
        <v>827</v>
      </c>
      <c r="B99" s="21" t="s">
        <v>831</v>
      </c>
      <c r="C99" s="21" t="s">
        <v>832</v>
      </c>
      <c r="D99" s="38" t="s">
        <v>833</v>
      </c>
      <c r="E99" s="23" t="s">
        <v>834</v>
      </c>
      <c r="F99" s="26" t="s">
        <v>835</v>
      </c>
      <c r="G99" s="21" t="s">
        <v>449</v>
      </c>
      <c r="H99" s="21" t="s">
        <v>836</v>
      </c>
      <c r="I99" s="21" t="s">
        <v>451</v>
      </c>
    </row>
    <row r="100" spans="1:9" x14ac:dyDescent="0.3">
      <c r="A100" s="21" t="s">
        <v>827</v>
      </c>
      <c r="B100" s="21" t="s">
        <v>837</v>
      </c>
      <c r="C100" s="21" t="s">
        <v>838</v>
      </c>
      <c r="D100" s="22" t="s">
        <v>839</v>
      </c>
      <c r="E100" s="23" t="s">
        <v>834</v>
      </c>
      <c r="F100" s="26" t="s">
        <v>835</v>
      </c>
      <c r="G100" s="21" t="s">
        <v>449</v>
      </c>
      <c r="H100" s="21" t="s">
        <v>450</v>
      </c>
      <c r="I100" s="21" t="s">
        <v>451</v>
      </c>
    </row>
    <row r="101" spans="1:9" x14ac:dyDescent="0.3">
      <c r="A101" s="21" t="s">
        <v>827</v>
      </c>
      <c r="B101" s="21" t="s">
        <v>840</v>
      </c>
      <c r="C101" s="21" t="s">
        <v>841</v>
      </c>
      <c r="D101" s="38" t="s">
        <v>842</v>
      </c>
      <c r="E101" s="23" t="s">
        <v>564</v>
      </c>
      <c r="F101" s="24" t="s">
        <v>565</v>
      </c>
      <c r="G101" s="21" t="s">
        <v>449</v>
      </c>
      <c r="H101" s="21" t="s">
        <v>450</v>
      </c>
      <c r="I101" s="21" t="s">
        <v>451</v>
      </c>
    </row>
    <row r="102" spans="1:9" x14ac:dyDescent="0.3">
      <c r="A102" s="21" t="s">
        <v>827</v>
      </c>
      <c r="B102" s="21" t="s">
        <v>843</v>
      </c>
      <c r="C102" s="21" t="s">
        <v>844</v>
      </c>
      <c r="D102" s="38" t="s">
        <v>845</v>
      </c>
      <c r="E102" s="23" t="s">
        <v>834</v>
      </c>
      <c r="F102" s="26" t="s">
        <v>835</v>
      </c>
      <c r="G102" s="21" t="s">
        <v>449</v>
      </c>
      <c r="H102" s="21" t="s">
        <v>457</v>
      </c>
      <c r="I102" s="21" t="s">
        <v>451</v>
      </c>
    </row>
    <row r="103" spans="1:9" ht="27.6" x14ac:dyDescent="0.3">
      <c r="A103" s="21" t="s">
        <v>827</v>
      </c>
      <c r="B103" s="21" t="s">
        <v>846</v>
      </c>
      <c r="C103" s="21" t="s">
        <v>847</v>
      </c>
      <c r="D103" s="38" t="s">
        <v>848</v>
      </c>
      <c r="E103" s="26" t="s">
        <v>550</v>
      </c>
      <c r="F103" s="27" t="s">
        <v>551</v>
      </c>
      <c r="G103" s="21" t="s">
        <v>449</v>
      </c>
      <c r="H103" s="21" t="s">
        <v>849</v>
      </c>
      <c r="I103" s="21" t="s">
        <v>572</v>
      </c>
    </row>
    <row r="104" spans="1:9" x14ac:dyDescent="0.3">
      <c r="A104" s="21" t="s">
        <v>827</v>
      </c>
      <c r="B104" s="21" t="s">
        <v>850</v>
      </c>
      <c r="C104" s="21" t="s">
        <v>851</v>
      </c>
      <c r="D104" s="22" t="s">
        <v>852</v>
      </c>
      <c r="E104" s="26" t="s">
        <v>471</v>
      </c>
      <c r="F104" s="24" t="s">
        <v>416</v>
      </c>
      <c r="G104" s="21" t="s">
        <v>449</v>
      </c>
      <c r="H104" s="21" t="s">
        <v>450</v>
      </c>
      <c r="I104" s="21" t="s">
        <v>538</v>
      </c>
    </row>
    <row r="105" spans="1:9" x14ac:dyDescent="0.3">
      <c r="A105" s="21" t="s">
        <v>827</v>
      </c>
      <c r="B105" s="21" t="s">
        <v>853</v>
      </c>
      <c r="C105" s="21" t="s">
        <v>854</v>
      </c>
      <c r="D105" s="22" t="s">
        <v>855</v>
      </c>
      <c r="E105" s="26" t="s">
        <v>550</v>
      </c>
      <c r="F105" s="27" t="s">
        <v>551</v>
      </c>
      <c r="G105" s="21" t="s">
        <v>449</v>
      </c>
      <c r="H105" s="21" t="s">
        <v>497</v>
      </c>
      <c r="I105" s="21" t="s">
        <v>856</v>
      </c>
    </row>
    <row r="106" spans="1:9" x14ac:dyDescent="0.3">
      <c r="A106" s="21" t="s">
        <v>827</v>
      </c>
      <c r="B106" s="21" t="s">
        <v>857</v>
      </c>
      <c r="C106" s="21" t="s">
        <v>858</v>
      </c>
      <c r="D106" s="22" t="s">
        <v>859</v>
      </c>
      <c r="E106" s="26" t="s">
        <v>471</v>
      </c>
      <c r="F106" s="24" t="s">
        <v>416</v>
      </c>
      <c r="G106" s="21" t="s">
        <v>449</v>
      </c>
      <c r="H106" s="21" t="s">
        <v>450</v>
      </c>
      <c r="I106" s="21" t="s">
        <v>572</v>
      </c>
    </row>
    <row r="107" spans="1:9" x14ac:dyDescent="0.3">
      <c r="A107" s="21" t="s">
        <v>827</v>
      </c>
      <c r="B107" s="21" t="s">
        <v>860</v>
      </c>
      <c r="C107" s="21" t="s">
        <v>861</v>
      </c>
      <c r="D107" s="22" t="s">
        <v>862</v>
      </c>
      <c r="E107" s="23" t="s">
        <v>834</v>
      </c>
      <c r="F107" s="26" t="s">
        <v>835</v>
      </c>
      <c r="G107" s="21" t="s">
        <v>449</v>
      </c>
      <c r="H107" s="21" t="s">
        <v>450</v>
      </c>
      <c r="I107" s="21" t="s">
        <v>451</v>
      </c>
    </row>
    <row r="108" spans="1:9" x14ac:dyDescent="0.3">
      <c r="A108" s="21" t="s">
        <v>827</v>
      </c>
      <c r="B108" s="21" t="s">
        <v>863</v>
      </c>
      <c r="C108" s="21" t="s">
        <v>864</v>
      </c>
      <c r="D108" s="22" t="s">
        <v>865</v>
      </c>
      <c r="E108" s="23" t="s">
        <v>448</v>
      </c>
      <c r="F108" s="24" t="s">
        <v>425</v>
      </c>
      <c r="G108" s="21" t="s">
        <v>449</v>
      </c>
      <c r="H108" s="21" t="s">
        <v>457</v>
      </c>
      <c r="I108" s="21" t="s">
        <v>451</v>
      </c>
    </row>
    <row r="109" spans="1:9" x14ac:dyDescent="0.3">
      <c r="A109" s="21" t="s">
        <v>827</v>
      </c>
      <c r="B109" s="21" t="s">
        <v>866</v>
      </c>
      <c r="C109" s="21" t="s">
        <v>867</v>
      </c>
      <c r="D109" s="22" t="s">
        <v>868</v>
      </c>
      <c r="E109" s="23" t="s">
        <v>502</v>
      </c>
      <c r="F109" s="23" t="s">
        <v>503</v>
      </c>
      <c r="G109" s="21" t="s">
        <v>449</v>
      </c>
      <c r="H109" s="21" t="s">
        <v>457</v>
      </c>
      <c r="I109" s="21" t="s">
        <v>869</v>
      </c>
    </row>
    <row r="110" spans="1:9" x14ac:dyDescent="0.3">
      <c r="A110" s="21" t="s">
        <v>827</v>
      </c>
      <c r="B110" s="21" t="s">
        <v>870</v>
      </c>
      <c r="C110" s="21" t="s">
        <v>871</v>
      </c>
      <c r="D110" s="22" t="s">
        <v>872</v>
      </c>
      <c r="E110" s="23" t="s">
        <v>502</v>
      </c>
      <c r="F110" s="23" t="s">
        <v>503</v>
      </c>
      <c r="G110" s="21" t="s">
        <v>449</v>
      </c>
      <c r="H110" s="21" t="s">
        <v>873</v>
      </c>
      <c r="I110" s="21" t="s">
        <v>451</v>
      </c>
    </row>
    <row r="111" spans="1:9" x14ac:dyDescent="0.3">
      <c r="A111" s="21" t="s">
        <v>827</v>
      </c>
      <c r="B111" s="21" t="s">
        <v>874</v>
      </c>
      <c r="C111" s="21" t="s">
        <v>875</v>
      </c>
      <c r="D111" s="22" t="s">
        <v>876</v>
      </c>
      <c r="E111" s="26" t="s">
        <v>455</v>
      </c>
      <c r="F111" s="26" t="s">
        <v>456</v>
      </c>
      <c r="G111" s="21" t="s">
        <v>449</v>
      </c>
      <c r="H111" s="21" t="s">
        <v>450</v>
      </c>
      <c r="I111" s="21" t="s">
        <v>451</v>
      </c>
    </row>
    <row r="112" spans="1:9" ht="27.6" x14ac:dyDescent="0.3">
      <c r="A112" s="21" t="s">
        <v>827</v>
      </c>
      <c r="B112" s="21" t="s">
        <v>877</v>
      </c>
      <c r="C112" s="21" t="s">
        <v>878</v>
      </c>
      <c r="D112" s="22" t="s">
        <v>879</v>
      </c>
      <c r="E112" s="26" t="s">
        <v>448</v>
      </c>
      <c r="F112" s="37" t="s">
        <v>425</v>
      </c>
      <c r="G112" s="21" t="s">
        <v>449</v>
      </c>
      <c r="H112" s="21" t="s">
        <v>450</v>
      </c>
      <c r="I112" s="21" t="s">
        <v>451</v>
      </c>
    </row>
    <row r="113" spans="1:9" x14ac:dyDescent="0.3">
      <c r="A113" s="21" t="s">
        <v>827</v>
      </c>
      <c r="B113" s="21" t="s">
        <v>880</v>
      </c>
      <c r="C113" s="21" t="s">
        <v>881</v>
      </c>
      <c r="D113" s="25" t="s">
        <v>882</v>
      </c>
      <c r="E113" s="23" t="s">
        <v>564</v>
      </c>
      <c r="F113" s="24" t="s">
        <v>565</v>
      </c>
      <c r="G113" s="21" t="s">
        <v>449</v>
      </c>
      <c r="H113" s="21" t="s">
        <v>450</v>
      </c>
      <c r="I113" s="21" t="s">
        <v>628</v>
      </c>
    </row>
    <row r="114" spans="1:9" x14ac:dyDescent="0.3">
      <c r="A114" s="21" t="s">
        <v>827</v>
      </c>
      <c r="B114" s="21" t="s">
        <v>883</v>
      </c>
      <c r="C114" s="21" t="s">
        <v>884</v>
      </c>
      <c r="D114" s="25" t="s">
        <v>885</v>
      </c>
      <c r="E114" s="26" t="s">
        <v>550</v>
      </c>
      <c r="F114" s="27" t="s">
        <v>551</v>
      </c>
      <c r="G114" s="21" t="s">
        <v>449</v>
      </c>
      <c r="H114" s="21" t="s">
        <v>450</v>
      </c>
      <c r="I114" s="21" t="s">
        <v>856</v>
      </c>
    </row>
    <row r="115" spans="1:9" x14ac:dyDescent="0.3">
      <c r="A115" s="21" t="s">
        <v>827</v>
      </c>
      <c r="B115" s="21" t="s">
        <v>886</v>
      </c>
      <c r="C115" s="21" t="s">
        <v>887</v>
      </c>
      <c r="D115" s="25" t="s">
        <v>888</v>
      </c>
      <c r="E115" s="26" t="s">
        <v>471</v>
      </c>
      <c r="F115" s="24" t="s">
        <v>416</v>
      </c>
      <c r="G115" s="21" t="s">
        <v>449</v>
      </c>
      <c r="H115" s="21" t="s">
        <v>889</v>
      </c>
      <c r="I115" s="21" t="s">
        <v>890</v>
      </c>
    </row>
    <row r="116" spans="1:9" x14ac:dyDescent="0.3">
      <c r="A116" s="21" t="s">
        <v>827</v>
      </c>
      <c r="B116" s="21" t="s">
        <v>891</v>
      </c>
      <c r="C116" s="21" t="s">
        <v>892</v>
      </c>
      <c r="D116" s="25" t="s">
        <v>893</v>
      </c>
      <c r="E116" s="26" t="s">
        <v>725</v>
      </c>
      <c r="F116" s="27" t="s">
        <v>426</v>
      </c>
      <c r="G116" s="21" t="s">
        <v>449</v>
      </c>
      <c r="H116" s="21" t="s">
        <v>450</v>
      </c>
      <c r="I116" s="21" t="s">
        <v>894</v>
      </c>
    </row>
    <row r="117" spans="1:9" x14ac:dyDescent="0.3">
      <c r="A117" s="21" t="s">
        <v>827</v>
      </c>
      <c r="B117" s="21" t="s">
        <v>895</v>
      </c>
      <c r="C117" s="21" t="s">
        <v>896</v>
      </c>
      <c r="D117" s="25" t="s">
        <v>897</v>
      </c>
      <c r="E117" s="26" t="s">
        <v>550</v>
      </c>
      <c r="F117" s="27" t="s">
        <v>551</v>
      </c>
      <c r="G117" s="21" t="s">
        <v>449</v>
      </c>
      <c r="H117" s="21" t="s">
        <v>898</v>
      </c>
      <c r="I117" s="21" t="s">
        <v>899</v>
      </c>
    </row>
    <row r="118" spans="1:9" ht="27.6" x14ac:dyDescent="0.3">
      <c r="A118" s="21" t="s">
        <v>827</v>
      </c>
      <c r="B118" s="21" t="s">
        <v>900</v>
      </c>
      <c r="C118" s="21" t="s">
        <v>901</v>
      </c>
      <c r="D118" s="25" t="s">
        <v>902</v>
      </c>
      <c r="E118" s="26" t="s">
        <v>448</v>
      </c>
      <c r="F118" s="37" t="s">
        <v>425</v>
      </c>
      <c r="G118" s="21" t="s">
        <v>449</v>
      </c>
      <c r="H118" s="21" t="s">
        <v>450</v>
      </c>
      <c r="I118" s="21" t="s">
        <v>451</v>
      </c>
    </row>
    <row r="119" spans="1:9" x14ac:dyDescent="0.3">
      <c r="A119" s="21" t="s">
        <v>827</v>
      </c>
      <c r="B119" s="21" t="s">
        <v>903</v>
      </c>
      <c r="C119" s="21" t="s">
        <v>904</v>
      </c>
      <c r="D119" s="25" t="s">
        <v>905</v>
      </c>
      <c r="E119" s="26" t="s">
        <v>466</v>
      </c>
      <c r="F119" s="27" t="s">
        <v>423</v>
      </c>
      <c r="G119" s="21" t="s">
        <v>449</v>
      </c>
      <c r="H119" s="21" t="s">
        <v>450</v>
      </c>
      <c r="I119" s="21" t="s">
        <v>505</v>
      </c>
    </row>
    <row r="120" spans="1:9" x14ac:dyDescent="0.3">
      <c r="A120" s="21" t="s">
        <v>827</v>
      </c>
      <c r="B120" s="21" t="s">
        <v>906</v>
      </c>
      <c r="C120" s="21" t="s">
        <v>907</v>
      </c>
      <c r="D120" s="25" t="s">
        <v>908</v>
      </c>
      <c r="E120" s="26" t="s">
        <v>550</v>
      </c>
      <c r="F120" s="27" t="s">
        <v>551</v>
      </c>
      <c r="G120" s="21" t="s">
        <v>449</v>
      </c>
      <c r="H120" s="21" t="s">
        <v>909</v>
      </c>
      <c r="I120" s="21" t="s">
        <v>898</v>
      </c>
    </row>
    <row r="121" spans="1:9" x14ac:dyDescent="0.3">
      <c r="A121" s="21" t="s">
        <v>827</v>
      </c>
      <c r="B121" s="21" t="s">
        <v>910</v>
      </c>
      <c r="C121" s="21" t="s">
        <v>911</v>
      </c>
      <c r="D121" s="25" t="s">
        <v>912</v>
      </c>
      <c r="E121" s="26" t="s">
        <v>466</v>
      </c>
      <c r="F121" s="27" t="s">
        <v>423</v>
      </c>
      <c r="G121" s="21" t="s">
        <v>449</v>
      </c>
      <c r="H121" s="21" t="s">
        <v>913</v>
      </c>
      <c r="I121" s="21" t="s">
        <v>913</v>
      </c>
    </row>
    <row r="122" spans="1:9" x14ac:dyDescent="0.3">
      <c r="A122" s="21" t="s">
        <v>827</v>
      </c>
      <c r="B122" s="21" t="s">
        <v>914</v>
      </c>
      <c r="C122" s="21" t="s">
        <v>915</v>
      </c>
      <c r="D122" s="25" t="s">
        <v>916</v>
      </c>
      <c r="E122" s="23" t="s">
        <v>512</v>
      </c>
      <c r="F122" s="24" t="s">
        <v>513</v>
      </c>
      <c r="G122" s="21" t="s">
        <v>449</v>
      </c>
      <c r="H122" s="21" t="s">
        <v>497</v>
      </c>
      <c r="I122" s="21" t="s">
        <v>479</v>
      </c>
    </row>
    <row r="123" spans="1:9" x14ac:dyDescent="0.3">
      <c r="A123" s="21" t="s">
        <v>827</v>
      </c>
      <c r="B123" s="21" t="s">
        <v>917</v>
      </c>
      <c r="C123" s="21" t="s">
        <v>918</v>
      </c>
      <c r="D123" s="25" t="s">
        <v>919</v>
      </c>
      <c r="E123" s="31" t="s">
        <v>920</v>
      </c>
      <c r="F123" s="31" t="s">
        <v>420</v>
      </c>
      <c r="G123" s="21" t="s">
        <v>449</v>
      </c>
      <c r="H123" s="21" t="s">
        <v>457</v>
      </c>
      <c r="I123" s="21" t="s">
        <v>921</v>
      </c>
    </row>
    <row r="124" spans="1:9" x14ac:dyDescent="0.3">
      <c r="A124" s="21" t="s">
        <v>827</v>
      </c>
      <c r="B124" s="21" t="s">
        <v>922</v>
      </c>
      <c r="C124" s="21" t="s">
        <v>923</v>
      </c>
      <c r="D124" s="25" t="s">
        <v>924</v>
      </c>
      <c r="E124" s="26" t="s">
        <v>550</v>
      </c>
      <c r="F124" s="27" t="s">
        <v>551</v>
      </c>
      <c r="G124" s="21" t="s">
        <v>449</v>
      </c>
      <c r="H124" s="21" t="s">
        <v>450</v>
      </c>
      <c r="I124" s="21" t="s">
        <v>576</v>
      </c>
    </row>
    <row r="125" spans="1:9" x14ac:dyDescent="0.3">
      <c r="A125" s="21" t="s">
        <v>827</v>
      </c>
      <c r="B125" s="21" t="s">
        <v>925</v>
      </c>
      <c r="C125" s="21" t="s">
        <v>926</v>
      </c>
      <c r="D125" s="25" t="s">
        <v>927</v>
      </c>
      <c r="E125" s="26" t="s">
        <v>491</v>
      </c>
      <c r="F125" s="30" t="s">
        <v>492</v>
      </c>
      <c r="G125" s="21" t="s">
        <v>449</v>
      </c>
      <c r="H125" s="21" t="s">
        <v>497</v>
      </c>
      <c r="I125" s="21" t="s">
        <v>683</v>
      </c>
    </row>
    <row r="126" spans="1:9" x14ac:dyDescent="0.3">
      <c r="A126" s="21" t="s">
        <v>827</v>
      </c>
      <c r="B126" s="21" t="s">
        <v>928</v>
      </c>
      <c r="C126" s="21" t="s">
        <v>929</v>
      </c>
      <c r="D126" s="25" t="s">
        <v>930</v>
      </c>
      <c r="E126" s="26" t="s">
        <v>471</v>
      </c>
      <c r="F126" s="24" t="s">
        <v>416</v>
      </c>
      <c r="G126" s="21" t="s">
        <v>449</v>
      </c>
      <c r="H126" s="21" t="s">
        <v>450</v>
      </c>
      <c r="I126" s="21" t="s">
        <v>931</v>
      </c>
    </row>
    <row r="127" spans="1:9" x14ac:dyDescent="0.3">
      <c r="A127" s="21" t="s">
        <v>827</v>
      </c>
      <c r="B127" s="21" t="s">
        <v>932</v>
      </c>
      <c r="C127" s="21" t="s">
        <v>933</v>
      </c>
      <c r="D127" s="25" t="s">
        <v>934</v>
      </c>
      <c r="E127" s="26" t="s">
        <v>550</v>
      </c>
      <c r="F127" s="27" t="s">
        <v>551</v>
      </c>
      <c r="G127" s="21" t="s">
        <v>449</v>
      </c>
      <c r="H127" s="21" t="s">
        <v>889</v>
      </c>
      <c r="I127" s="21" t="s">
        <v>505</v>
      </c>
    </row>
    <row r="128" spans="1:9" x14ac:dyDescent="0.3">
      <c r="A128" s="21" t="s">
        <v>827</v>
      </c>
      <c r="B128" s="21" t="s">
        <v>935</v>
      </c>
      <c r="C128" s="21" t="s">
        <v>936</v>
      </c>
      <c r="D128" s="25" t="s">
        <v>937</v>
      </c>
      <c r="E128" s="26" t="s">
        <v>725</v>
      </c>
      <c r="F128" s="27" t="s">
        <v>426</v>
      </c>
      <c r="G128" s="21" t="s">
        <v>449</v>
      </c>
      <c r="H128" s="21" t="s">
        <v>450</v>
      </c>
      <c r="I128" s="21" t="s">
        <v>889</v>
      </c>
    </row>
    <row r="129" spans="1:9" x14ac:dyDescent="0.3">
      <c r="A129" s="21" t="s">
        <v>827</v>
      </c>
      <c r="B129" s="21" t="s">
        <v>938</v>
      </c>
      <c r="C129" s="21" t="s">
        <v>939</v>
      </c>
      <c r="D129" s="25" t="s">
        <v>940</v>
      </c>
      <c r="E129" s="26" t="s">
        <v>471</v>
      </c>
      <c r="F129" s="24" t="s">
        <v>416</v>
      </c>
      <c r="G129" s="21" t="s">
        <v>449</v>
      </c>
      <c r="H129" s="21" t="s">
        <v>941</v>
      </c>
      <c r="I129" s="21" t="s">
        <v>931</v>
      </c>
    </row>
    <row r="130" spans="1:9" x14ac:dyDescent="0.3">
      <c r="A130" s="21" t="s">
        <v>827</v>
      </c>
      <c r="B130" s="21" t="s">
        <v>942</v>
      </c>
      <c r="C130" s="21" t="s">
        <v>943</v>
      </c>
      <c r="D130" s="25" t="s">
        <v>944</v>
      </c>
      <c r="E130" s="26" t="s">
        <v>550</v>
      </c>
      <c r="F130" s="27" t="s">
        <v>551</v>
      </c>
      <c r="G130" s="21" t="s">
        <v>449</v>
      </c>
      <c r="H130" s="21" t="s">
        <v>450</v>
      </c>
      <c r="I130" s="21" t="s">
        <v>899</v>
      </c>
    </row>
    <row r="131" spans="1:9" x14ac:dyDescent="0.3">
      <c r="A131" s="21" t="s">
        <v>827</v>
      </c>
      <c r="B131" s="21" t="s">
        <v>945</v>
      </c>
      <c r="C131" s="21" t="s">
        <v>946</v>
      </c>
      <c r="D131" s="25" t="s">
        <v>947</v>
      </c>
      <c r="E131" s="23" t="s">
        <v>502</v>
      </c>
      <c r="F131" s="23" t="s">
        <v>503</v>
      </c>
      <c r="G131" s="21" t="s">
        <v>449</v>
      </c>
      <c r="H131" s="21" t="s">
        <v>450</v>
      </c>
      <c r="I131" s="21" t="s">
        <v>451</v>
      </c>
    </row>
    <row r="132" spans="1:9" x14ac:dyDescent="0.3">
      <c r="A132" s="21" t="s">
        <v>827</v>
      </c>
      <c r="B132" s="21" t="s">
        <v>948</v>
      </c>
      <c r="C132" s="21" t="s">
        <v>949</v>
      </c>
      <c r="D132" s="25" t="s">
        <v>950</v>
      </c>
      <c r="E132" s="23" t="s">
        <v>951</v>
      </c>
      <c r="F132" s="24" t="s">
        <v>424</v>
      </c>
      <c r="G132" s="21" t="s">
        <v>449</v>
      </c>
      <c r="H132" s="21" t="s">
        <v>450</v>
      </c>
      <c r="I132" s="21" t="s">
        <v>585</v>
      </c>
    </row>
    <row r="133" spans="1:9" x14ac:dyDescent="0.3">
      <c r="A133" s="21" t="s">
        <v>827</v>
      </c>
      <c r="B133" s="21" t="s">
        <v>952</v>
      </c>
      <c r="C133" s="21" t="s">
        <v>953</v>
      </c>
      <c r="D133" s="25" t="s">
        <v>954</v>
      </c>
      <c r="E133" s="26" t="s">
        <v>955</v>
      </c>
      <c r="F133" s="26" t="s">
        <v>421</v>
      </c>
      <c r="G133" s="21" t="s">
        <v>449</v>
      </c>
      <c r="H133" s="21" t="s">
        <v>457</v>
      </c>
      <c r="I133" s="21" t="s">
        <v>956</v>
      </c>
    </row>
    <row r="134" spans="1:9" x14ac:dyDescent="0.3">
      <c r="A134" s="21" t="s">
        <v>827</v>
      </c>
      <c r="B134" s="21" t="s">
        <v>957</v>
      </c>
      <c r="C134" s="21" t="s">
        <v>958</v>
      </c>
      <c r="D134" s="25" t="s">
        <v>959</v>
      </c>
      <c r="E134" s="26" t="s">
        <v>550</v>
      </c>
      <c r="F134" s="27" t="s">
        <v>551</v>
      </c>
      <c r="G134" s="21" t="s">
        <v>449</v>
      </c>
      <c r="H134" s="21" t="s">
        <v>450</v>
      </c>
      <c r="I134" s="21" t="s">
        <v>960</v>
      </c>
    </row>
    <row r="135" spans="1:9" x14ac:dyDescent="0.3">
      <c r="A135" s="21" t="s">
        <v>827</v>
      </c>
      <c r="B135" s="21" t="s">
        <v>961</v>
      </c>
      <c r="C135" s="21" t="s">
        <v>962</v>
      </c>
      <c r="D135" s="25" t="s">
        <v>963</v>
      </c>
      <c r="E135" s="26" t="s">
        <v>466</v>
      </c>
      <c r="F135" s="27" t="s">
        <v>423</v>
      </c>
      <c r="G135" s="21" t="s">
        <v>449</v>
      </c>
      <c r="H135" s="21" t="s">
        <v>675</v>
      </c>
      <c r="I135" s="21" t="s">
        <v>964</v>
      </c>
    </row>
    <row r="136" spans="1:9" x14ac:dyDescent="0.3">
      <c r="A136" s="21" t="s">
        <v>827</v>
      </c>
      <c r="B136" s="21" t="s">
        <v>965</v>
      </c>
      <c r="C136" s="21" t="s">
        <v>966</v>
      </c>
      <c r="D136" s="25" t="s">
        <v>967</v>
      </c>
      <c r="E136" s="26" t="s">
        <v>550</v>
      </c>
      <c r="F136" s="27" t="s">
        <v>551</v>
      </c>
      <c r="G136" s="21" t="s">
        <v>449</v>
      </c>
      <c r="H136" s="21" t="s">
        <v>450</v>
      </c>
      <c r="I136" s="21" t="s">
        <v>899</v>
      </c>
    </row>
    <row r="137" spans="1:9" x14ac:dyDescent="0.3">
      <c r="A137" s="21" t="s">
        <v>827</v>
      </c>
      <c r="B137" s="21" t="s">
        <v>968</v>
      </c>
      <c r="C137" s="21" t="s">
        <v>969</v>
      </c>
      <c r="D137" s="25" t="s">
        <v>970</v>
      </c>
      <c r="E137" s="26" t="s">
        <v>466</v>
      </c>
      <c r="F137" s="27" t="s">
        <v>423</v>
      </c>
      <c r="G137" s="21" t="s">
        <v>449</v>
      </c>
      <c r="H137" s="21" t="s">
        <v>457</v>
      </c>
      <c r="I137" s="21" t="s">
        <v>451</v>
      </c>
    </row>
    <row r="138" spans="1:9" x14ac:dyDescent="0.3">
      <c r="A138" s="21" t="s">
        <v>827</v>
      </c>
      <c r="B138" s="21" t="s">
        <v>971</v>
      </c>
      <c r="C138" s="21" t="s">
        <v>972</v>
      </c>
      <c r="D138" s="25" t="s">
        <v>973</v>
      </c>
      <c r="E138" s="26" t="s">
        <v>725</v>
      </c>
      <c r="F138" s="27" t="s">
        <v>426</v>
      </c>
      <c r="G138" s="21" t="s">
        <v>449</v>
      </c>
      <c r="H138" s="21" t="s">
        <v>450</v>
      </c>
      <c r="I138" s="21" t="s">
        <v>894</v>
      </c>
    </row>
    <row r="139" spans="1:9" x14ac:dyDescent="0.3">
      <c r="A139" s="21" t="s">
        <v>827</v>
      </c>
      <c r="B139" s="21" t="s">
        <v>974</v>
      </c>
      <c r="C139" s="21" t="s">
        <v>975</v>
      </c>
      <c r="D139" s="25" t="s">
        <v>976</v>
      </c>
      <c r="E139" s="26" t="s">
        <v>466</v>
      </c>
      <c r="F139" s="27" t="s">
        <v>423</v>
      </c>
      <c r="G139" s="21" t="s">
        <v>449</v>
      </c>
      <c r="H139" s="21" t="s">
        <v>450</v>
      </c>
      <c r="I139" s="21" t="s">
        <v>451</v>
      </c>
    </row>
    <row r="140" spans="1:9" x14ac:dyDescent="0.3">
      <c r="A140" s="21" t="s">
        <v>827</v>
      </c>
      <c r="B140" s="21" t="s">
        <v>977</v>
      </c>
      <c r="C140" s="21" t="s">
        <v>978</v>
      </c>
      <c r="D140" s="25" t="s">
        <v>979</v>
      </c>
      <c r="E140" s="23" t="s">
        <v>834</v>
      </c>
      <c r="F140" s="26" t="s">
        <v>835</v>
      </c>
      <c r="G140" s="21" t="s">
        <v>449</v>
      </c>
      <c r="H140" s="21" t="s">
        <v>450</v>
      </c>
      <c r="I140" s="21" t="s">
        <v>451</v>
      </c>
    </row>
    <row r="141" spans="1:9" x14ac:dyDescent="0.3">
      <c r="A141" s="21" t="s">
        <v>827</v>
      </c>
      <c r="B141" s="21" t="s">
        <v>980</v>
      </c>
      <c r="C141" s="21" t="s">
        <v>981</v>
      </c>
      <c r="D141" s="25" t="s">
        <v>982</v>
      </c>
      <c r="E141" s="26" t="s">
        <v>466</v>
      </c>
      <c r="F141" s="27" t="s">
        <v>423</v>
      </c>
      <c r="G141" s="21" t="s">
        <v>449</v>
      </c>
      <c r="H141" s="21" t="s">
        <v>450</v>
      </c>
      <c r="I141" s="21" t="s">
        <v>983</v>
      </c>
    </row>
    <row r="142" spans="1:9" x14ac:dyDescent="0.3">
      <c r="A142" s="21" t="s">
        <v>827</v>
      </c>
      <c r="B142" s="21" t="s">
        <v>984</v>
      </c>
      <c r="C142" s="21" t="s">
        <v>985</v>
      </c>
      <c r="D142" s="25" t="s">
        <v>986</v>
      </c>
      <c r="E142" s="26" t="s">
        <v>608</v>
      </c>
      <c r="F142" s="27" t="s">
        <v>418</v>
      </c>
      <c r="G142" s="21" t="s">
        <v>449</v>
      </c>
      <c r="H142" s="21" t="s">
        <v>514</v>
      </c>
      <c r="I142" s="21" t="s">
        <v>451</v>
      </c>
    </row>
    <row r="143" spans="1:9" x14ac:dyDescent="0.3">
      <c r="A143" s="21" t="s">
        <v>827</v>
      </c>
      <c r="B143" s="21" t="s">
        <v>987</v>
      </c>
      <c r="C143" s="21" t="s">
        <v>988</v>
      </c>
      <c r="D143" s="25" t="s">
        <v>989</v>
      </c>
      <c r="E143" s="23" t="s">
        <v>502</v>
      </c>
      <c r="F143" s="23" t="s">
        <v>503</v>
      </c>
      <c r="G143" s="21" t="s">
        <v>449</v>
      </c>
      <c r="H143" s="21" t="s">
        <v>621</v>
      </c>
      <c r="I143" s="21" t="s">
        <v>990</v>
      </c>
    </row>
    <row r="144" spans="1:9" x14ac:dyDescent="0.3">
      <c r="A144" s="21" t="s">
        <v>827</v>
      </c>
      <c r="B144" s="21" t="s">
        <v>991</v>
      </c>
      <c r="C144" s="21" t="s">
        <v>992</v>
      </c>
      <c r="D144" s="25" t="s">
        <v>993</v>
      </c>
      <c r="E144" s="26" t="s">
        <v>471</v>
      </c>
      <c r="F144" s="24" t="s">
        <v>416</v>
      </c>
      <c r="G144" s="21" t="s">
        <v>449</v>
      </c>
      <c r="H144" s="21" t="s">
        <v>450</v>
      </c>
      <c r="I144" s="21" t="s">
        <v>994</v>
      </c>
    </row>
    <row r="145" spans="1:9" x14ac:dyDescent="0.3">
      <c r="A145" s="21" t="s">
        <v>827</v>
      </c>
      <c r="B145" s="21" t="s">
        <v>995</v>
      </c>
      <c r="C145" s="21" t="s">
        <v>996</v>
      </c>
      <c r="D145" s="25" t="s">
        <v>997</v>
      </c>
      <c r="E145" s="26" t="s">
        <v>550</v>
      </c>
      <c r="F145" s="27" t="s">
        <v>551</v>
      </c>
      <c r="G145" s="21" t="s">
        <v>449</v>
      </c>
      <c r="H145" s="21" t="s">
        <v>504</v>
      </c>
      <c r="I145" s="21" t="s">
        <v>899</v>
      </c>
    </row>
    <row r="146" spans="1:9" x14ac:dyDescent="0.3">
      <c r="A146" s="21" t="s">
        <v>827</v>
      </c>
      <c r="B146" s="21" t="s">
        <v>998</v>
      </c>
      <c r="C146" s="21" t="s">
        <v>999</v>
      </c>
      <c r="D146" s="25" t="s">
        <v>1000</v>
      </c>
      <c r="E146" s="26" t="s">
        <v>1001</v>
      </c>
      <c r="F146" s="26" t="s">
        <v>419</v>
      </c>
      <c r="G146" s="21" t="s">
        <v>449</v>
      </c>
      <c r="H146" s="21" t="s">
        <v>1002</v>
      </c>
      <c r="I146" s="21" t="s">
        <v>451</v>
      </c>
    </row>
    <row r="147" spans="1:9" x14ac:dyDescent="0.3">
      <c r="A147" s="21" t="s">
        <v>827</v>
      </c>
      <c r="B147" s="21" t="s">
        <v>1003</v>
      </c>
      <c r="C147" s="21" t="s">
        <v>1004</v>
      </c>
      <c r="D147" s="25" t="s">
        <v>1005</v>
      </c>
      <c r="E147" s="31" t="s">
        <v>920</v>
      </c>
      <c r="F147" s="31" t="s">
        <v>420</v>
      </c>
      <c r="G147" s="21" t="s">
        <v>449</v>
      </c>
      <c r="H147" s="21" t="s">
        <v>450</v>
      </c>
      <c r="I147" s="21" t="s">
        <v>931</v>
      </c>
    </row>
    <row r="148" spans="1:9" x14ac:dyDescent="0.3">
      <c r="A148" s="21" t="s">
        <v>827</v>
      </c>
      <c r="B148" s="21" t="s">
        <v>1006</v>
      </c>
      <c r="C148" s="21" t="s">
        <v>1007</v>
      </c>
      <c r="D148" s="25" t="s">
        <v>1008</v>
      </c>
      <c r="E148" s="26" t="s">
        <v>550</v>
      </c>
      <c r="F148" s="27" t="s">
        <v>551</v>
      </c>
      <c r="G148" s="21" t="s">
        <v>449</v>
      </c>
      <c r="H148" s="21" t="s">
        <v>450</v>
      </c>
      <c r="I148" s="21" t="s">
        <v>1009</v>
      </c>
    </row>
    <row r="149" spans="1:9" x14ac:dyDescent="0.3">
      <c r="A149" s="21" t="s">
        <v>827</v>
      </c>
      <c r="B149" s="21" t="s">
        <v>1010</v>
      </c>
      <c r="C149" s="21" t="s">
        <v>1011</v>
      </c>
      <c r="D149" s="25" t="s">
        <v>1012</v>
      </c>
      <c r="E149" s="26" t="s">
        <v>550</v>
      </c>
      <c r="F149" s="27" t="s">
        <v>551</v>
      </c>
      <c r="G149" s="21" t="s">
        <v>449</v>
      </c>
      <c r="H149" s="21" t="s">
        <v>1013</v>
      </c>
      <c r="I149" s="21" t="s">
        <v>538</v>
      </c>
    </row>
    <row r="150" spans="1:9" x14ac:dyDescent="0.3">
      <c r="A150" s="21" t="s">
        <v>827</v>
      </c>
      <c r="B150" s="21" t="s">
        <v>1014</v>
      </c>
      <c r="C150" s="21" t="s">
        <v>1015</v>
      </c>
      <c r="D150" s="25" t="s">
        <v>1016</v>
      </c>
      <c r="E150" s="26" t="s">
        <v>491</v>
      </c>
      <c r="F150" s="30" t="s">
        <v>492</v>
      </c>
      <c r="G150" s="21" t="s">
        <v>449</v>
      </c>
      <c r="H150" s="21" t="s">
        <v>836</v>
      </c>
      <c r="I150" s="21" t="s">
        <v>1017</v>
      </c>
    </row>
    <row r="151" spans="1:9" x14ac:dyDescent="0.3">
      <c r="A151" s="21" t="s">
        <v>827</v>
      </c>
      <c r="B151" s="21" t="s">
        <v>1018</v>
      </c>
      <c r="C151" s="21" t="s">
        <v>1019</v>
      </c>
      <c r="D151" s="25" t="s">
        <v>1020</v>
      </c>
      <c r="E151" s="26" t="s">
        <v>466</v>
      </c>
      <c r="F151" s="27" t="s">
        <v>423</v>
      </c>
      <c r="G151" s="21" t="s">
        <v>449</v>
      </c>
      <c r="H151" s="21" t="s">
        <v>1021</v>
      </c>
      <c r="I151" s="21" t="s">
        <v>1022</v>
      </c>
    </row>
    <row r="152" spans="1:9" ht="41.4" x14ac:dyDescent="0.3">
      <c r="A152" s="21" t="s">
        <v>827</v>
      </c>
      <c r="B152" s="21" t="s">
        <v>1023</v>
      </c>
      <c r="C152" s="21" t="s">
        <v>1024</v>
      </c>
      <c r="D152" s="25" t="s">
        <v>1025</v>
      </c>
      <c r="E152" s="39" t="s">
        <v>1026</v>
      </c>
      <c r="F152" s="24" t="s">
        <v>1027</v>
      </c>
      <c r="G152" s="21" t="s">
        <v>449</v>
      </c>
      <c r="H152" s="21" t="s">
        <v>1028</v>
      </c>
      <c r="I152" s="21" t="s">
        <v>1029</v>
      </c>
    </row>
    <row r="153" spans="1:9" x14ac:dyDescent="0.3">
      <c r="A153" s="21" t="s">
        <v>827</v>
      </c>
      <c r="B153" s="21" t="s">
        <v>1030</v>
      </c>
      <c r="C153" s="21" t="s">
        <v>1031</v>
      </c>
      <c r="D153" s="25" t="s">
        <v>1032</v>
      </c>
      <c r="E153" s="31" t="s">
        <v>920</v>
      </c>
      <c r="F153" s="31" t="s">
        <v>420</v>
      </c>
      <c r="G153" s="21" t="s">
        <v>449</v>
      </c>
      <c r="H153" s="21" t="s">
        <v>1033</v>
      </c>
      <c r="I153" s="21" t="s">
        <v>931</v>
      </c>
    </row>
    <row r="154" spans="1:9" x14ac:dyDescent="0.3">
      <c r="A154" s="21" t="s">
        <v>827</v>
      </c>
      <c r="B154" s="21" t="s">
        <v>1034</v>
      </c>
      <c r="C154" s="21" t="s">
        <v>1035</v>
      </c>
      <c r="D154" s="25" t="s">
        <v>1036</v>
      </c>
      <c r="E154" s="23" t="s">
        <v>512</v>
      </c>
      <c r="F154" s="24" t="s">
        <v>513</v>
      </c>
      <c r="G154" s="21" t="s">
        <v>449</v>
      </c>
      <c r="H154" s="21" t="s">
        <v>450</v>
      </c>
      <c r="I154" s="21" t="s">
        <v>479</v>
      </c>
    </row>
    <row r="155" spans="1:9" x14ac:dyDescent="0.3">
      <c r="A155" s="21" t="s">
        <v>827</v>
      </c>
      <c r="B155" s="21" t="s">
        <v>499</v>
      </c>
      <c r="C155" s="21" t="s">
        <v>500</v>
      </c>
      <c r="D155" s="25" t="s">
        <v>501</v>
      </c>
      <c r="E155" s="23" t="s">
        <v>502</v>
      </c>
      <c r="F155" s="23" t="s">
        <v>503</v>
      </c>
      <c r="G155" s="21" t="s">
        <v>449</v>
      </c>
      <c r="H155" s="21" t="s">
        <v>450</v>
      </c>
      <c r="I155" s="21" t="s">
        <v>451</v>
      </c>
    </row>
    <row r="156" spans="1:9" s="40" customFormat="1" x14ac:dyDescent="0.3">
      <c r="A156" s="35" t="s">
        <v>827</v>
      </c>
      <c r="B156" s="35" t="s">
        <v>1037</v>
      </c>
      <c r="C156" s="35" t="s">
        <v>1038</v>
      </c>
      <c r="D156" s="33" t="s">
        <v>1039</v>
      </c>
      <c r="E156" s="34" t="s">
        <v>1040</v>
      </c>
      <c r="F156" s="35" t="s">
        <v>1041</v>
      </c>
      <c r="G156" s="35" t="s">
        <v>449</v>
      </c>
      <c r="H156" s="35" t="s">
        <v>450</v>
      </c>
      <c r="I156" s="35" t="s">
        <v>769</v>
      </c>
    </row>
    <row r="157" spans="1:9" x14ac:dyDescent="0.3">
      <c r="A157" s="21" t="s">
        <v>827</v>
      </c>
      <c r="B157" s="21" t="s">
        <v>1042</v>
      </c>
      <c r="C157" s="21" t="s">
        <v>1043</v>
      </c>
      <c r="D157" s="25" t="s">
        <v>1044</v>
      </c>
      <c r="E157" s="26" t="s">
        <v>550</v>
      </c>
      <c r="F157" s="27" t="s">
        <v>551</v>
      </c>
      <c r="G157" s="21" t="s">
        <v>449</v>
      </c>
      <c r="H157" s="21" t="s">
        <v>457</v>
      </c>
      <c r="I157" s="21" t="s">
        <v>899</v>
      </c>
    </row>
    <row r="158" spans="1:9" s="40" customFormat="1" x14ac:dyDescent="0.3">
      <c r="A158" s="35" t="s">
        <v>827</v>
      </c>
      <c r="B158" s="35" t="s">
        <v>1045</v>
      </c>
      <c r="C158" s="35" t="s">
        <v>1046</v>
      </c>
      <c r="D158" s="33" t="s">
        <v>1047</v>
      </c>
      <c r="E158" s="34" t="s">
        <v>1040</v>
      </c>
      <c r="F158" s="35" t="s">
        <v>1041</v>
      </c>
      <c r="G158" s="35" t="s">
        <v>449</v>
      </c>
      <c r="H158" s="35" t="s">
        <v>1048</v>
      </c>
      <c r="I158" s="35" t="s">
        <v>769</v>
      </c>
    </row>
    <row r="159" spans="1:9" x14ac:dyDescent="0.3">
      <c r="A159" s="21" t="s">
        <v>827</v>
      </c>
      <c r="B159" s="21" t="s">
        <v>1049</v>
      </c>
      <c r="C159" s="21" t="s">
        <v>1050</v>
      </c>
      <c r="D159" s="25" t="s">
        <v>1051</v>
      </c>
      <c r="E159" s="26" t="s">
        <v>455</v>
      </c>
      <c r="F159" s="26" t="s">
        <v>456</v>
      </c>
      <c r="G159" s="21" t="s">
        <v>449</v>
      </c>
      <c r="H159" s="21" t="s">
        <v>457</v>
      </c>
      <c r="I159" s="21" t="s">
        <v>1052</v>
      </c>
    </row>
    <row r="160" spans="1:9" ht="82.8" x14ac:dyDescent="0.3">
      <c r="A160" s="21" t="s">
        <v>827</v>
      </c>
      <c r="B160" s="21" t="s">
        <v>1053</v>
      </c>
      <c r="C160" s="21" t="s">
        <v>1054</v>
      </c>
      <c r="D160" s="25" t="s">
        <v>1055</v>
      </c>
      <c r="E160" s="39" t="s">
        <v>1056</v>
      </c>
      <c r="F160" s="24" t="s">
        <v>1057</v>
      </c>
      <c r="G160" s="21" t="s">
        <v>449</v>
      </c>
      <c r="H160" s="21" t="s">
        <v>617</v>
      </c>
      <c r="I160" s="21" t="s">
        <v>451</v>
      </c>
    </row>
    <row r="161" spans="1:9" x14ac:dyDescent="0.3">
      <c r="A161" s="21" t="s">
        <v>827</v>
      </c>
      <c r="B161" s="21" t="s">
        <v>1058</v>
      </c>
      <c r="C161" s="21" t="s">
        <v>1059</v>
      </c>
      <c r="D161" s="25" t="s">
        <v>1060</v>
      </c>
      <c r="E161" s="23" t="s">
        <v>564</v>
      </c>
      <c r="F161" s="24" t="s">
        <v>565</v>
      </c>
      <c r="G161" s="21" t="s">
        <v>449</v>
      </c>
      <c r="H161" s="21" t="s">
        <v>497</v>
      </c>
      <c r="I161" s="21" t="s">
        <v>1061</v>
      </c>
    </row>
    <row r="162" spans="1:9" x14ac:dyDescent="0.3">
      <c r="A162" s="21" t="s">
        <v>827</v>
      </c>
      <c r="B162" s="21" t="s">
        <v>1062</v>
      </c>
      <c r="C162" s="21" t="s">
        <v>1063</v>
      </c>
      <c r="D162" s="25" t="s">
        <v>1064</v>
      </c>
      <c r="E162" s="26" t="s">
        <v>550</v>
      </c>
      <c r="F162" s="27" t="s">
        <v>551</v>
      </c>
      <c r="G162" s="21" t="s">
        <v>449</v>
      </c>
      <c r="H162" s="21" t="s">
        <v>457</v>
      </c>
      <c r="I162" s="21" t="s">
        <v>960</v>
      </c>
    </row>
    <row r="163" spans="1:9" x14ac:dyDescent="0.3">
      <c r="A163" s="21" t="s">
        <v>827</v>
      </c>
      <c r="B163" s="21" t="s">
        <v>1065</v>
      </c>
      <c r="C163" s="21" t="s">
        <v>1066</v>
      </c>
      <c r="D163" s="25" t="s">
        <v>1067</v>
      </c>
      <c r="E163" s="26" t="s">
        <v>550</v>
      </c>
      <c r="F163" s="27" t="s">
        <v>551</v>
      </c>
      <c r="G163" s="21" t="s">
        <v>449</v>
      </c>
      <c r="H163" s="21" t="s">
        <v>773</v>
      </c>
      <c r="I163" s="21" t="s">
        <v>1068</v>
      </c>
    </row>
    <row r="164" spans="1:9" x14ac:dyDescent="0.3">
      <c r="A164" s="21" t="s">
        <v>827</v>
      </c>
      <c r="B164" s="21" t="s">
        <v>1069</v>
      </c>
      <c r="C164" s="21" t="s">
        <v>1070</v>
      </c>
      <c r="D164" s="25" t="s">
        <v>1071</v>
      </c>
      <c r="E164" s="23" t="s">
        <v>834</v>
      </c>
      <c r="F164" s="26" t="s">
        <v>835</v>
      </c>
      <c r="G164" s="21" t="s">
        <v>449</v>
      </c>
      <c r="H164" s="21" t="s">
        <v>514</v>
      </c>
      <c r="I164" s="21" t="s">
        <v>451</v>
      </c>
    </row>
    <row r="165" spans="1:9" x14ac:dyDescent="0.3">
      <c r="A165" s="21" t="s">
        <v>827</v>
      </c>
      <c r="B165" s="21" t="s">
        <v>1072</v>
      </c>
      <c r="C165" s="21" t="s">
        <v>1073</v>
      </c>
      <c r="D165" s="25" t="s">
        <v>1074</v>
      </c>
      <c r="E165" s="26" t="s">
        <v>550</v>
      </c>
      <c r="F165" s="27" t="s">
        <v>551</v>
      </c>
      <c r="G165" s="21" t="s">
        <v>449</v>
      </c>
      <c r="H165" s="21" t="s">
        <v>450</v>
      </c>
      <c r="I165" s="21" t="s">
        <v>899</v>
      </c>
    </row>
    <row r="166" spans="1:9" x14ac:dyDescent="0.3">
      <c r="A166" s="21" t="s">
        <v>827</v>
      </c>
      <c r="B166" s="21" t="s">
        <v>1075</v>
      </c>
      <c r="C166" s="21" t="s">
        <v>1076</v>
      </c>
      <c r="D166" s="25" t="s">
        <v>1077</v>
      </c>
      <c r="E166" s="26" t="s">
        <v>550</v>
      </c>
      <c r="F166" s="27" t="s">
        <v>551</v>
      </c>
      <c r="G166" s="21" t="s">
        <v>449</v>
      </c>
      <c r="H166" s="21" t="s">
        <v>450</v>
      </c>
      <c r="I166" s="21" t="s">
        <v>1078</v>
      </c>
    </row>
    <row r="167" spans="1:9" x14ac:dyDescent="0.3">
      <c r="A167" s="21" t="s">
        <v>827</v>
      </c>
      <c r="B167" s="21" t="s">
        <v>1079</v>
      </c>
      <c r="C167" s="21" t="s">
        <v>1080</v>
      </c>
      <c r="D167" s="25" t="s">
        <v>1081</v>
      </c>
      <c r="E167" s="26" t="s">
        <v>471</v>
      </c>
      <c r="F167" s="24" t="s">
        <v>416</v>
      </c>
      <c r="G167" s="21" t="s">
        <v>449</v>
      </c>
      <c r="H167" s="21" t="s">
        <v>450</v>
      </c>
      <c r="I167" s="21" t="s">
        <v>538</v>
      </c>
    </row>
    <row r="168" spans="1:9" x14ac:dyDescent="0.3">
      <c r="A168" s="21" t="s">
        <v>827</v>
      </c>
      <c r="B168" s="21" t="s">
        <v>1082</v>
      </c>
      <c r="C168" s="21" t="s">
        <v>1083</v>
      </c>
      <c r="D168" s="25" t="s">
        <v>1084</v>
      </c>
      <c r="E168" s="26" t="s">
        <v>725</v>
      </c>
      <c r="F168" s="27" t="s">
        <v>426</v>
      </c>
      <c r="G168" s="21" t="s">
        <v>449</v>
      </c>
      <c r="H168" s="21" t="s">
        <v>450</v>
      </c>
      <c r="I168" s="21" t="s">
        <v>1017</v>
      </c>
    </row>
    <row r="169" spans="1:9" x14ac:dyDescent="0.3">
      <c r="A169" s="21" t="s">
        <v>827</v>
      </c>
      <c r="B169" s="21" t="s">
        <v>661</v>
      </c>
      <c r="C169" s="21" t="s">
        <v>662</v>
      </c>
      <c r="D169" s="25" t="s">
        <v>663</v>
      </c>
      <c r="E169" s="23" t="s">
        <v>512</v>
      </c>
      <c r="F169" s="24" t="s">
        <v>513</v>
      </c>
      <c r="G169" s="21" t="s">
        <v>449</v>
      </c>
      <c r="H169" s="21" t="s">
        <v>497</v>
      </c>
      <c r="I169" s="21" t="s">
        <v>479</v>
      </c>
    </row>
    <row r="170" spans="1:9" x14ac:dyDescent="0.3">
      <c r="A170" s="21" t="s">
        <v>827</v>
      </c>
      <c r="B170" s="21" t="s">
        <v>1085</v>
      </c>
      <c r="C170" s="21" t="s">
        <v>1086</v>
      </c>
      <c r="D170" s="25" t="s">
        <v>1087</v>
      </c>
      <c r="E170" s="26" t="s">
        <v>550</v>
      </c>
      <c r="F170" s="27" t="s">
        <v>551</v>
      </c>
      <c r="G170" s="21" t="s">
        <v>449</v>
      </c>
      <c r="H170" s="21" t="s">
        <v>457</v>
      </c>
      <c r="I170" s="21" t="s">
        <v>542</v>
      </c>
    </row>
    <row r="171" spans="1:9" x14ac:dyDescent="0.3">
      <c r="A171" s="21" t="s">
        <v>827</v>
      </c>
      <c r="B171" s="21" t="s">
        <v>1088</v>
      </c>
      <c r="C171" s="21" t="s">
        <v>1089</v>
      </c>
      <c r="D171" s="25" t="s">
        <v>1090</v>
      </c>
      <c r="E171" s="26" t="s">
        <v>550</v>
      </c>
      <c r="F171" s="27" t="s">
        <v>551</v>
      </c>
      <c r="G171" s="21" t="s">
        <v>449</v>
      </c>
      <c r="H171" s="21" t="s">
        <v>450</v>
      </c>
      <c r="I171" s="21" t="s">
        <v>600</v>
      </c>
    </row>
    <row r="172" spans="1:9" x14ac:dyDescent="0.3">
      <c r="A172" s="21" t="s">
        <v>827</v>
      </c>
      <c r="B172" s="21" t="s">
        <v>1091</v>
      </c>
      <c r="C172" s="21" t="s">
        <v>1092</v>
      </c>
      <c r="D172" s="25" t="s">
        <v>1093</v>
      </c>
      <c r="E172" s="26" t="s">
        <v>471</v>
      </c>
      <c r="F172" s="24" t="s">
        <v>416</v>
      </c>
      <c r="G172" s="21" t="s">
        <v>449</v>
      </c>
      <c r="H172" s="21" t="s">
        <v>450</v>
      </c>
      <c r="I172" s="21" t="s">
        <v>931</v>
      </c>
    </row>
    <row r="173" spans="1:9" x14ac:dyDescent="0.3">
      <c r="A173" s="21" t="s">
        <v>827</v>
      </c>
      <c r="B173" s="21" t="s">
        <v>1094</v>
      </c>
      <c r="C173" s="21" t="s">
        <v>1095</v>
      </c>
      <c r="D173" s="25" t="s">
        <v>1096</v>
      </c>
      <c r="E173" s="26" t="s">
        <v>955</v>
      </c>
      <c r="F173" s="26" t="s">
        <v>421</v>
      </c>
      <c r="G173" s="21" t="s">
        <v>449</v>
      </c>
      <c r="H173" s="21" t="s">
        <v>457</v>
      </c>
      <c r="I173" s="21" t="s">
        <v>1097</v>
      </c>
    </row>
    <row r="174" spans="1:9" x14ac:dyDescent="0.3">
      <c r="A174" s="21" t="s">
        <v>827</v>
      </c>
      <c r="B174" s="21" t="s">
        <v>1098</v>
      </c>
      <c r="C174" s="21" t="s">
        <v>1099</v>
      </c>
      <c r="D174" s="25" t="s">
        <v>1100</v>
      </c>
      <c r="E174" s="26" t="s">
        <v>550</v>
      </c>
      <c r="F174" s="27" t="s">
        <v>551</v>
      </c>
      <c r="G174" s="21" t="s">
        <v>449</v>
      </c>
      <c r="H174" s="21" t="s">
        <v>1101</v>
      </c>
      <c r="I174" s="21" t="s">
        <v>479</v>
      </c>
    </row>
    <row r="175" spans="1:9" x14ac:dyDescent="0.3">
      <c r="A175" s="21" t="s">
        <v>827</v>
      </c>
      <c r="B175" s="21" t="s">
        <v>1102</v>
      </c>
      <c r="C175" s="21" t="s">
        <v>1103</v>
      </c>
      <c r="D175" s="25" t="s">
        <v>1104</v>
      </c>
      <c r="E175" s="26" t="s">
        <v>550</v>
      </c>
      <c r="F175" s="27" t="s">
        <v>551</v>
      </c>
      <c r="G175" s="21" t="s">
        <v>449</v>
      </c>
      <c r="H175" s="21" t="s">
        <v>450</v>
      </c>
      <c r="I175" s="21" t="s">
        <v>585</v>
      </c>
    </row>
    <row r="176" spans="1:9" x14ac:dyDescent="0.3">
      <c r="A176" s="21" t="s">
        <v>827</v>
      </c>
      <c r="B176" s="21" t="s">
        <v>1105</v>
      </c>
      <c r="C176" s="21" t="s">
        <v>1106</v>
      </c>
      <c r="D176" s="25" t="s">
        <v>1107</v>
      </c>
      <c r="E176" s="23" t="s">
        <v>564</v>
      </c>
      <c r="F176" s="24" t="s">
        <v>565</v>
      </c>
      <c r="G176" s="21" t="s">
        <v>449</v>
      </c>
      <c r="H176" s="21" t="s">
        <v>457</v>
      </c>
      <c r="I176" s="21" t="s">
        <v>1108</v>
      </c>
    </row>
    <row r="177" spans="1:9" x14ac:dyDescent="0.3">
      <c r="A177" s="21" t="s">
        <v>827</v>
      </c>
      <c r="B177" s="21" t="s">
        <v>1109</v>
      </c>
      <c r="C177" s="21" t="s">
        <v>1110</v>
      </c>
      <c r="D177" s="25" t="s">
        <v>1111</v>
      </c>
      <c r="E177" s="26" t="s">
        <v>608</v>
      </c>
      <c r="F177" s="27" t="s">
        <v>418</v>
      </c>
      <c r="G177" s="21" t="s">
        <v>449</v>
      </c>
      <c r="H177" s="21" t="s">
        <v>450</v>
      </c>
      <c r="I177" s="21" t="s">
        <v>576</v>
      </c>
    </row>
    <row r="178" spans="1:9" x14ac:dyDescent="0.3">
      <c r="A178" s="21" t="s">
        <v>827</v>
      </c>
      <c r="B178" s="21" t="s">
        <v>1112</v>
      </c>
      <c r="C178" s="21" t="s">
        <v>1113</v>
      </c>
      <c r="D178" s="25" t="s">
        <v>1114</v>
      </c>
      <c r="E178" s="26" t="s">
        <v>466</v>
      </c>
      <c r="F178" s="27" t="s">
        <v>423</v>
      </c>
      <c r="G178" s="21" t="s">
        <v>449</v>
      </c>
      <c r="H178" s="21" t="s">
        <v>836</v>
      </c>
      <c r="I178" s="21" t="s">
        <v>1115</v>
      </c>
    </row>
    <row r="179" spans="1:9" x14ac:dyDescent="0.3">
      <c r="A179" s="21" t="s">
        <v>827</v>
      </c>
      <c r="B179" s="21" t="s">
        <v>1116</v>
      </c>
      <c r="C179" s="21" t="s">
        <v>1117</v>
      </c>
      <c r="D179" s="25" t="s">
        <v>1118</v>
      </c>
      <c r="E179" s="23" t="s">
        <v>564</v>
      </c>
      <c r="F179" s="24" t="s">
        <v>565</v>
      </c>
      <c r="G179" s="21" t="s">
        <v>449</v>
      </c>
      <c r="H179" s="21" t="s">
        <v>450</v>
      </c>
      <c r="I179" s="21" t="s">
        <v>889</v>
      </c>
    </row>
    <row r="180" spans="1:9" x14ac:dyDescent="0.3">
      <c r="A180" s="21" t="s">
        <v>827</v>
      </c>
      <c r="B180" s="21" t="s">
        <v>1119</v>
      </c>
      <c r="C180" s="21" t="s">
        <v>1120</v>
      </c>
      <c r="D180" s="25" t="s">
        <v>1121</v>
      </c>
      <c r="E180" s="26" t="s">
        <v>550</v>
      </c>
      <c r="F180" s="27" t="s">
        <v>551</v>
      </c>
      <c r="G180" s="21" t="s">
        <v>449</v>
      </c>
      <c r="H180" s="21" t="s">
        <v>450</v>
      </c>
      <c r="I180" s="21" t="s">
        <v>1122</v>
      </c>
    </row>
    <row r="181" spans="1:9" x14ac:dyDescent="0.3">
      <c r="A181" s="21" t="s">
        <v>827</v>
      </c>
      <c r="B181" s="21" t="s">
        <v>760</v>
      </c>
      <c r="C181" s="21" t="s">
        <v>1123</v>
      </c>
      <c r="D181" s="25" t="s">
        <v>1124</v>
      </c>
      <c r="E181" s="23" t="s">
        <v>448</v>
      </c>
      <c r="F181" s="24" t="s">
        <v>425</v>
      </c>
      <c r="G181" s="21" t="s">
        <v>449</v>
      </c>
      <c r="H181" s="21" t="s">
        <v>773</v>
      </c>
      <c r="I181" s="21" t="s">
        <v>451</v>
      </c>
    </row>
    <row r="182" spans="1:9" x14ac:dyDescent="0.3">
      <c r="A182" s="21" t="s">
        <v>827</v>
      </c>
      <c r="B182" s="21" t="s">
        <v>1125</v>
      </c>
      <c r="C182" s="21" t="s">
        <v>1126</v>
      </c>
      <c r="D182" s="25" t="s">
        <v>1127</v>
      </c>
      <c r="E182" s="26" t="s">
        <v>466</v>
      </c>
      <c r="F182" s="27" t="s">
        <v>423</v>
      </c>
      <c r="G182" s="21" t="s">
        <v>449</v>
      </c>
      <c r="H182" s="21" t="s">
        <v>457</v>
      </c>
      <c r="I182" s="21" t="s">
        <v>898</v>
      </c>
    </row>
    <row r="183" spans="1:9" x14ac:dyDescent="0.3">
      <c r="A183" s="21" t="s">
        <v>827</v>
      </c>
      <c r="B183" s="21" t="s">
        <v>1128</v>
      </c>
      <c r="C183" s="21" t="s">
        <v>1129</v>
      </c>
      <c r="D183" s="25" t="s">
        <v>1130</v>
      </c>
      <c r="E183" s="26" t="s">
        <v>491</v>
      </c>
      <c r="F183" s="30" t="s">
        <v>492</v>
      </c>
      <c r="G183" s="21" t="s">
        <v>449</v>
      </c>
      <c r="H183" s="21" t="s">
        <v>450</v>
      </c>
      <c r="I183" s="21" t="s">
        <v>576</v>
      </c>
    </row>
    <row r="184" spans="1:9" x14ac:dyDescent="0.3">
      <c r="A184" s="21" t="s">
        <v>827</v>
      </c>
      <c r="B184" s="21" t="s">
        <v>1131</v>
      </c>
      <c r="C184" s="21" t="s">
        <v>1132</v>
      </c>
      <c r="D184" s="25" t="s">
        <v>1133</v>
      </c>
      <c r="E184" s="26" t="s">
        <v>550</v>
      </c>
      <c r="F184" s="27" t="s">
        <v>551</v>
      </c>
      <c r="G184" s="21" t="s">
        <v>449</v>
      </c>
      <c r="H184" s="21" t="s">
        <v>504</v>
      </c>
      <c r="I184" s="21" t="s">
        <v>538</v>
      </c>
    </row>
    <row r="185" spans="1:9" x14ac:dyDescent="0.3">
      <c r="A185" s="21" t="s">
        <v>827</v>
      </c>
      <c r="B185" s="21" t="s">
        <v>1134</v>
      </c>
      <c r="C185" s="21" t="s">
        <v>1135</v>
      </c>
      <c r="D185" s="25" t="s">
        <v>1136</v>
      </c>
      <c r="E185" s="26" t="s">
        <v>955</v>
      </c>
      <c r="F185" s="26" t="s">
        <v>421</v>
      </c>
      <c r="G185" s="21" t="s">
        <v>449</v>
      </c>
      <c r="H185" s="21" t="s">
        <v>813</v>
      </c>
      <c r="I185" s="21" t="s">
        <v>1137</v>
      </c>
    </row>
    <row r="186" spans="1:9" x14ac:dyDescent="0.3">
      <c r="A186" s="21" t="s">
        <v>827</v>
      </c>
      <c r="B186" s="21" t="s">
        <v>1138</v>
      </c>
      <c r="C186" s="21" t="s">
        <v>1139</v>
      </c>
      <c r="D186" s="25" t="s">
        <v>1140</v>
      </c>
      <c r="E186" s="23" t="s">
        <v>834</v>
      </c>
      <c r="F186" s="26" t="s">
        <v>835</v>
      </c>
      <c r="G186" s="21" t="s">
        <v>449</v>
      </c>
      <c r="H186" s="21" t="s">
        <v>450</v>
      </c>
      <c r="I186" s="21" t="s">
        <v>451</v>
      </c>
    </row>
    <row r="187" spans="1:9" x14ac:dyDescent="0.3">
      <c r="A187" s="21" t="s">
        <v>827</v>
      </c>
      <c r="B187" s="21" t="s">
        <v>1141</v>
      </c>
      <c r="C187" s="21" t="s">
        <v>1142</v>
      </c>
      <c r="D187" s="25" t="s">
        <v>1143</v>
      </c>
      <c r="E187" s="26" t="s">
        <v>550</v>
      </c>
      <c r="F187" s="27" t="s">
        <v>551</v>
      </c>
      <c r="G187" s="21" t="s">
        <v>449</v>
      </c>
      <c r="H187" s="21" t="s">
        <v>450</v>
      </c>
      <c r="I187" s="21" t="s">
        <v>576</v>
      </c>
    </row>
    <row r="188" spans="1:9" x14ac:dyDescent="0.3">
      <c r="A188" s="21" t="s">
        <v>827</v>
      </c>
      <c r="B188" s="21" t="s">
        <v>1144</v>
      </c>
      <c r="C188" s="21" t="s">
        <v>1145</v>
      </c>
      <c r="D188" s="25" t="s">
        <v>1146</v>
      </c>
      <c r="E188" s="26" t="s">
        <v>455</v>
      </c>
      <c r="F188" s="26" t="s">
        <v>456</v>
      </c>
      <c r="G188" s="21" t="s">
        <v>449</v>
      </c>
      <c r="H188" s="21" t="s">
        <v>450</v>
      </c>
      <c r="I188" s="21" t="s">
        <v>1147</v>
      </c>
    </row>
    <row r="189" spans="1:9" x14ac:dyDescent="0.3">
      <c r="A189" s="21" t="s">
        <v>827</v>
      </c>
      <c r="B189" s="21" t="s">
        <v>1148</v>
      </c>
      <c r="C189" s="21" t="s">
        <v>1149</v>
      </c>
      <c r="D189" s="25" t="s">
        <v>1150</v>
      </c>
      <c r="E189" s="26" t="s">
        <v>466</v>
      </c>
      <c r="F189" s="27" t="s">
        <v>423</v>
      </c>
      <c r="G189" s="21" t="s">
        <v>449</v>
      </c>
      <c r="H189" s="21" t="s">
        <v>457</v>
      </c>
      <c r="I189" s="21" t="s">
        <v>505</v>
      </c>
    </row>
    <row r="190" spans="1:9" x14ac:dyDescent="0.3">
      <c r="A190" s="21" t="s">
        <v>827</v>
      </c>
      <c r="B190" s="21" t="s">
        <v>1151</v>
      </c>
      <c r="C190" s="21" t="s">
        <v>1152</v>
      </c>
      <c r="D190" s="25" t="s">
        <v>1153</v>
      </c>
      <c r="E190" s="26" t="s">
        <v>550</v>
      </c>
      <c r="F190" s="27" t="s">
        <v>551</v>
      </c>
      <c r="G190" s="21" t="s">
        <v>449</v>
      </c>
      <c r="H190" s="21" t="s">
        <v>617</v>
      </c>
      <c r="I190" s="21" t="s">
        <v>899</v>
      </c>
    </row>
    <row r="191" spans="1:9" x14ac:dyDescent="0.3">
      <c r="A191" s="21" t="s">
        <v>827</v>
      </c>
      <c r="B191" s="21" t="s">
        <v>1154</v>
      </c>
      <c r="C191" s="21" t="s">
        <v>1155</v>
      </c>
      <c r="D191" s="25" t="s">
        <v>1156</v>
      </c>
      <c r="E191" s="26" t="s">
        <v>1157</v>
      </c>
      <c r="F191" s="24" t="s">
        <v>1158</v>
      </c>
      <c r="G191" s="21" t="s">
        <v>449</v>
      </c>
      <c r="H191" s="21" t="s">
        <v>497</v>
      </c>
      <c r="I191" s="21" t="s">
        <v>1159</v>
      </c>
    </row>
    <row r="192" spans="1:9" x14ac:dyDescent="0.3">
      <c r="A192" s="21" t="s">
        <v>827</v>
      </c>
      <c r="B192" s="21" t="s">
        <v>1160</v>
      </c>
      <c r="C192" s="21" t="s">
        <v>1161</v>
      </c>
      <c r="D192" s="25" t="s">
        <v>1162</v>
      </c>
      <c r="E192" s="26" t="s">
        <v>466</v>
      </c>
      <c r="F192" s="27" t="s">
        <v>423</v>
      </c>
      <c r="G192" s="21" t="s">
        <v>449</v>
      </c>
      <c r="H192" s="21" t="s">
        <v>467</v>
      </c>
      <c r="I192" s="21" t="s">
        <v>451</v>
      </c>
    </row>
    <row r="193" spans="1:9" x14ac:dyDescent="0.3">
      <c r="A193" s="21" t="s">
        <v>827</v>
      </c>
      <c r="B193" s="21" t="s">
        <v>1163</v>
      </c>
      <c r="C193" s="21" t="s">
        <v>1164</v>
      </c>
      <c r="D193" s="25" t="s">
        <v>1165</v>
      </c>
      <c r="E193" s="26" t="s">
        <v>550</v>
      </c>
      <c r="F193" s="27" t="s">
        <v>551</v>
      </c>
      <c r="G193" s="21" t="s">
        <v>449</v>
      </c>
      <c r="H193" s="21" t="s">
        <v>450</v>
      </c>
      <c r="I193" s="21" t="s">
        <v>1166</v>
      </c>
    </row>
    <row r="194" spans="1:9" x14ac:dyDescent="0.3">
      <c r="A194" s="21" t="s">
        <v>827</v>
      </c>
      <c r="B194" s="21" t="s">
        <v>1167</v>
      </c>
      <c r="C194" s="21" t="s">
        <v>1168</v>
      </c>
      <c r="D194" s="25" t="s">
        <v>1169</v>
      </c>
      <c r="E194" s="26" t="s">
        <v>550</v>
      </c>
      <c r="F194" s="27" t="s">
        <v>551</v>
      </c>
      <c r="G194" s="21" t="s">
        <v>449</v>
      </c>
      <c r="H194" s="21" t="s">
        <v>450</v>
      </c>
      <c r="I194" s="21" t="s">
        <v>1170</v>
      </c>
    </row>
    <row r="195" spans="1:9" x14ac:dyDescent="0.3">
      <c r="A195" s="21" t="s">
        <v>827</v>
      </c>
      <c r="B195" s="21" t="s">
        <v>1171</v>
      </c>
      <c r="C195" s="21" t="s">
        <v>1172</v>
      </c>
      <c r="D195" s="25" t="s">
        <v>1173</v>
      </c>
      <c r="E195" s="26" t="s">
        <v>550</v>
      </c>
      <c r="F195" s="27" t="s">
        <v>551</v>
      </c>
      <c r="G195" s="21" t="s">
        <v>449</v>
      </c>
      <c r="H195" s="21" t="s">
        <v>621</v>
      </c>
      <c r="I195" s="21" t="s">
        <v>479</v>
      </c>
    </row>
    <row r="196" spans="1:9" x14ac:dyDescent="0.3">
      <c r="A196" s="21" t="s">
        <v>827</v>
      </c>
      <c r="B196" s="21" t="s">
        <v>1174</v>
      </c>
      <c r="C196" s="21" t="s">
        <v>1175</v>
      </c>
      <c r="D196" s="25" t="s">
        <v>1176</v>
      </c>
      <c r="E196" s="26" t="s">
        <v>466</v>
      </c>
      <c r="F196" s="27" t="s">
        <v>423</v>
      </c>
      <c r="G196" s="21" t="s">
        <v>449</v>
      </c>
      <c r="H196" s="21" t="s">
        <v>450</v>
      </c>
      <c r="I196" s="21" t="s">
        <v>1177</v>
      </c>
    </row>
    <row r="197" spans="1:9" x14ac:dyDescent="0.3">
      <c r="A197" s="21" t="s">
        <v>827</v>
      </c>
      <c r="B197" s="21" t="s">
        <v>1178</v>
      </c>
      <c r="C197" s="21" t="s">
        <v>1179</v>
      </c>
      <c r="D197" s="25" t="s">
        <v>1180</v>
      </c>
      <c r="E197" s="26" t="s">
        <v>471</v>
      </c>
      <c r="F197" s="24" t="s">
        <v>416</v>
      </c>
      <c r="G197" s="21" t="s">
        <v>449</v>
      </c>
      <c r="H197" s="21" t="s">
        <v>450</v>
      </c>
      <c r="I197" s="21" t="s">
        <v>931</v>
      </c>
    </row>
    <row r="198" spans="1:9" x14ac:dyDescent="0.3">
      <c r="A198" s="21" t="s">
        <v>827</v>
      </c>
      <c r="B198" s="21" t="s">
        <v>1181</v>
      </c>
      <c r="C198" s="21" t="s">
        <v>1182</v>
      </c>
      <c r="D198" s="25" t="s">
        <v>1183</v>
      </c>
      <c r="E198" s="26" t="s">
        <v>725</v>
      </c>
      <c r="F198" s="27" t="s">
        <v>426</v>
      </c>
      <c r="G198" s="21" t="s">
        <v>449</v>
      </c>
      <c r="H198" s="21" t="s">
        <v>450</v>
      </c>
      <c r="I198" s="21" t="s">
        <v>1097</v>
      </c>
    </row>
    <row r="199" spans="1:9" x14ac:dyDescent="0.3">
      <c r="A199" s="21" t="s">
        <v>827</v>
      </c>
      <c r="B199" s="21" t="s">
        <v>1184</v>
      </c>
      <c r="C199" s="21" t="s">
        <v>1185</v>
      </c>
      <c r="D199" s="25" t="s">
        <v>1186</v>
      </c>
      <c r="E199" s="26" t="s">
        <v>471</v>
      </c>
      <c r="F199" s="24" t="s">
        <v>416</v>
      </c>
      <c r="G199" s="21" t="s">
        <v>449</v>
      </c>
      <c r="H199" s="21" t="s">
        <v>450</v>
      </c>
      <c r="I199" s="21" t="s">
        <v>1187</v>
      </c>
    </row>
    <row r="200" spans="1:9" x14ac:dyDescent="0.3">
      <c r="A200" s="21" t="s">
        <v>827</v>
      </c>
      <c r="B200" s="21" t="s">
        <v>1188</v>
      </c>
      <c r="C200" s="21" t="s">
        <v>1189</v>
      </c>
      <c r="D200" s="25" t="s">
        <v>1190</v>
      </c>
      <c r="E200" s="26" t="s">
        <v>955</v>
      </c>
      <c r="F200" s="26" t="s">
        <v>421</v>
      </c>
      <c r="G200" s="21" t="s">
        <v>449</v>
      </c>
      <c r="H200" s="21" t="s">
        <v>1191</v>
      </c>
      <c r="I200" s="21" t="s">
        <v>1192</v>
      </c>
    </row>
    <row r="201" spans="1:9" x14ac:dyDescent="0.3">
      <c r="A201" s="21" t="s">
        <v>827</v>
      </c>
      <c r="B201" s="21" t="s">
        <v>1193</v>
      </c>
      <c r="C201" s="21" t="s">
        <v>1194</v>
      </c>
      <c r="D201" s="25" t="s">
        <v>1195</v>
      </c>
      <c r="E201" s="23" t="s">
        <v>834</v>
      </c>
      <c r="F201" s="26" t="s">
        <v>835</v>
      </c>
      <c r="G201" s="21" t="s">
        <v>449</v>
      </c>
      <c r="H201" s="21" t="s">
        <v>1196</v>
      </c>
      <c r="I201" s="21" t="s">
        <v>451</v>
      </c>
    </row>
    <row r="202" spans="1:9" x14ac:dyDescent="0.3">
      <c r="A202" s="21" t="s">
        <v>827</v>
      </c>
      <c r="B202" s="21" t="s">
        <v>1197</v>
      </c>
      <c r="C202" s="21" t="s">
        <v>1198</v>
      </c>
      <c r="D202" s="25" t="s">
        <v>1199</v>
      </c>
      <c r="E202" s="23" t="s">
        <v>502</v>
      </c>
      <c r="F202" s="23" t="s">
        <v>503</v>
      </c>
      <c r="G202" s="21" t="s">
        <v>449</v>
      </c>
      <c r="H202" s="21" t="s">
        <v>450</v>
      </c>
      <c r="I202" s="21" t="s">
        <v>1200</v>
      </c>
    </row>
    <row r="203" spans="1:9" x14ac:dyDescent="0.3">
      <c r="A203" s="21" t="s">
        <v>827</v>
      </c>
      <c r="B203" s="21" t="s">
        <v>1201</v>
      </c>
      <c r="C203" s="21" t="s">
        <v>1202</v>
      </c>
      <c r="D203" s="25" t="s">
        <v>1203</v>
      </c>
      <c r="E203" s="26" t="s">
        <v>466</v>
      </c>
      <c r="F203" s="27" t="s">
        <v>423</v>
      </c>
      <c r="G203" s="21" t="s">
        <v>449</v>
      </c>
      <c r="H203" s="21" t="s">
        <v>653</v>
      </c>
      <c r="I203" s="21" t="s">
        <v>1017</v>
      </c>
    </row>
    <row r="204" spans="1:9" x14ac:dyDescent="0.3">
      <c r="A204" s="21" t="s">
        <v>827</v>
      </c>
      <c r="B204" s="21" t="s">
        <v>1204</v>
      </c>
      <c r="C204" s="21" t="s">
        <v>1205</v>
      </c>
      <c r="D204" s="25" t="s">
        <v>1206</v>
      </c>
      <c r="E204" s="26" t="s">
        <v>550</v>
      </c>
      <c r="F204" s="27" t="s">
        <v>551</v>
      </c>
      <c r="G204" s="21" t="s">
        <v>449</v>
      </c>
      <c r="H204" s="21" t="s">
        <v>450</v>
      </c>
      <c r="I204" s="21" t="s">
        <v>1207</v>
      </c>
    </row>
    <row r="205" spans="1:9" s="40" customFormat="1" x14ac:dyDescent="0.3">
      <c r="A205" s="35" t="s">
        <v>827</v>
      </c>
      <c r="B205" s="35" t="s">
        <v>1208</v>
      </c>
      <c r="C205" s="35" t="s">
        <v>1209</v>
      </c>
      <c r="D205" s="33" t="s">
        <v>1210</v>
      </c>
      <c r="E205" s="34" t="s">
        <v>1040</v>
      </c>
      <c r="F205" s="35" t="s">
        <v>1041</v>
      </c>
      <c r="G205" s="35" t="s">
        <v>449</v>
      </c>
      <c r="H205" s="35" t="s">
        <v>497</v>
      </c>
      <c r="I205" s="35" t="s">
        <v>769</v>
      </c>
    </row>
    <row r="206" spans="1:9" ht="41.4" x14ac:dyDescent="0.3">
      <c r="A206" s="21" t="s">
        <v>827</v>
      </c>
      <c r="B206" s="21" t="s">
        <v>1211</v>
      </c>
      <c r="C206" s="21" t="s">
        <v>1212</v>
      </c>
      <c r="D206" s="25" t="s">
        <v>1213</v>
      </c>
      <c r="E206" s="39" t="s">
        <v>1026</v>
      </c>
      <c r="F206" s="24" t="s">
        <v>1027</v>
      </c>
      <c r="G206" s="21" t="s">
        <v>449</v>
      </c>
      <c r="H206" s="21" t="s">
        <v>1214</v>
      </c>
      <c r="I206" s="21" t="s">
        <v>1029</v>
      </c>
    </row>
    <row r="207" spans="1:9" x14ac:dyDescent="0.3">
      <c r="A207" s="21" t="s">
        <v>827</v>
      </c>
      <c r="B207" s="21" t="s">
        <v>1215</v>
      </c>
      <c r="C207" s="21" t="s">
        <v>1216</v>
      </c>
      <c r="D207" s="25" t="s">
        <v>1217</v>
      </c>
      <c r="E207" s="26" t="s">
        <v>955</v>
      </c>
      <c r="F207" s="26" t="s">
        <v>421</v>
      </c>
      <c r="G207" s="21" t="s">
        <v>449</v>
      </c>
      <c r="H207" s="21" t="s">
        <v>450</v>
      </c>
      <c r="I207" s="21" t="s">
        <v>956</v>
      </c>
    </row>
    <row r="208" spans="1:9" x14ac:dyDescent="0.3">
      <c r="A208" s="21" t="s">
        <v>827</v>
      </c>
      <c r="B208" s="21" t="s">
        <v>1218</v>
      </c>
      <c r="C208" s="21" t="s">
        <v>1219</v>
      </c>
      <c r="D208" s="25" t="s">
        <v>1220</v>
      </c>
      <c r="E208" s="26" t="s">
        <v>955</v>
      </c>
      <c r="F208" s="26" t="s">
        <v>421</v>
      </c>
      <c r="G208" s="21" t="s">
        <v>449</v>
      </c>
      <c r="H208" s="21" t="s">
        <v>1221</v>
      </c>
      <c r="I208" s="21" t="s">
        <v>1192</v>
      </c>
    </row>
    <row r="209" spans="1:9" x14ac:dyDescent="0.3">
      <c r="A209" s="21" t="s">
        <v>827</v>
      </c>
      <c r="B209" s="21" t="s">
        <v>1222</v>
      </c>
      <c r="C209" s="21" t="s">
        <v>1223</v>
      </c>
      <c r="D209" s="25" t="s">
        <v>1224</v>
      </c>
      <c r="E209" s="23" t="s">
        <v>502</v>
      </c>
      <c r="F209" s="23" t="s">
        <v>503</v>
      </c>
      <c r="G209" s="21" t="s">
        <v>449</v>
      </c>
      <c r="H209" s="21" t="s">
        <v>450</v>
      </c>
      <c r="I209" s="21" t="s">
        <v>869</v>
      </c>
    </row>
    <row r="210" spans="1:9" x14ac:dyDescent="0.3">
      <c r="A210" s="21" t="s">
        <v>827</v>
      </c>
      <c r="B210" s="21" t="s">
        <v>1225</v>
      </c>
      <c r="C210" s="21" t="s">
        <v>1226</v>
      </c>
      <c r="D210" s="25" t="s">
        <v>1227</v>
      </c>
      <c r="E210" s="23" t="s">
        <v>502</v>
      </c>
      <c r="F210" s="23" t="s">
        <v>503</v>
      </c>
      <c r="G210" s="21" t="s">
        <v>449</v>
      </c>
      <c r="H210" s="21" t="s">
        <v>450</v>
      </c>
      <c r="I210" s="21" t="s">
        <v>1061</v>
      </c>
    </row>
    <row r="211" spans="1:9" x14ac:dyDescent="0.3">
      <c r="A211" s="21" t="s">
        <v>827</v>
      </c>
      <c r="B211" s="21" t="s">
        <v>1228</v>
      </c>
      <c r="C211" s="21" t="s">
        <v>1229</v>
      </c>
      <c r="D211" s="25" t="s">
        <v>1230</v>
      </c>
      <c r="E211" s="26" t="s">
        <v>550</v>
      </c>
      <c r="F211" s="27" t="s">
        <v>551</v>
      </c>
      <c r="G211" s="21" t="s">
        <v>449</v>
      </c>
      <c r="H211" s="21" t="s">
        <v>457</v>
      </c>
      <c r="I211" s="21" t="s">
        <v>899</v>
      </c>
    </row>
    <row r="212" spans="1:9" x14ac:dyDescent="0.3">
      <c r="A212" s="21" t="s">
        <v>827</v>
      </c>
      <c r="B212" s="21" t="s">
        <v>1231</v>
      </c>
      <c r="C212" s="21" t="s">
        <v>1232</v>
      </c>
      <c r="D212" s="25" t="s">
        <v>1233</v>
      </c>
      <c r="E212" s="26" t="s">
        <v>550</v>
      </c>
      <c r="F212" s="27" t="s">
        <v>551</v>
      </c>
      <c r="G212" s="21" t="s">
        <v>449</v>
      </c>
      <c r="H212" s="21" t="s">
        <v>450</v>
      </c>
      <c r="I212" s="21" t="s">
        <v>1122</v>
      </c>
    </row>
    <row r="213" spans="1:9" x14ac:dyDescent="0.3">
      <c r="A213" s="21" t="s">
        <v>827</v>
      </c>
      <c r="B213" s="21" t="s">
        <v>1234</v>
      </c>
      <c r="C213" s="21" t="s">
        <v>1235</v>
      </c>
      <c r="D213" s="25" t="s">
        <v>1236</v>
      </c>
      <c r="E213" s="26" t="s">
        <v>725</v>
      </c>
      <c r="F213" s="27" t="s">
        <v>426</v>
      </c>
      <c r="G213" s="21" t="s">
        <v>449</v>
      </c>
      <c r="H213" s="21" t="s">
        <v>450</v>
      </c>
      <c r="I213" s="21" t="s">
        <v>546</v>
      </c>
    </row>
    <row r="214" spans="1:9" x14ac:dyDescent="0.3">
      <c r="A214" s="21" t="s">
        <v>827</v>
      </c>
      <c r="B214" s="21" t="s">
        <v>1237</v>
      </c>
      <c r="C214" s="21" t="s">
        <v>1238</v>
      </c>
      <c r="D214" s="25" t="s">
        <v>1239</v>
      </c>
      <c r="E214" s="23" t="s">
        <v>564</v>
      </c>
      <c r="F214" s="24" t="s">
        <v>565</v>
      </c>
      <c r="G214" s="21" t="s">
        <v>449</v>
      </c>
      <c r="H214" s="21" t="s">
        <v>450</v>
      </c>
      <c r="I214" s="21" t="s">
        <v>889</v>
      </c>
    </row>
    <row r="215" spans="1:9" x14ac:dyDescent="0.3">
      <c r="A215" s="21" t="s">
        <v>827</v>
      </c>
      <c r="B215" s="21" t="s">
        <v>1240</v>
      </c>
      <c r="C215" s="21" t="s">
        <v>1241</v>
      </c>
      <c r="D215" s="25" t="s">
        <v>1242</v>
      </c>
      <c r="E215" s="23" t="s">
        <v>512</v>
      </c>
      <c r="F215" s="24" t="s">
        <v>513</v>
      </c>
      <c r="G215" s="21" t="s">
        <v>449</v>
      </c>
      <c r="H215" s="21" t="s">
        <v>457</v>
      </c>
      <c r="I215" s="21" t="s">
        <v>653</v>
      </c>
    </row>
    <row r="216" spans="1:9" x14ac:dyDescent="0.3">
      <c r="A216" s="21" t="s">
        <v>827</v>
      </c>
      <c r="B216" s="21" t="s">
        <v>1243</v>
      </c>
      <c r="C216" s="21" t="s">
        <v>1244</v>
      </c>
      <c r="D216" s="25" t="s">
        <v>1245</v>
      </c>
      <c r="E216" s="26" t="s">
        <v>550</v>
      </c>
      <c r="F216" s="27" t="s">
        <v>551</v>
      </c>
      <c r="G216" s="21" t="s">
        <v>449</v>
      </c>
      <c r="H216" s="21" t="s">
        <v>450</v>
      </c>
      <c r="I216" s="21" t="s">
        <v>1052</v>
      </c>
    </row>
    <row r="217" spans="1:9" x14ac:dyDescent="0.3">
      <c r="A217" s="21" t="s">
        <v>827</v>
      </c>
      <c r="B217" s="21" t="s">
        <v>1246</v>
      </c>
      <c r="C217" s="21" t="s">
        <v>1247</v>
      </c>
      <c r="D217" s="25" t="s">
        <v>1248</v>
      </c>
      <c r="E217" s="26" t="s">
        <v>955</v>
      </c>
      <c r="F217" s="26" t="s">
        <v>421</v>
      </c>
      <c r="G217" s="21" t="s">
        <v>449</v>
      </c>
      <c r="H217" s="21" t="s">
        <v>450</v>
      </c>
      <c r="I217" s="21" t="s">
        <v>1249</v>
      </c>
    </row>
    <row r="218" spans="1:9" x14ac:dyDescent="0.3">
      <c r="A218" s="21" t="s">
        <v>827</v>
      </c>
      <c r="B218" s="21" t="s">
        <v>1250</v>
      </c>
      <c r="C218" s="21" t="s">
        <v>1251</v>
      </c>
      <c r="D218" s="25" t="s">
        <v>1252</v>
      </c>
      <c r="E218" s="23" t="s">
        <v>502</v>
      </c>
      <c r="F218" s="23" t="s">
        <v>503</v>
      </c>
      <c r="G218" s="21" t="s">
        <v>449</v>
      </c>
      <c r="H218" s="21" t="s">
        <v>617</v>
      </c>
      <c r="I218" s="21" t="s">
        <v>1253</v>
      </c>
    </row>
    <row r="219" spans="1:9" x14ac:dyDescent="0.3">
      <c r="A219" s="21" t="s">
        <v>827</v>
      </c>
      <c r="B219" s="21" t="s">
        <v>1254</v>
      </c>
      <c r="C219" s="21" t="s">
        <v>1255</v>
      </c>
      <c r="D219" s="25" t="s">
        <v>1256</v>
      </c>
      <c r="E219" s="23" t="s">
        <v>502</v>
      </c>
      <c r="F219" s="23" t="s">
        <v>503</v>
      </c>
      <c r="G219" s="21" t="s">
        <v>449</v>
      </c>
      <c r="H219" s="21" t="s">
        <v>1257</v>
      </c>
      <c r="I219" s="21" t="s">
        <v>1061</v>
      </c>
    </row>
    <row r="220" spans="1:9" x14ac:dyDescent="0.3">
      <c r="A220" s="21" t="s">
        <v>827</v>
      </c>
      <c r="B220" s="21" t="s">
        <v>1258</v>
      </c>
      <c r="C220" s="21" t="s">
        <v>1259</v>
      </c>
      <c r="D220" s="25" t="s">
        <v>1260</v>
      </c>
      <c r="E220" s="26" t="s">
        <v>550</v>
      </c>
      <c r="F220" s="27" t="s">
        <v>551</v>
      </c>
      <c r="G220" s="21" t="s">
        <v>449</v>
      </c>
      <c r="H220" s="21" t="s">
        <v>450</v>
      </c>
      <c r="I220" s="21" t="s">
        <v>1261</v>
      </c>
    </row>
    <row r="221" spans="1:9" x14ac:dyDescent="0.3">
      <c r="A221" s="21" t="s">
        <v>827</v>
      </c>
      <c r="B221" s="21" t="s">
        <v>1262</v>
      </c>
      <c r="C221" s="21" t="s">
        <v>1263</v>
      </c>
      <c r="D221" s="25" t="s">
        <v>1264</v>
      </c>
      <c r="E221" s="26" t="s">
        <v>471</v>
      </c>
      <c r="F221" s="24" t="s">
        <v>416</v>
      </c>
      <c r="G221" s="21" t="s">
        <v>449</v>
      </c>
      <c r="H221" s="21" t="s">
        <v>450</v>
      </c>
      <c r="I221" s="21" t="s">
        <v>894</v>
      </c>
    </row>
    <row r="222" spans="1:9" x14ac:dyDescent="0.3">
      <c r="A222" s="21" t="s">
        <v>827</v>
      </c>
      <c r="B222" s="21" t="s">
        <v>1265</v>
      </c>
      <c r="C222" s="21" t="s">
        <v>1266</v>
      </c>
      <c r="D222" s="25" t="s">
        <v>1267</v>
      </c>
      <c r="E222" s="26" t="s">
        <v>466</v>
      </c>
      <c r="F222" s="27" t="s">
        <v>423</v>
      </c>
      <c r="G222" s="21" t="s">
        <v>449</v>
      </c>
      <c r="H222" s="21" t="s">
        <v>450</v>
      </c>
      <c r="I222" s="21" t="s">
        <v>1268</v>
      </c>
    </row>
    <row r="223" spans="1:9" x14ac:dyDescent="0.3">
      <c r="A223" s="21" t="s">
        <v>827</v>
      </c>
      <c r="B223" s="21" t="s">
        <v>1269</v>
      </c>
      <c r="C223" s="21" t="s">
        <v>1270</v>
      </c>
      <c r="D223" s="25" t="s">
        <v>1271</v>
      </c>
      <c r="E223" s="26" t="s">
        <v>466</v>
      </c>
      <c r="F223" s="27" t="s">
        <v>423</v>
      </c>
      <c r="G223" s="21" t="s">
        <v>449</v>
      </c>
      <c r="H223" s="21" t="s">
        <v>450</v>
      </c>
      <c r="I223" s="21" t="s">
        <v>674</v>
      </c>
    </row>
    <row r="224" spans="1:9" x14ac:dyDescent="0.3">
      <c r="A224" s="21" t="s">
        <v>827</v>
      </c>
      <c r="B224" s="21" t="s">
        <v>1272</v>
      </c>
      <c r="C224" s="21" t="s">
        <v>1273</v>
      </c>
      <c r="D224" s="25" t="s">
        <v>1274</v>
      </c>
      <c r="E224" s="31" t="s">
        <v>920</v>
      </c>
      <c r="F224" s="31" t="s">
        <v>420</v>
      </c>
      <c r="G224" s="21" t="s">
        <v>449</v>
      </c>
      <c r="H224" s="21" t="s">
        <v>450</v>
      </c>
      <c r="I224" s="21" t="s">
        <v>451</v>
      </c>
    </row>
    <row r="225" spans="1:9" x14ac:dyDescent="0.3">
      <c r="A225" s="21" t="s">
        <v>827</v>
      </c>
      <c r="B225" s="21" t="s">
        <v>1275</v>
      </c>
      <c r="C225" s="21" t="s">
        <v>1276</v>
      </c>
      <c r="D225" s="25" t="s">
        <v>1277</v>
      </c>
      <c r="E225" s="26" t="s">
        <v>550</v>
      </c>
      <c r="F225" s="27" t="s">
        <v>551</v>
      </c>
      <c r="G225" s="21" t="s">
        <v>449</v>
      </c>
      <c r="H225" s="21" t="s">
        <v>450</v>
      </c>
      <c r="I225" s="21" t="s">
        <v>1122</v>
      </c>
    </row>
    <row r="226" spans="1:9" x14ac:dyDescent="0.3">
      <c r="A226" s="21" t="s">
        <v>827</v>
      </c>
      <c r="B226" s="21" t="s">
        <v>1278</v>
      </c>
      <c r="C226" s="21" t="s">
        <v>1279</v>
      </c>
      <c r="D226" s="25" t="s">
        <v>1280</v>
      </c>
      <c r="E226" s="26" t="s">
        <v>550</v>
      </c>
      <c r="F226" s="27" t="s">
        <v>551</v>
      </c>
      <c r="G226" s="21" t="s">
        <v>449</v>
      </c>
      <c r="H226" s="21" t="s">
        <v>450</v>
      </c>
      <c r="I226" s="21" t="s">
        <v>899</v>
      </c>
    </row>
    <row r="227" spans="1:9" x14ac:dyDescent="0.3">
      <c r="A227" s="21" t="s">
        <v>827</v>
      </c>
      <c r="B227" s="21" t="s">
        <v>1281</v>
      </c>
      <c r="C227" s="21" t="s">
        <v>1282</v>
      </c>
      <c r="D227" s="25" t="s">
        <v>1283</v>
      </c>
      <c r="E227" s="26" t="s">
        <v>550</v>
      </c>
      <c r="F227" s="27" t="s">
        <v>551</v>
      </c>
      <c r="G227" s="21" t="s">
        <v>449</v>
      </c>
      <c r="H227" s="21" t="s">
        <v>450</v>
      </c>
      <c r="I227" s="21" t="s">
        <v>1122</v>
      </c>
    </row>
    <row r="228" spans="1:9" x14ac:dyDescent="0.3">
      <c r="A228" s="21" t="s">
        <v>827</v>
      </c>
      <c r="B228" s="21" t="s">
        <v>1284</v>
      </c>
      <c r="C228" s="21" t="s">
        <v>1285</v>
      </c>
      <c r="D228" s="25" t="s">
        <v>1286</v>
      </c>
      <c r="E228" s="26" t="s">
        <v>471</v>
      </c>
      <c r="F228" s="24" t="s">
        <v>416</v>
      </c>
      <c r="G228" s="21" t="s">
        <v>449</v>
      </c>
      <c r="H228" s="21" t="s">
        <v>450</v>
      </c>
      <c r="I228" s="21" t="s">
        <v>1287</v>
      </c>
    </row>
    <row r="229" spans="1:9" x14ac:dyDescent="0.3">
      <c r="A229" s="21" t="s">
        <v>827</v>
      </c>
      <c r="B229" s="21" t="s">
        <v>1288</v>
      </c>
      <c r="C229" s="21" t="s">
        <v>1289</v>
      </c>
      <c r="D229" s="25" t="s">
        <v>1290</v>
      </c>
      <c r="E229" s="26" t="s">
        <v>550</v>
      </c>
      <c r="F229" s="27" t="s">
        <v>551</v>
      </c>
      <c r="G229" s="21" t="s">
        <v>449</v>
      </c>
      <c r="H229" s="21" t="s">
        <v>457</v>
      </c>
      <c r="I229" s="21" t="s">
        <v>1052</v>
      </c>
    </row>
    <row r="230" spans="1:9" x14ac:dyDescent="0.3">
      <c r="A230" s="21" t="s">
        <v>827</v>
      </c>
      <c r="B230" s="21" t="s">
        <v>1291</v>
      </c>
      <c r="C230" s="41" t="s">
        <v>1292</v>
      </c>
      <c r="D230" s="25" t="s">
        <v>1293</v>
      </c>
      <c r="E230" s="23" t="s">
        <v>1026</v>
      </c>
      <c r="F230" s="24" t="s">
        <v>1027</v>
      </c>
      <c r="G230" s="21" t="s">
        <v>449</v>
      </c>
      <c r="H230" s="21" t="s">
        <v>497</v>
      </c>
      <c r="I230" s="21" t="s">
        <v>856</v>
      </c>
    </row>
    <row r="231" spans="1:9" x14ac:dyDescent="0.3">
      <c r="A231" s="21" t="s">
        <v>827</v>
      </c>
      <c r="B231" s="21" t="s">
        <v>1294</v>
      </c>
      <c r="C231" s="21" t="s">
        <v>1295</v>
      </c>
      <c r="D231" s="25" t="s">
        <v>1296</v>
      </c>
      <c r="E231" s="26" t="s">
        <v>550</v>
      </c>
      <c r="F231" s="27" t="s">
        <v>551</v>
      </c>
      <c r="G231" s="21" t="s">
        <v>449</v>
      </c>
      <c r="H231" s="21" t="s">
        <v>450</v>
      </c>
      <c r="I231" s="21" t="s">
        <v>899</v>
      </c>
    </row>
    <row r="232" spans="1:9" x14ac:dyDescent="0.3">
      <c r="A232" s="21" t="s">
        <v>827</v>
      </c>
      <c r="B232" s="21" t="s">
        <v>1297</v>
      </c>
      <c r="C232" s="21" t="s">
        <v>1298</v>
      </c>
      <c r="D232" s="25" t="s">
        <v>1299</v>
      </c>
      <c r="E232" s="26" t="s">
        <v>1001</v>
      </c>
      <c r="F232" s="26" t="s">
        <v>419</v>
      </c>
      <c r="G232" s="21" t="s">
        <v>449</v>
      </c>
      <c r="H232" s="21" t="s">
        <v>450</v>
      </c>
      <c r="I232" s="21" t="s">
        <v>451</v>
      </c>
    </row>
    <row r="233" spans="1:9" x14ac:dyDescent="0.3">
      <c r="A233" s="21" t="s">
        <v>827</v>
      </c>
      <c r="B233" s="21" t="s">
        <v>1300</v>
      </c>
      <c r="C233" s="21" t="s">
        <v>1301</v>
      </c>
      <c r="D233" s="25" t="s">
        <v>1302</v>
      </c>
      <c r="E233" s="26" t="s">
        <v>550</v>
      </c>
      <c r="F233" s="27" t="s">
        <v>551</v>
      </c>
      <c r="G233" s="21" t="s">
        <v>449</v>
      </c>
      <c r="H233" s="21" t="s">
        <v>450</v>
      </c>
      <c r="I233" s="21" t="s">
        <v>960</v>
      </c>
    </row>
    <row r="234" spans="1:9" x14ac:dyDescent="0.3">
      <c r="A234" s="21" t="s">
        <v>827</v>
      </c>
      <c r="B234" s="21" t="s">
        <v>1303</v>
      </c>
      <c r="C234" s="21" t="s">
        <v>1304</v>
      </c>
      <c r="D234" s="25" t="s">
        <v>1305</v>
      </c>
      <c r="E234" s="26" t="s">
        <v>725</v>
      </c>
      <c r="F234" s="27" t="s">
        <v>426</v>
      </c>
      <c r="G234" s="21" t="s">
        <v>449</v>
      </c>
      <c r="H234" s="21" t="s">
        <v>450</v>
      </c>
      <c r="I234" s="21" t="s">
        <v>1306</v>
      </c>
    </row>
    <row r="235" spans="1:9" x14ac:dyDescent="0.3">
      <c r="A235" s="21" t="s">
        <v>827</v>
      </c>
      <c r="B235" s="21" t="s">
        <v>1307</v>
      </c>
      <c r="C235" s="21" t="s">
        <v>1308</v>
      </c>
      <c r="D235" s="25" t="s">
        <v>1309</v>
      </c>
      <c r="E235" s="23" t="s">
        <v>502</v>
      </c>
      <c r="F235" s="23" t="s">
        <v>503</v>
      </c>
      <c r="G235" s="21" t="s">
        <v>449</v>
      </c>
      <c r="H235" s="21" t="s">
        <v>457</v>
      </c>
      <c r="I235" s="21" t="s">
        <v>1310</v>
      </c>
    </row>
    <row r="236" spans="1:9" x14ac:dyDescent="0.3">
      <c r="A236" s="21" t="s">
        <v>827</v>
      </c>
      <c r="B236" s="21" t="s">
        <v>1311</v>
      </c>
      <c r="C236" s="21" t="s">
        <v>1312</v>
      </c>
      <c r="D236" s="25" t="s">
        <v>1313</v>
      </c>
      <c r="E236" s="31" t="s">
        <v>920</v>
      </c>
      <c r="F236" s="31" t="s">
        <v>420</v>
      </c>
      <c r="G236" s="21" t="s">
        <v>449</v>
      </c>
      <c r="H236" s="21" t="s">
        <v>1314</v>
      </c>
      <c r="I236" s="21" t="s">
        <v>931</v>
      </c>
    </row>
    <row r="237" spans="1:9" x14ac:dyDescent="0.3">
      <c r="A237" s="21" t="s">
        <v>827</v>
      </c>
      <c r="B237" s="21" t="s">
        <v>1315</v>
      </c>
      <c r="C237" s="21" t="s">
        <v>1316</v>
      </c>
      <c r="D237" s="25" t="s">
        <v>1317</v>
      </c>
      <c r="E237" s="23" t="s">
        <v>512</v>
      </c>
      <c r="F237" s="24" t="s">
        <v>513</v>
      </c>
      <c r="G237" s="21" t="s">
        <v>449</v>
      </c>
      <c r="H237" s="21" t="s">
        <v>497</v>
      </c>
      <c r="I237" s="21" t="s">
        <v>653</v>
      </c>
    </row>
    <row r="238" spans="1:9" x14ac:dyDescent="0.3">
      <c r="A238" s="21" t="s">
        <v>827</v>
      </c>
      <c r="B238" s="21" t="s">
        <v>1318</v>
      </c>
      <c r="C238" s="21" t="s">
        <v>1319</v>
      </c>
      <c r="D238" s="25" t="s">
        <v>1320</v>
      </c>
      <c r="E238" s="26" t="s">
        <v>550</v>
      </c>
      <c r="F238" s="27" t="s">
        <v>551</v>
      </c>
      <c r="G238" s="21" t="s">
        <v>449</v>
      </c>
      <c r="H238" s="21" t="s">
        <v>450</v>
      </c>
      <c r="I238" s="21" t="s">
        <v>899</v>
      </c>
    </row>
    <row r="239" spans="1:9" x14ac:dyDescent="0.3">
      <c r="A239" s="21" t="s">
        <v>827</v>
      </c>
      <c r="B239" s="21" t="s">
        <v>1321</v>
      </c>
      <c r="C239" s="21" t="s">
        <v>1322</v>
      </c>
      <c r="D239" s="25" t="s">
        <v>1323</v>
      </c>
      <c r="E239" s="23" t="s">
        <v>502</v>
      </c>
      <c r="F239" s="23" t="s">
        <v>503</v>
      </c>
      <c r="G239" s="21" t="s">
        <v>449</v>
      </c>
      <c r="H239" s="21" t="s">
        <v>450</v>
      </c>
      <c r="I239" s="21" t="s">
        <v>990</v>
      </c>
    </row>
    <row r="240" spans="1:9" x14ac:dyDescent="0.3">
      <c r="A240" s="21" t="s">
        <v>827</v>
      </c>
      <c r="B240" s="21" t="s">
        <v>1324</v>
      </c>
      <c r="C240" s="21" t="s">
        <v>1325</v>
      </c>
      <c r="D240" s="25" t="s">
        <v>1326</v>
      </c>
      <c r="E240" s="31" t="s">
        <v>920</v>
      </c>
      <c r="F240" s="31" t="s">
        <v>420</v>
      </c>
      <c r="G240" s="21" t="s">
        <v>449</v>
      </c>
      <c r="H240" s="21" t="s">
        <v>1327</v>
      </c>
      <c r="I240" s="21" t="s">
        <v>931</v>
      </c>
    </row>
    <row r="241" spans="1:9" x14ac:dyDescent="0.3">
      <c r="A241" s="21" t="s">
        <v>827</v>
      </c>
      <c r="B241" s="21" t="s">
        <v>1328</v>
      </c>
      <c r="C241" s="21" t="s">
        <v>1329</v>
      </c>
      <c r="D241" s="25" t="s">
        <v>1330</v>
      </c>
      <c r="E241" s="26" t="s">
        <v>550</v>
      </c>
      <c r="F241" s="27" t="s">
        <v>551</v>
      </c>
      <c r="G241" s="21" t="s">
        <v>449</v>
      </c>
      <c r="H241" s="21" t="s">
        <v>450</v>
      </c>
      <c r="I241" s="21" t="s">
        <v>1122</v>
      </c>
    </row>
    <row r="242" spans="1:9" x14ac:dyDescent="0.3">
      <c r="A242" s="21" t="s">
        <v>827</v>
      </c>
      <c r="B242" s="21" t="s">
        <v>1331</v>
      </c>
      <c r="C242" s="21" t="s">
        <v>1332</v>
      </c>
      <c r="D242" s="25" t="s">
        <v>1333</v>
      </c>
      <c r="E242" s="26" t="s">
        <v>471</v>
      </c>
      <c r="F242" s="24" t="s">
        <v>416</v>
      </c>
      <c r="G242" s="21" t="s">
        <v>449</v>
      </c>
      <c r="H242" s="21" t="s">
        <v>450</v>
      </c>
      <c r="I242" s="21" t="s">
        <v>931</v>
      </c>
    </row>
    <row r="243" spans="1:9" x14ac:dyDescent="0.3">
      <c r="A243" s="21" t="s">
        <v>827</v>
      </c>
      <c r="B243" s="21" t="s">
        <v>1334</v>
      </c>
      <c r="C243" s="21" t="s">
        <v>1335</v>
      </c>
      <c r="D243" s="25" t="s">
        <v>1336</v>
      </c>
      <c r="E243" s="26" t="s">
        <v>550</v>
      </c>
      <c r="F243" s="27" t="s">
        <v>551</v>
      </c>
      <c r="G243" s="21" t="s">
        <v>449</v>
      </c>
      <c r="H243" s="21" t="s">
        <v>450</v>
      </c>
      <c r="I243" s="21" t="s">
        <v>1122</v>
      </c>
    </row>
    <row r="244" spans="1:9" x14ac:dyDescent="0.3">
      <c r="A244" s="21" t="s">
        <v>827</v>
      </c>
      <c r="B244" s="21" t="s">
        <v>1337</v>
      </c>
      <c r="C244" s="21" t="s">
        <v>1338</v>
      </c>
      <c r="D244" s="25" t="s">
        <v>1339</v>
      </c>
      <c r="E244" s="23" t="s">
        <v>564</v>
      </c>
      <c r="F244" s="24" t="s">
        <v>565</v>
      </c>
      <c r="G244" s="21" t="s">
        <v>449</v>
      </c>
      <c r="H244" s="21" t="s">
        <v>450</v>
      </c>
      <c r="I244" s="21" t="s">
        <v>1340</v>
      </c>
    </row>
    <row r="245" spans="1:9" x14ac:dyDescent="0.3">
      <c r="A245" s="21" t="s">
        <v>827</v>
      </c>
      <c r="B245" s="21" t="s">
        <v>1341</v>
      </c>
      <c r="C245" s="21" t="s">
        <v>1342</v>
      </c>
      <c r="D245" s="25" t="s">
        <v>1343</v>
      </c>
      <c r="E245" s="23" t="s">
        <v>951</v>
      </c>
      <c r="F245" s="24" t="s">
        <v>424</v>
      </c>
      <c r="G245" s="21" t="s">
        <v>449</v>
      </c>
      <c r="H245" s="21" t="s">
        <v>450</v>
      </c>
      <c r="I245" s="21" t="s">
        <v>1344</v>
      </c>
    </row>
    <row r="246" spans="1:9" x14ac:dyDescent="0.3">
      <c r="A246" s="21" t="s">
        <v>827</v>
      </c>
      <c r="B246" s="21" t="s">
        <v>1345</v>
      </c>
      <c r="C246" s="21" t="s">
        <v>1346</v>
      </c>
      <c r="D246" s="25" t="s">
        <v>1347</v>
      </c>
      <c r="E246" s="26" t="s">
        <v>550</v>
      </c>
      <c r="F246" s="27" t="s">
        <v>551</v>
      </c>
      <c r="G246" s="21" t="s">
        <v>449</v>
      </c>
      <c r="H246" s="21" t="s">
        <v>450</v>
      </c>
      <c r="I246" s="21" t="s">
        <v>1170</v>
      </c>
    </row>
    <row r="247" spans="1:9" x14ac:dyDescent="0.3">
      <c r="A247" s="21" t="s">
        <v>827</v>
      </c>
      <c r="B247" s="21" t="s">
        <v>1348</v>
      </c>
      <c r="C247" s="21" t="s">
        <v>1349</v>
      </c>
      <c r="D247" s="25" t="s">
        <v>1350</v>
      </c>
      <c r="E247" s="26" t="s">
        <v>455</v>
      </c>
      <c r="F247" s="26" t="s">
        <v>456</v>
      </c>
      <c r="G247" s="21" t="s">
        <v>449</v>
      </c>
      <c r="H247" s="21" t="s">
        <v>457</v>
      </c>
      <c r="I247" s="21" t="s">
        <v>451</v>
      </c>
    </row>
    <row r="248" spans="1:9" x14ac:dyDescent="0.3">
      <c r="A248" s="21" t="s">
        <v>827</v>
      </c>
      <c r="B248" s="21" t="s">
        <v>1351</v>
      </c>
      <c r="C248" s="21" t="s">
        <v>1352</v>
      </c>
      <c r="D248" s="25" t="s">
        <v>1353</v>
      </c>
      <c r="E248" s="23" t="s">
        <v>502</v>
      </c>
      <c r="F248" s="23" t="s">
        <v>503</v>
      </c>
      <c r="G248" s="21" t="s">
        <v>449</v>
      </c>
      <c r="H248" s="21" t="s">
        <v>1354</v>
      </c>
      <c r="I248" s="21" t="s">
        <v>869</v>
      </c>
    </row>
    <row r="249" spans="1:9" x14ac:dyDescent="0.3">
      <c r="A249" s="21" t="s">
        <v>827</v>
      </c>
      <c r="B249" s="21" t="s">
        <v>1355</v>
      </c>
      <c r="C249" s="21" t="s">
        <v>1356</v>
      </c>
      <c r="D249" s="25" t="s">
        <v>1357</v>
      </c>
      <c r="E249" s="26" t="s">
        <v>550</v>
      </c>
      <c r="F249" s="27" t="s">
        <v>551</v>
      </c>
      <c r="G249" s="21" t="s">
        <v>449</v>
      </c>
      <c r="H249" s="21" t="s">
        <v>450</v>
      </c>
      <c r="I249" s="21" t="s">
        <v>707</v>
      </c>
    </row>
    <row r="250" spans="1:9" x14ac:dyDescent="0.3">
      <c r="A250" s="21" t="s">
        <v>827</v>
      </c>
      <c r="B250" s="21" t="s">
        <v>1358</v>
      </c>
      <c r="C250" s="21" t="s">
        <v>1359</v>
      </c>
      <c r="D250" s="25" t="s">
        <v>1360</v>
      </c>
      <c r="E250" s="23" t="s">
        <v>951</v>
      </c>
      <c r="F250" s="24" t="s">
        <v>424</v>
      </c>
      <c r="G250" s="21" t="s">
        <v>449</v>
      </c>
      <c r="H250" s="21" t="s">
        <v>450</v>
      </c>
      <c r="I250" s="21" t="s">
        <v>1361</v>
      </c>
    </row>
    <row r="251" spans="1:9" x14ac:dyDescent="0.3">
      <c r="A251" s="21" t="s">
        <v>827</v>
      </c>
      <c r="B251" s="21" t="s">
        <v>1362</v>
      </c>
      <c r="C251" s="21" t="s">
        <v>1363</v>
      </c>
      <c r="D251" s="25" t="s">
        <v>1364</v>
      </c>
      <c r="E251" s="26" t="s">
        <v>466</v>
      </c>
      <c r="F251" s="27" t="s">
        <v>423</v>
      </c>
      <c r="G251" s="21" t="s">
        <v>449</v>
      </c>
      <c r="H251" s="21" t="s">
        <v>450</v>
      </c>
      <c r="I251" s="21" t="s">
        <v>1365</v>
      </c>
    </row>
    <row r="252" spans="1:9" x14ac:dyDescent="0.3">
      <c r="A252" s="21" t="s">
        <v>827</v>
      </c>
      <c r="B252" s="21" t="s">
        <v>1366</v>
      </c>
      <c r="C252" s="21" t="s">
        <v>1367</v>
      </c>
      <c r="D252" s="25" t="s">
        <v>1368</v>
      </c>
      <c r="E252" s="23" t="s">
        <v>951</v>
      </c>
      <c r="F252" s="24" t="s">
        <v>424</v>
      </c>
      <c r="G252" s="21" t="s">
        <v>449</v>
      </c>
      <c r="H252" s="21" t="s">
        <v>450</v>
      </c>
      <c r="I252" s="21" t="s">
        <v>1369</v>
      </c>
    </row>
    <row r="253" spans="1:9" x14ac:dyDescent="0.3">
      <c r="A253" s="21" t="s">
        <v>827</v>
      </c>
      <c r="B253" s="21" t="s">
        <v>1370</v>
      </c>
      <c r="C253" s="21" t="s">
        <v>1371</v>
      </c>
      <c r="D253" s="25" t="s">
        <v>1372</v>
      </c>
      <c r="E253" s="26" t="s">
        <v>550</v>
      </c>
      <c r="F253" s="27" t="s">
        <v>551</v>
      </c>
      <c r="G253" s="21" t="s">
        <v>449</v>
      </c>
      <c r="H253" s="21" t="s">
        <v>450</v>
      </c>
      <c r="I253" s="21" t="s">
        <v>899</v>
      </c>
    </row>
    <row r="254" spans="1:9" x14ac:dyDescent="0.3">
      <c r="A254" s="21" t="s">
        <v>827</v>
      </c>
      <c r="B254" s="21" t="s">
        <v>1373</v>
      </c>
      <c r="C254" s="21" t="s">
        <v>1374</v>
      </c>
      <c r="D254" s="25" t="s">
        <v>1375</v>
      </c>
      <c r="E254" s="23" t="s">
        <v>502</v>
      </c>
      <c r="F254" s="23" t="s">
        <v>503</v>
      </c>
      <c r="G254" s="21" t="s">
        <v>449</v>
      </c>
      <c r="H254" s="21" t="s">
        <v>497</v>
      </c>
      <c r="I254" s="21" t="s">
        <v>1061</v>
      </c>
    </row>
    <row r="255" spans="1:9" x14ac:dyDescent="0.3">
      <c r="A255" s="21" t="s">
        <v>827</v>
      </c>
      <c r="B255" s="21" t="s">
        <v>1376</v>
      </c>
      <c r="C255" s="21" t="s">
        <v>1377</v>
      </c>
      <c r="D255" s="25" t="s">
        <v>1378</v>
      </c>
      <c r="E255" s="26" t="s">
        <v>608</v>
      </c>
      <c r="F255" s="27" t="s">
        <v>418</v>
      </c>
      <c r="G255" s="21" t="s">
        <v>449</v>
      </c>
      <c r="H255" s="21" t="s">
        <v>450</v>
      </c>
      <c r="I255" s="21" t="s">
        <v>576</v>
      </c>
    </row>
    <row r="256" spans="1:9" x14ac:dyDescent="0.3">
      <c r="A256" s="21" t="s">
        <v>827</v>
      </c>
      <c r="B256" s="21" t="s">
        <v>1379</v>
      </c>
      <c r="C256" s="21" t="s">
        <v>1380</v>
      </c>
      <c r="D256" s="25" t="s">
        <v>1381</v>
      </c>
      <c r="E256" s="26" t="s">
        <v>466</v>
      </c>
      <c r="F256" s="27" t="s">
        <v>423</v>
      </c>
      <c r="G256" s="21" t="s">
        <v>449</v>
      </c>
      <c r="H256" s="21" t="s">
        <v>1382</v>
      </c>
      <c r="I256" s="21" t="s">
        <v>1017</v>
      </c>
    </row>
    <row r="257" spans="1:9" x14ac:dyDescent="0.3">
      <c r="A257" s="21" t="s">
        <v>827</v>
      </c>
      <c r="B257" s="21" t="s">
        <v>1383</v>
      </c>
      <c r="C257" s="21" t="s">
        <v>1384</v>
      </c>
      <c r="D257" s="25" t="s">
        <v>1385</v>
      </c>
      <c r="E257" s="23" t="s">
        <v>564</v>
      </c>
      <c r="F257" s="24" t="s">
        <v>565</v>
      </c>
      <c r="G257" s="21" t="s">
        <v>449</v>
      </c>
      <c r="H257" s="21" t="s">
        <v>450</v>
      </c>
      <c r="I257" s="21" t="s">
        <v>451</v>
      </c>
    </row>
    <row r="258" spans="1:9" x14ac:dyDescent="0.3">
      <c r="A258" s="21" t="s">
        <v>827</v>
      </c>
      <c r="B258" s="21" t="s">
        <v>1386</v>
      </c>
      <c r="C258" s="21" t="s">
        <v>1387</v>
      </c>
      <c r="D258" s="25" t="s">
        <v>1388</v>
      </c>
      <c r="E258" s="26" t="s">
        <v>466</v>
      </c>
      <c r="F258" s="27" t="s">
        <v>423</v>
      </c>
      <c r="G258" s="21" t="s">
        <v>449</v>
      </c>
      <c r="H258" s="21" t="s">
        <v>450</v>
      </c>
      <c r="I258" s="21" t="s">
        <v>1389</v>
      </c>
    </row>
    <row r="259" spans="1:9" x14ac:dyDescent="0.3">
      <c r="A259" s="21" t="s">
        <v>827</v>
      </c>
      <c r="B259" s="21" t="s">
        <v>1390</v>
      </c>
      <c r="C259" s="21" t="s">
        <v>1391</v>
      </c>
      <c r="D259" s="25" t="s">
        <v>1392</v>
      </c>
      <c r="E259" s="23" t="s">
        <v>564</v>
      </c>
      <c r="F259" s="24" t="s">
        <v>565</v>
      </c>
      <c r="G259" s="21" t="s">
        <v>449</v>
      </c>
      <c r="H259" s="21" t="s">
        <v>457</v>
      </c>
      <c r="I259" s="21" t="s">
        <v>1393</v>
      </c>
    </row>
    <row r="260" spans="1:9" x14ac:dyDescent="0.3">
      <c r="A260" s="21" t="s">
        <v>827</v>
      </c>
      <c r="B260" s="21" t="s">
        <v>1394</v>
      </c>
      <c r="C260" s="21" t="s">
        <v>1395</v>
      </c>
      <c r="D260" s="25" t="s">
        <v>1396</v>
      </c>
      <c r="E260" s="26" t="s">
        <v>550</v>
      </c>
      <c r="F260" s="27" t="s">
        <v>551</v>
      </c>
      <c r="G260" s="21" t="s">
        <v>449</v>
      </c>
      <c r="H260" s="21" t="s">
        <v>457</v>
      </c>
      <c r="I260" s="21" t="s">
        <v>960</v>
      </c>
    </row>
    <row r="261" spans="1:9" x14ac:dyDescent="0.3">
      <c r="A261" s="21" t="s">
        <v>827</v>
      </c>
      <c r="B261" s="21" t="s">
        <v>1397</v>
      </c>
      <c r="C261" s="21" t="s">
        <v>1398</v>
      </c>
      <c r="D261" s="25" t="s">
        <v>1399</v>
      </c>
      <c r="E261" s="26" t="s">
        <v>477</v>
      </c>
      <c r="F261" s="23" t="s">
        <v>478</v>
      </c>
      <c r="G261" s="21" t="s">
        <v>449</v>
      </c>
      <c r="H261" s="21" t="s">
        <v>1400</v>
      </c>
      <c r="I261" s="21" t="s">
        <v>628</v>
      </c>
    </row>
    <row r="262" spans="1:9" x14ac:dyDescent="0.3">
      <c r="A262" s="21" t="s">
        <v>827</v>
      </c>
      <c r="B262" s="21" t="s">
        <v>1401</v>
      </c>
      <c r="C262" s="21" t="s">
        <v>1402</v>
      </c>
      <c r="D262" s="25" t="s">
        <v>1403</v>
      </c>
      <c r="E262" s="26" t="s">
        <v>455</v>
      </c>
      <c r="F262" s="26" t="s">
        <v>456</v>
      </c>
      <c r="G262" s="21" t="s">
        <v>449</v>
      </c>
      <c r="H262" s="21" t="s">
        <v>450</v>
      </c>
      <c r="I262" s="21" t="s">
        <v>1052</v>
      </c>
    </row>
    <row r="263" spans="1:9" x14ac:dyDescent="0.3">
      <c r="A263" s="21" t="s">
        <v>827</v>
      </c>
      <c r="B263" s="21" t="s">
        <v>1404</v>
      </c>
      <c r="C263" s="21" t="s">
        <v>1405</v>
      </c>
      <c r="D263" s="25" t="s">
        <v>1406</v>
      </c>
      <c r="E263" s="26" t="s">
        <v>725</v>
      </c>
      <c r="F263" s="27" t="s">
        <v>426</v>
      </c>
      <c r="G263" s="21" t="s">
        <v>449</v>
      </c>
      <c r="H263" s="21" t="s">
        <v>450</v>
      </c>
      <c r="I263" s="21" t="s">
        <v>1407</v>
      </c>
    </row>
    <row r="264" spans="1:9" x14ac:dyDescent="0.3">
      <c r="A264" s="21" t="s">
        <v>827</v>
      </c>
      <c r="B264" s="21" t="s">
        <v>1408</v>
      </c>
      <c r="C264" s="21" t="s">
        <v>1409</v>
      </c>
      <c r="D264" s="25" t="s">
        <v>1410</v>
      </c>
      <c r="E264" s="23" t="s">
        <v>951</v>
      </c>
      <c r="F264" s="24" t="s">
        <v>424</v>
      </c>
      <c r="G264" s="21" t="s">
        <v>449</v>
      </c>
      <c r="H264" s="21" t="s">
        <v>450</v>
      </c>
      <c r="I264" s="21" t="s">
        <v>585</v>
      </c>
    </row>
    <row r="265" spans="1:9" x14ac:dyDescent="0.3">
      <c r="A265" s="21" t="s">
        <v>827</v>
      </c>
      <c r="B265" s="21" t="s">
        <v>1411</v>
      </c>
      <c r="C265" s="21" t="s">
        <v>1412</v>
      </c>
      <c r="D265" s="25" t="s">
        <v>1413</v>
      </c>
      <c r="E265" s="26" t="s">
        <v>550</v>
      </c>
      <c r="F265" s="27" t="s">
        <v>551</v>
      </c>
      <c r="G265" s="21" t="s">
        <v>449</v>
      </c>
      <c r="H265" s="21" t="s">
        <v>457</v>
      </c>
      <c r="I265" s="21" t="s">
        <v>960</v>
      </c>
    </row>
    <row r="266" spans="1:9" x14ac:dyDescent="0.3">
      <c r="A266" s="21" t="s">
        <v>827</v>
      </c>
      <c r="B266" s="21" t="s">
        <v>1414</v>
      </c>
      <c r="C266" s="21" t="s">
        <v>1415</v>
      </c>
      <c r="D266" s="25" t="s">
        <v>1416</v>
      </c>
      <c r="E266" s="26" t="s">
        <v>471</v>
      </c>
      <c r="F266" s="24" t="s">
        <v>416</v>
      </c>
      <c r="G266" s="21" t="s">
        <v>449</v>
      </c>
      <c r="H266" s="21" t="s">
        <v>505</v>
      </c>
      <c r="I266" s="21" t="s">
        <v>538</v>
      </c>
    </row>
    <row r="267" spans="1:9" x14ac:dyDescent="0.3">
      <c r="A267" s="21" t="s">
        <v>827</v>
      </c>
      <c r="B267" s="21" t="s">
        <v>1417</v>
      </c>
      <c r="C267" s="21" t="s">
        <v>1418</v>
      </c>
      <c r="D267" s="25" t="s">
        <v>1419</v>
      </c>
      <c r="E267" s="26" t="s">
        <v>550</v>
      </c>
      <c r="F267" s="27" t="s">
        <v>551</v>
      </c>
      <c r="G267" s="21" t="s">
        <v>449</v>
      </c>
      <c r="H267" s="21" t="s">
        <v>450</v>
      </c>
      <c r="I267" s="21" t="s">
        <v>1052</v>
      </c>
    </row>
    <row r="268" spans="1:9" x14ac:dyDescent="0.3">
      <c r="A268" s="21" t="s">
        <v>827</v>
      </c>
      <c r="B268" s="21" t="s">
        <v>1420</v>
      </c>
      <c r="C268" s="21" t="s">
        <v>1421</v>
      </c>
      <c r="D268" s="25" t="s">
        <v>1422</v>
      </c>
      <c r="E268" s="23" t="s">
        <v>502</v>
      </c>
      <c r="F268" s="23" t="s">
        <v>503</v>
      </c>
      <c r="G268" s="21" t="s">
        <v>449</v>
      </c>
      <c r="H268" s="21" t="s">
        <v>487</v>
      </c>
      <c r="I268" s="21" t="s">
        <v>1061</v>
      </c>
    </row>
    <row r="269" spans="1:9" x14ac:dyDescent="0.3">
      <c r="A269" s="21" t="s">
        <v>827</v>
      </c>
      <c r="B269" s="21" t="s">
        <v>1423</v>
      </c>
      <c r="C269" s="21" t="s">
        <v>1424</v>
      </c>
      <c r="D269" s="25" t="s">
        <v>1425</v>
      </c>
      <c r="E269" s="26" t="s">
        <v>955</v>
      </c>
      <c r="F269" s="26" t="s">
        <v>421</v>
      </c>
      <c r="G269" s="21" t="s">
        <v>449</v>
      </c>
      <c r="H269" s="21" t="s">
        <v>1426</v>
      </c>
      <c r="I269" s="21" t="s">
        <v>1192</v>
      </c>
    </row>
    <row r="270" spans="1:9" x14ac:dyDescent="0.3">
      <c r="A270" s="21" t="s">
        <v>827</v>
      </c>
      <c r="B270" s="21" t="s">
        <v>1427</v>
      </c>
      <c r="C270" s="21" t="s">
        <v>1428</v>
      </c>
      <c r="D270" s="25" t="s">
        <v>1429</v>
      </c>
      <c r="E270" s="26" t="s">
        <v>550</v>
      </c>
      <c r="F270" s="27" t="s">
        <v>551</v>
      </c>
      <c r="G270" s="21" t="s">
        <v>449</v>
      </c>
      <c r="H270" s="21" t="s">
        <v>873</v>
      </c>
      <c r="I270" s="21" t="s">
        <v>479</v>
      </c>
    </row>
    <row r="271" spans="1:9" x14ac:dyDescent="0.3">
      <c r="A271" s="21" t="s">
        <v>827</v>
      </c>
      <c r="B271" s="21" t="s">
        <v>1430</v>
      </c>
      <c r="C271" s="21" t="s">
        <v>1431</v>
      </c>
      <c r="D271" s="25" t="s">
        <v>1432</v>
      </c>
      <c r="E271" s="26" t="s">
        <v>550</v>
      </c>
      <c r="F271" s="27" t="s">
        <v>551</v>
      </c>
      <c r="G271" s="21" t="s">
        <v>449</v>
      </c>
      <c r="H271" s="21" t="s">
        <v>450</v>
      </c>
      <c r="I271" s="21" t="s">
        <v>538</v>
      </c>
    </row>
    <row r="272" spans="1:9" x14ac:dyDescent="0.3">
      <c r="A272" s="21" t="s">
        <v>827</v>
      </c>
      <c r="B272" s="21" t="s">
        <v>1433</v>
      </c>
      <c r="C272" s="21" t="s">
        <v>1434</v>
      </c>
      <c r="D272" s="25" t="s">
        <v>1435</v>
      </c>
      <c r="E272" s="26" t="s">
        <v>1001</v>
      </c>
      <c r="F272" s="26" t="s">
        <v>419</v>
      </c>
      <c r="G272" s="21" t="s">
        <v>449</v>
      </c>
      <c r="H272" s="21" t="s">
        <v>450</v>
      </c>
      <c r="I272" s="21" t="s">
        <v>889</v>
      </c>
    </row>
    <row r="273" spans="1:9" x14ac:dyDescent="0.3">
      <c r="A273" s="21" t="s">
        <v>827</v>
      </c>
      <c r="B273" s="21" t="s">
        <v>1436</v>
      </c>
      <c r="C273" s="21" t="s">
        <v>1437</v>
      </c>
      <c r="D273" s="25" t="s">
        <v>1438</v>
      </c>
      <c r="E273" s="26" t="s">
        <v>1439</v>
      </c>
      <c r="F273" s="24" t="s">
        <v>1158</v>
      </c>
      <c r="G273" s="21" t="s">
        <v>449</v>
      </c>
      <c r="H273" s="21" t="s">
        <v>497</v>
      </c>
      <c r="I273" s="21" t="s">
        <v>1159</v>
      </c>
    </row>
    <row r="274" spans="1:9" x14ac:dyDescent="0.3">
      <c r="A274" s="21" t="s">
        <v>827</v>
      </c>
      <c r="B274" s="21" t="s">
        <v>740</v>
      </c>
      <c r="C274" s="21" t="s">
        <v>741</v>
      </c>
      <c r="D274" s="25" t="s">
        <v>742</v>
      </c>
      <c r="E274" s="23" t="s">
        <v>512</v>
      </c>
      <c r="F274" s="24" t="s">
        <v>513</v>
      </c>
      <c r="G274" s="21" t="s">
        <v>449</v>
      </c>
      <c r="H274" s="21" t="s">
        <v>450</v>
      </c>
      <c r="I274" s="21" t="s">
        <v>479</v>
      </c>
    </row>
    <row r="275" spans="1:9" x14ac:dyDescent="0.3">
      <c r="A275" s="21" t="s">
        <v>827</v>
      </c>
      <c r="B275" s="21" t="s">
        <v>1440</v>
      </c>
      <c r="C275" s="21" t="s">
        <v>1441</v>
      </c>
      <c r="D275" s="25" t="s">
        <v>1442</v>
      </c>
      <c r="E275" s="31" t="s">
        <v>920</v>
      </c>
      <c r="F275" s="31" t="s">
        <v>420</v>
      </c>
      <c r="G275" s="21" t="s">
        <v>449</v>
      </c>
      <c r="H275" s="21" t="s">
        <v>497</v>
      </c>
      <c r="I275" s="21" t="s">
        <v>1443</v>
      </c>
    </row>
    <row r="276" spans="1:9" s="40" customFormat="1" x14ac:dyDescent="0.3">
      <c r="A276" s="35" t="s">
        <v>827</v>
      </c>
      <c r="B276" s="35" t="s">
        <v>1444</v>
      </c>
      <c r="C276" s="35" t="s">
        <v>1445</v>
      </c>
      <c r="D276" s="33" t="s">
        <v>1446</v>
      </c>
      <c r="E276" s="34" t="s">
        <v>1040</v>
      </c>
      <c r="F276" s="35" t="s">
        <v>1041</v>
      </c>
      <c r="G276" s="35" t="s">
        <v>449</v>
      </c>
      <c r="H276" s="35" t="s">
        <v>450</v>
      </c>
      <c r="I276" s="35" t="s">
        <v>769</v>
      </c>
    </row>
    <row r="277" spans="1:9" x14ac:dyDescent="0.3">
      <c r="A277" s="21" t="s">
        <v>827</v>
      </c>
      <c r="B277" s="21" t="s">
        <v>1447</v>
      </c>
      <c r="C277" s="21" t="s">
        <v>1448</v>
      </c>
      <c r="D277" s="25" t="s">
        <v>1449</v>
      </c>
      <c r="E277" s="23" t="s">
        <v>834</v>
      </c>
      <c r="F277" s="26" t="s">
        <v>835</v>
      </c>
      <c r="G277" s="21" t="s">
        <v>449</v>
      </c>
      <c r="H277" s="21" t="s">
        <v>457</v>
      </c>
      <c r="I277" s="21" t="s">
        <v>1147</v>
      </c>
    </row>
    <row r="278" spans="1:9" x14ac:dyDescent="0.3">
      <c r="A278" s="21" t="s">
        <v>827</v>
      </c>
      <c r="B278" s="21" t="s">
        <v>1450</v>
      </c>
      <c r="C278" s="21" t="s">
        <v>1451</v>
      </c>
      <c r="D278" s="25" t="s">
        <v>1452</v>
      </c>
      <c r="E278" s="26" t="s">
        <v>471</v>
      </c>
      <c r="F278" s="24" t="s">
        <v>416</v>
      </c>
      <c r="G278" s="21" t="s">
        <v>449</v>
      </c>
      <c r="H278" s="21" t="s">
        <v>450</v>
      </c>
      <c r="I278" s="21" t="s">
        <v>1453</v>
      </c>
    </row>
    <row r="279" spans="1:9" x14ac:dyDescent="0.3">
      <c r="A279" s="21" t="s">
        <v>827</v>
      </c>
      <c r="B279" s="21" t="s">
        <v>1454</v>
      </c>
      <c r="C279" s="21" t="s">
        <v>1455</v>
      </c>
      <c r="D279" s="25" t="s">
        <v>1456</v>
      </c>
      <c r="E279" s="23" t="s">
        <v>512</v>
      </c>
      <c r="F279" s="24" t="s">
        <v>513</v>
      </c>
      <c r="G279" s="21" t="s">
        <v>449</v>
      </c>
      <c r="H279" s="21" t="s">
        <v>649</v>
      </c>
      <c r="I279" s="21" t="s">
        <v>479</v>
      </c>
    </row>
    <row r="280" spans="1:9" x14ac:dyDescent="0.3">
      <c r="A280" s="21" t="s">
        <v>827</v>
      </c>
      <c r="B280" s="21" t="s">
        <v>1457</v>
      </c>
      <c r="C280" s="21" t="s">
        <v>1458</v>
      </c>
      <c r="D280" s="25" t="s">
        <v>1459</v>
      </c>
      <c r="E280" s="26" t="s">
        <v>550</v>
      </c>
      <c r="F280" s="27" t="s">
        <v>551</v>
      </c>
      <c r="G280" s="21" t="s">
        <v>449</v>
      </c>
      <c r="H280" s="21" t="s">
        <v>1460</v>
      </c>
      <c r="I280" s="21" t="s">
        <v>899</v>
      </c>
    </row>
    <row r="281" spans="1:9" x14ac:dyDescent="0.3">
      <c r="A281" s="21" t="s">
        <v>827</v>
      </c>
      <c r="B281" s="21" t="s">
        <v>1461</v>
      </c>
      <c r="C281" s="21" t="s">
        <v>1462</v>
      </c>
      <c r="D281" s="25" t="s">
        <v>1463</v>
      </c>
      <c r="E281" s="26" t="s">
        <v>466</v>
      </c>
      <c r="F281" s="27" t="s">
        <v>423</v>
      </c>
      <c r="G281" s="21" t="s">
        <v>449</v>
      </c>
      <c r="H281" s="21" t="s">
        <v>450</v>
      </c>
      <c r="I281" s="21" t="s">
        <v>787</v>
      </c>
    </row>
    <row r="282" spans="1:9" x14ac:dyDescent="0.3">
      <c r="A282" s="21" t="s">
        <v>827</v>
      </c>
      <c r="B282" s="21" t="s">
        <v>1464</v>
      </c>
      <c r="C282" s="21" t="s">
        <v>1465</v>
      </c>
      <c r="D282" s="25" t="s">
        <v>1466</v>
      </c>
      <c r="E282" s="26" t="s">
        <v>608</v>
      </c>
      <c r="F282" s="27" t="s">
        <v>418</v>
      </c>
      <c r="G282" s="21" t="s">
        <v>449</v>
      </c>
      <c r="H282" s="21" t="s">
        <v>450</v>
      </c>
      <c r="I282" s="21" t="s">
        <v>576</v>
      </c>
    </row>
    <row r="283" spans="1:9" x14ac:dyDescent="0.3">
      <c r="A283" s="21" t="s">
        <v>827</v>
      </c>
      <c r="B283" s="21" t="s">
        <v>1467</v>
      </c>
      <c r="C283" s="21" t="s">
        <v>1468</v>
      </c>
      <c r="D283" s="25" t="s">
        <v>1469</v>
      </c>
      <c r="E283" s="26" t="s">
        <v>550</v>
      </c>
      <c r="F283" s="27" t="s">
        <v>551</v>
      </c>
      <c r="G283" s="21" t="s">
        <v>449</v>
      </c>
      <c r="H283" s="21" t="s">
        <v>457</v>
      </c>
      <c r="I283" s="21" t="s">
        <v>581</v>
      </c>
    </row>
    <row r="284" spans="1:9" x14ac:dyDescent="0.3">
      <c r="A284" s="21" t="s">
        <v>827</v>
      </c>
      <c r="B284" s="21" t="s">
        <v>1470</v>
      </c>
      <c r="C284" s="21" t="s">
        <v>1471</v>
      </c>
      <c r="D284" s="25" t="s">
        <v>1472</v>
      </c>
      <c r="E284" s="31" t="s">
        <v>920</v>
      </c>
      <c r="F284" s="31" t="s">
        <v>420</v>
      </c>
      <c r="G284" s="21" t="s">
        <v>449</v>
      </c>
      <c r="H284" s="21" t="s">
        <v>726</v>
      </c>
      <c r="I284" s="21" t="s">
        <v>1453</v>
      </c>
    </row>
    <row r="285" spans="1:9" x14ac:dyDescent="0.3">
      <c r="A285" s="21" t="s">
        <v>827</v>
      </c>
      <c r="B285" s="21" t="s">
        <v>1473</v>
      </c>
      <c r="C285" s="21" t="s">
        <v>1474</v>
      </c>
      <c r="D285" s="33" t="s">
        <v>1475</v>
      </c>
      <c r="E285" s="26" t="s">
        <v>466</v>
      </c>
      <c r="F285" s="27" t="s">
        <v>423</v>
      </c>
      <c r="G285" s="21" t="s">
        <v>449</v>
      </c>
      <c r="H285" s="21" t="s">
        <v>457</v>
      </c>
      <c r="I285" s="21" t="s">
        <v>451</v>
      </c>
    </row>
    <row r="286" spans="1:9" x14ac:dyDescent="0.3">
      <c r="A286" s="21" t="s">
        <v>827</v>
      </c>
      <c r="B286" s="21" t="s">
        <v>1476</v>
      </c>
      <c r="C286" s="21" t="s">
        <v>1477</v>
      </c>
      <c r="D286" s="33" t="s">
        <v>1478</v>
      </c>
      <c r="E286" s="34" t="s">
        <v>1479</v>
      </c>
      <c r="F286" s="35" t="s">
        <v>750</v>
      </c>
      <c r="G286" s="21" t="s">
        <v>449</v>
      </c>
      <c r="H286" s="21" t="s">
        <v>450</v>
      </c>
      <c r="I286" s="21" t="s">
        <v>1028</v>
      </c>
    </row>
    <row r="287" spans="1:9" x14ac:dyDescent="0.3">
      <c r="A287" s="21" t="s">
        <v>827</v>
      </c>
      <c r="B287" s="21" t="s">
        <v>1480</v>
      </c>
      <c r="C287" s="21" t="s">
        <v>1481</v>
      </c>
      <c r="D287" s="33" t="s">
        <v>1482</v>
      </c>
      <c r="E287" s="34" t="s">
        <v>1479</v>
      </c>
      <c r="F287" s="35" t="s">
        <v>750</v>
      </c>
      <c r="G287" s="21" t="s">
        <v>449</v>
      </c>
      <c r="H287" s="21" t="s">
        <v>450</v>
      </c>
      <c r="I287" s="21" t="s">
        <v>1028</v>
      </c>
    </row>
    <row r="288" spans="1:9" x14ac:dyDescent="0.3">
      <c r="A288" s="21" t="s">
        <v>827</v>
      </c>
      <c r="B288" s="21" t="s">
        <v>1483</v>
      </c>
      <c r="C288" s="21" t="s">
        <v>1484</v>
      </c>
      <c r="D288" s="33" t="s">
        <v>1485</v>
      </c>
      <c r="E288" s="34" t="s">
        <v>1479</v>
      </c>
      <c r="F288" s="35" t="s">
        <v>750</v>
      </c>
      <c r="G288" s="21" t="s">
        <v>449</v>
      </c>
      <c r="H288" s="21" t="s">
        <v>450</v>
      </c>
      <c r="I288" s="21" t="s">
        <v>451</v>
      </c>
    </row>
    <row r="289" spans="1:9" x14ac:dyDescent="0.3">
      <c r="A289" s="21" t="s">
        <v>1486</v>
      </c>
      <c r="B289" s="21" t="s">
        <v>1487</v>
      </c>
      <c r="C289" s="21" t="s">
        <v>1488</v>
      </c>
      <c r="D289" s="25" t="s">
        <v>1489</v>
      </c>
      <c r="E289" s="26" t="s">
        <v>1001</v>
      </c>
      <c r="F289" s="26" t="s">
        <v>419</v>
      </c>
      <c r="G289" s="21" t="s">
        <v>449</v>
      </c>
      <c r="H289" s="21" t="s">
        <v>1490</v>
      </c>
      <c r="I289" s="21" t="s">
        <v>451</v>
      </c>
    </row>
    <row r="290" spans="1:9" x14ac:dyDescent="0.3">
      <c r="A290" s="21" t="s">
        <v>1486</v>
      </c>
      <c r="B290" s="21" t="s">
        <v>1491</v>
      </c>
      <c r="C290" s="21" t="s">
        <v>1492</v>
      </c>
      <c r="D290" s="25" t="s">
        <v>1493</v>
      </c>
      <c r="E290" s="26" t="s">
        <v>1494</v>
      </c>
      <c r="F290" s="26" t="s">
        <v>422</v>
      </c>
      <c r="G290" s="21" t="s">
        <v>449</v>
      </c>
      <c r="H290" s="21" t="s">
        <v>450</v>
      </c>
      <c r="I290" s="21" t="s">
        <v>1495</v>
      </c>
    </row>
    <row r="291" spans="1:9" x14ac:dyDescent="0.3">
      <c r="A291" s="21" t="s">
        <v>1486</v>
      </c>
      <c r="B291" s="21" t="s">
        <v>1496</v>
      </c>
      <c r="C291" s="21" t="s">
        <v>1497</v>
      </c>
      <c r="D291" s="42" t="s">
        <v>1498</v>
      </c>
      <c r="E291" s="23" t="s">
        <v>564</v>
      </c>
      <c r="F291" s="24" t="s">
        <v>565</v>
      </c>
      <c r="G291" s="21" t="s">
        <v>449</v>
      </c>
      <c r="H291" s="21" t="s">
        <v>504</v>
      </c>
      <c r="I291" s="21" t="s">
        <v>636</v>
      </c>
    </row>
    <row r="292" spans="1:9" x14ac:dyDescent="0.3">
      <c r="A292" s="21" t="s">
        <v>1486</v>
      </c>
      <c r="B292" s="21" t="s">
        <v>1499</v>
      </c>
      <c r="C292" s="21" t="s">
        <v>1500</v>
      </c>
      <c r="D292" s="42" t="s">
        <v>1501</v>
      </c>
      <c r="E292" s="26" t="s">
        <v>466</v>
      </c>
      <c r="F292" s="27" t="s">
        <v>423</v>
      </c>
      <c r="G292" s="21" t="s">
        <v>449</v>
      </c>
      <c r="H292" s="21" t="s">
        <v>450</v>
      </c>
      <c r="I292" s="21" t="s">
        <v>1502</v>
      </c>
    </row>
    <row r="293" spans="1:9" s="40" customFormat="1" ht="69" x14ac:dyDescent="0.3">
      <c r="A293" s="35" t="s">
        <v>1486</v>
      </c>
      <c r="B293" s="35" t="s">
        <v>1503</v>
      </c>
      <c r="C293" s="35" t="s">
        <v>1504</v>
      </c>
      <c r="D293" s="43" t="s">
        <v>1505</v>
      </c>
      <c r="E293" s="44" t="s">
        <v>1506</v>
      </c>
      <c r="F293" s="35" t="s">
        <v>1507</v>
      </c>
      <c r="G293" s="35" t="s">
        <v>449</v>
      </c>
      <c r="H293" s="35" t="s">
        <v>450</v>
      </c>
      <c r="I293" s="35" t="s">
        <v>1508</v>
      </c>
    </row>
    <row r="294" spans="1:9" x14ac:dyDescent="0.3">
      <c r="A294" s="21" t="s">
        <v>1486</v>
      </c>
      <c r="B294" s="21" t="s">
        <v>1509</v>
      </c>
      <c r="C294" s="21" t="s">
        <v>1510</v>
      </c>
      <c r="D294" s="25" t="s">
        <v>1511</v>
      </c>
      <c r="E294" s="26" t="s">
        <v>1494</v>
      </c>
      <c r="F294" s="26" t="s">
        <v>422</v>
      </c>
      <c r="G294" s="21" t="s">
        <v>449</v>
      </c>
      <c r="H294" s="21" t="s">
        <v>450</v>
      </c>
      <c r="I294" s="21" t="s">
        <v>1495</v>
      </c>
    </row>
    <row r="295" spans="1:9" x14ac:dyDescent="0.3">
      <c r="A295" s="21" t="s">
        <v>1486</v>
      </c>
      <c r="B295" s="21" t="s">
        <v>1512</v>
      </c>
      <c r="C295" s="21" t="s">
        <v>1513</v>
      </c>
      <c r="D295" s="25" t="s">
        <v>1514</v>
      </c>
      <c r="E295" s="26" t="s">
        <v>1494</v>
      </c>
      <c r="F295" s="26" t="s">
        <v>422</v>
      </c>
      <c r="G295" s="21" t="s">
        <v>449</v>
      </c>
      <c r="H295" s="21" t="s">
        <v>596</v>
      </c>
      <c r="I295" s="21" t="s">
        <v>1495</v>
      </c>
    </row>
    <row r="296" spans="1:9" x14ac:dyDescent="0.3">
      <c r="A296" s="21" t="s">
        <v>1486</v>
      </c>
      <c r="B296" s="21" t="s">
        <v>1515</v>
      </c>
      <c r="C296" s="21" t="s">
        <v>1516</v>
      </c>
      <c r="D296" s="25" t="s">
        <v>1517</v>
      </c>
      <c r="E296" s="26" t="s">
        <v>1001</v>
      </c>
      <c r="F296" s="26" t="s">
        <v>419</v>
      </c>
      <c r="G296" s="21" t="s">
        <v>449</v>
      </c>
      <c r="H296" s="21" t="s">
        <v>450</v>
      </c>
      <c r="I296" s="21" t="s">
        <v>451</v>
      </c>
    </row>
    <row r="297" spans="1:9" x14ac:dyDescent="0.3">
      <c r="A297" s="21" t="s">
        <v>1486</v>
      </c>
      <c r="B297" s="21" t="s">
        <v>1518</v>
      </c>
      <c r="C297" s="21" t="s">
        <v>1519</v>
      </c>
      <c r="D297" s="42" t="s">
        <v>1520</v>
      </c>
      <c r="E297" s="26" t="s">
        <v>1001</v>
      </c>
      <c r="F297" s="26" t="s">
        <v>419</v>
      </c>
      <c r="G297" s="21" t="s">
        <v>449</v>
      </c>
      <c r="H297" s="21" t="s">
        <v>450</v>
      </c>
      <c r="I297" s="21" t="s">
        <v>1521</v>
      </c>
    </row>
    <row r="298" spans="1:9" x14ac:dyDescent="0.3">
      <c r="A298" s="21" t="s">
        <v>1486</v>
      </c>
      <c r="B298" s="21" t="s">
        <v>1522</v>
      </c>
      <c r="C298" s="21" t="s">
        <v>1523</v>
      </c>
      <c r="D298" s="25" t="s">
        <v>1524</v>
      </c>
      <c r="E298" s="26" t="s">
        <v>1001</v>
      </c>
      <c r="F298" s="26" t="s">
        <v>419</v>
      </c>
      <c r="G298" s="21" t="s">
        <v>449</v>
      </c>
      <c r="H298" s="21" t="s">
        <v>450</v>
      </c>
      <c r="I298" s="21" t="s">
        <v>736</v>
      </c>
    </row>
    <row r="299" spans="1:9" s="40" customFormat="1" ht="69" x14ac:dyDescent="0.3">
      <c r="A299" s="35" t="s">
        <v>1486</v>
      </c>
      <c r="B299" s="35" t="s">
        <v>1525</v>
      </c>
      <c r="C299" s="35" t="s">
        <v>1526</v>
      </c>
      <c r="D299" s="43" t="s">
        <v>1527</v>
      </c>
      <c r="E299" s="44" t="s">
        <v>1528</v>
      </c>
      <c r="F299" s="35" t="s">
        <v>1507</v>
      </c>
      <c r="G299" s="35" t="s">
        <v>449</v>
      </c>
      <c r="H299" s="35" t="s">
        <v>450</v>
      </c>
      <c r="I299" s="35" t="s">
        <v>1508</v>
      </c>
    </row>
    <row r="300" spans="1:9" x14ac:dyDescent="0.3">
      <c r="A300" s="21" t="s">
        <v>1486</v>
      </c>
      <c r="B300" s="21" t="s">
        <v>1529</v>
      </c>
      <c r="C300" s="21" t="s">
        <v>1530</v>
      </c>
      <c r="D300" s="25" t="s">
        <v>1531</v>
      </c>
      <c r="E300" s="26" t="s">
        <v>1494</v>
      </c>
      <c r="F300" s="26" t="s">
        <v>422</v>
      </c>
      <c r="G300" s="21" t="s">
        <v>449</v>
      </c>
      <c r="H300" s="21" t="s">
        <v>450</v>
      </c>
      <c r="I300" s="21" t="s">
        <v>1495</v>
      </c>
    </row>
    <row r="301" spans="1:9" x14ac:dyDescent="0.3">
      <c r="A301" s="21" t="s">
        <v>1486</v>
      </c>
      <c r="B301" s="21" t="s">
        <v>1532</v>
      </c>
      <c r="C301" s="21" t="s">
        <v>1533</v>
      </c>
      <c r="D301" s="25" t="s">
        <v>1534</v>
      </c>
      <c r="E301" s="26" t="s">
        <v>471</v>
      </c>
      <c r="F301" s="24" t="s">
        <v>416</v>
      </c>
      <c r="G301" s="21" t="s">
        <v>449</v>
      </c>
      <c r="H301" s="21" t="s">
        <v>504</v>
      </c>
      <c r="I301" s="21" t="s">
        <v>538</v>
      </c>
    </row>
    <row r="302" spans="1:9" x14ac:dyDescent="0.3">
      <c r="A302" s="21" t="s">
        <v>1486</v>
      </c>
      <c r="B302" s="21" t="s">
        <v>1535</v>
      </c>
      <c r="C302" s="21" t="s">
        <v>1536</v>
      </c>
      <c r="D302" s="25" t="s">
        <v>1537</v>
      </c>
      <c r="E302" s="26" t="s">
        <v>471</v>
      </c>
      <c r="F302" s="24" t="s">
        <v>416</v>
      </c>
      <c r="G302" s="21" t="s">
        <v>449</v>
      </c>
      <c r="H302" s="21" t="s">
        <v>736</v>
      </c>
      <c r="I302" s="21" t="s">
        <v>1538</v>
      </c>
    </row>
    <row r="303" spans="1:9" x14ac:dyDescent="0.3">
      <c r="A303" s="21" t="s">
        <v>1486</v>
      </c>
      <c r="B303" s="21" t="s">
        <v>1539</v>
      </c>
      <c r="C303" s="21" t="s">
        <v>1540</v>
      </c>
      <c r="D303" s="25" t="s">
        <v>1541</v>
      </c>
      <c r="E303" s="26" t="s">
        <v>1001</v>
      </c>
      <c r="F303" s="26" t="s">
        <v>419</v>
      </c>
      <c r="G303" s="21" t="s">
        <v>449</v>
      </c>
      <c r="H303" s="21" t="s">
        <v>450</v>
      </c>
      <c r="I303" s="21" t="s">
        <v>451</v>
      </c>
    </row>
    <row r="304" spans="1:9" x14ac:dyDescent="0.3">
      <c r="A304" s="21" t="s">
        <v>1542</v>
      </c>
      <c r="B304" s="21" t="s">
        <v>605</v>
      </c>
      <c r="C304" s="21" t="s">
        <v>606</v>
      </c>
      <c r="D304" s="22" t="s">
        <v>607</v>
      </c>
      <c r="E304" s="26" t="s">
        <v>608</v>
      </c>
      <c r="F304" s="27" t="s">
        <v>418</v>
      </c>
      <c r="G304" s="21" t="s">
        <v>449</v>
      </c>
      <c r="H304" s="21" t="s">
        <v>450</v>
      </c>
      <c r="I304" s="21" t="s">
        <v>451</v>
      </c>
    </row>
    <row r="305" spans="1:9" x14ac:dyDescent="0.3">
      <c r="A305" s="21" t="s">
        <v>1542</v>
      </c>
      <c r="B305" s="21" t="s">
        <v>1543</v>
      </c>
      <c r="C305" s="21" t="s">
        <v>1544</v>
      </c>
      <c r="D305" s="22" t="s">
        <v>1545</v>
      </c>
      <c r="E305" s="23" t="s">
        <v>448</v>
      </c>
      <c r="F305" s="24" t="s">
        <v>425</v>
      </c>
      <c r="G305" s="21" t="s">
        <v>449</v>
      </c>
      <c r="H305" s="21" t="s">
        <v>457</v>
      </c>
      <c r="I305" s="21" t="s">
        <v>451</v>
      </c>
    </row>
    <row r="306" spans="1:9" x14ac:dyDescent="0.3">
      <c r="A306" s="21" t="s">
        <v>1542</v>
      </c>
      <c r="B306" s="21" t="s">
        <v>1546</v>
      </c>
      <c r="C306" s="21" t="s">
        <v>1547</v>
      </c>
      <c r="D306" s="22" t="s">
        <v>1548</v>
      </c>
      <c r="E306" s="26" t="s">
        <v>1549</v>
      </c>
      <c r="F306" s="26" t="s">
        <v>835</v>
      </c>
      <c r="G306" s="21" t="s">
        <v>449</v>
      </c>
      <c r="H306" s="21" t="s">
        <v>1550</v>
      </c>
      <c r="I306" s="21" t="s">
        <v>451</v>
      </c>
    </row>
    <row r="307" spans="1:9" x14ac:dyDescent="0.3">
      <c r="A307" s="21" t="s">
        <v>1542</v>
      </c>
      <c r="B307" s="21" t="s">
        <v>1551</v>
      </c>
      <c r="C307" s="21" t="s">
        <v>1552</v>
      </c>
      <c r="D307" s="25" t="s">
        <v>1553</v>
      </c>
      <c r="E307" s="26" t="s">
        <v>471</v>
      </c>
      <c r="F307" s="24" t="s">
        <v>416</v>
      </c>
      <c r="G307" s="21" t="s">
        <v>449</v>
      </c>
      <c r="H307" s="21" t="s">
        <v>450</v>
      </c>
      <c r="I307" s="21" t="s">
        <v>1453</v>
      </c>
    </row>
    <row r="308" spans="1:9" x14ac:dyDescent="0.3">
      <c r="A308" s="21" t="s">
        <v>1542</v>
      </c>
      <c r="B308" s="21" t="s">
        <v>1554</v>
      </c>
      <c r="C308" s="21" t="s">
        <v>1555</v>
      </c>
      <c r="D308" s="25" t="s">
        <v>1556</v>
      </c>
      <c r="E308" s="26" t="s">
        <v>471</v>
      </c>
      <c r="F308" s="24" t="s">
        <v>416</v>
      </c>
      <c r="G308" s="21" t="s">
        <v>449</v>
      </c>
      <c r="H308" s="21" t="s">
        <v>450</v>
      </c>
      <c r="I308" s="21" t="s">
        <v>1557</v>
      </c>
    </row>
    <row r="309" spans="1:9" x14ac:dyDescent="0.3">
      <c r="A309" s="21" t="s">
        <v>1542</v>
      </c>
      <c r="B309" s="21" t="s">
        <v>1558</v>
      </c>
      <c r="C309" s="21" t="s">
        <v>1559</v>
      </c>
      <c r="D309" s="25" t="s">
        <v>1560</v>
      </c>
      <c r="E309" s="26" t="s">
        <v>1561</v>
      </c>
      <c r="F309" s="26" t="s">
        <v>1836</v>
      </c>
      <c r="G309" s="21" t="s">
        <v>449</v>
      </c>
      <c r="H309" s="21" t="s">
        <v>450</v>
      </c>
      <c r="I309" s="21" t="s">
        <v>1562</v>
      </c>
    </row>
    <row r="310" spans="1:9" x14ac:dyDescent="0.3">
      <c r="A310" s="21" t="s">
        <v>1542</v>
      </c>
      <c r="B310" s="21" t="s">
        <v>633</v>
      </c>
      <c r="C310" s="21" t="s">
        <v>634</v>
      </c>
      <c r="D310" s="25" t="s">
        <v>635</v>
      </c>
      <c r="E310" s="26" t="s">
        <v>471</v>
      </c>
      <c r="F310" s="24" t="s">
        <v>416</v>
      </c>
      <c r="G310" s="21" t="s">
        <v>449</v>
      </c>
      <c r="H310" s="21" t="s">
        <v>542</v>
      </c>
      <c r="I310" s="21" t="s">
        <v>636</v>
      </c>
    </row>
    <row r="311" spans="1:9" x14ac:dyDescent="0.3">
      <c r="A311" s="21" t="s">
        <v>1542</v>
      </c>
      <c r="B311" s="21" t="s">
        <v>646</v>
      </c>
      <c r="C311" s="21" t="s">
        <v>647</v>
      </c>
      <c r="D311" s="25" t="s">
        <v>648</v>
      </c>
      <c r="E311" s="26" t="s">
        <v>491</v>
      </c>
      <c r="F311" s="30" t="s">
        <v>492</v>
      </c>
      <c r="G311" s="21" t="s">
        <v>449</v>
      </c>
      <c r="H311" s="21" t="s">
        <v>1563</v>
      </c>
      <c r="I311" s="21" t="s">
        <v>576</v>
      </c>
    </row>
    <row r="312" spans="1:9" x14ac:dyDescent="0.3">
      <c r="A312" s="21" t="s">
        <v>1542</v>
      </c>
      <c r="B312" s="21" t="s">
        <v>1564</v>
      </c>
      <c r="C312" s="21" t="s">
        <v>1565</v>
      </c>
      <c r="D312" s="25" t="s">
        <v>1566</v>
      </c>
      <c r="E312" s="23" t="s">
        <v>448</v>
      </c>
      <c r="F312" s="24" t="s">
        <v>425</v>
      </c>
      <c r="G312" s="21" t="s">
        <v>449</v>
      </c>
      <c r="H312" s="21" t="s">
        <v>628</v>
      </c>
      <c r="I312" s="21" t="s">
        <v>913</v>
      </c>
    </row>
    <row r="313" spans="1:9" x14ac:dyDescent="0.3">
      <c r="A313" s="21" t="s">
        <v>1542</v>
      </c>
      <c r="B313" s="21" t="s">
        <v>1567</v>
      </c>
      <c r="C313" s="21" t="s">
        <v>1568</v>
      </c>
      <c r="D313" s="25" t="s">
        <v>1569</v>
      </c>
      <c r="E313" s="23" t="s">
        <v>1570</v>
      </c>
      <c r="F313" s="26" t="s">
        <v>1836</v>
      </c>
      <c r="G313" s="21" t="s">
        <v>449</v>
      </c>
      <c r="H313" s="21" t="s">
        <v>450</v>
      </c>
      <c r="I313" s="21" t="s">
        <v>960</v>
      </c>
    </row>
    <row r="314" spans="1:9" x14ac:dyDescent="0.3">
      <c r="A314" s="21" t="s">
        <v>1542</v>
      </c>
      <c r="B314" s="21" t="s">
        <v>650</v>
      </c>
      <c r="C314" s="21" t="s">
        <v>651</v>
      </c>
      <c r="D314" s="25" t="s">
        <v>652</v>
      </c>
      <c r="E314" s="26" t="s">
        <v>471</v>
      </c>
      <c r="F314" s="24" t="s">
        <v>416</v>
      </c>
      <c r="G314" s="21" t="s">
        <v>449</v>
      </c>
      <c r="H314" s="21" t="s">
        <v>450</v>
      </c>
      <c r="I314" s="21" t="s">
        <v>1571</v>
      </c>
    </row>
    <row r="315" spans="1:9" x14ac:dyDescent="0.3">
      <c r="A315" s="21" t="s">
        <v>1542</v>
      </c>
      <c r="B315" s="21" t="s">
        <v>654</v>
      </c>
      <c r="C315" s="21" t="s">
        <v>655</v>
      </c>
      <c r="D315" s="25" t="s">
        <v>656</v>
      </c>
      <c r="E315" s="26" t="s">
        <v>471</v>
      </c>
      <c r="F315" s="24" t="s">
        <v>416</v>
      </c>
      <c r="G315" s="21" t="s">
        <v>449</v>
      </c>
      <c r="H315" s="21" t="s">
        <v>457</v>
      </c>
      <c r="I315" s="21" t="s">
        <v>1572</v>
      </c>
    </row>
    <row r="316" spans="1:9" x14ac:dyDescent="0.3">
      <c r="A316" s="21" t="s">
        <v>1542</v>
      </c>
      <c r="B316" s="21" t="s">
        <v>499</v>
      </c>
      <c r="C316" s="21" t="s">
        <v>500</v>
      </c>
      <c r="D316" s="25" t="s">
        <v>501</v>
      </c>
      <c r="E316" s="23" t="s">
        <v>502</v>
      </c>
      <c r="F316" s="23" t="s">
        <v>503</v>
      </c>
      <c r="G316" s="21" t="s">
        <v>449</v>
      </c>
      <c r="H316" s="21" t="s">
        <v>889</v>
      </c>
      <c r="I316" s="21" t="s">
        <v>1573</v>
      </c>
    </row>
    <row r="317" spans="1:9" x14ac:dyDescent="0.3">
      <c r="A317" s="21" t="s">
        <v>1542</v>
      </c>
      <c r="B317" s="21" t="s">
        <v>1574</v>
      </c>
      <c r="C317" s="21" t="s">
        <v>1575</v>
      </c>
      <c r="D317" s="25" t="s">
        <v>1576</v>
      </c>
      <c r="E317" s="26" t="s">
        <v>471</v>
      </c>
      <c r="F317" s="24" t="s">
        <v>416</v>
      </c>
      <c r="G317" s="21" t="s">
        <v>449</v>
      </c>
      <c r="H317" s="21" t="s">
        <v>450</v>
      </c>
      <c r="I317" s="21" t="s">
        <v>581</v>
      </c>
    </row>
    <row r="318" spans="1:9" x14ac:dyDescent="0.3">
      <c r="A318" s="21" t="s">
        <v>1542</v>
      </c>
      <c r="B318" s="21" t="s">
        <v>778</v>
      </c>
      <c r="C318" s="21" t="s">
        <v>779</v>
      </c>
      <c r="D318" s="25" t="s">
        <v>780</v>
      </c>
      <c r="E318" s="26" t="s">
        <v>608</v>
      </c>
      <c r="F318" s="27" t="s">
        <v>418</v>
      </c>
      <c r="G318" s="21" t="s">
        <v>449</v>
      </c>
      <c r="H318" s="21" t="s">
        <v>450</v>
      </c>
      <c r="I318" s="21" t="s">
        <v>1052</v>
      </c>
    </row>
    <row r="319" spans="1:9" x14ac:dyDescent="0.3">
      <c r="A319" s="21" t="s">
        <v>1542</v>
      </c>
      <c r="B319" s="21" t="s">
        <v>1577</v>
      </c>
      <c r="C319" s="21" t="s">
        <v>1578</v>
      </c>
      <c r="D319" s="25" t="s">
        <v>1579</v>
      </c>
      <c r="E319" s="26" t="s">
        <v>471</v>
      </c>
      <c r="F319" s="24" t="s">
        <v>416</v>
      </c>
      <c r="G319" s="21" t="s">
        <v>449</v>
      </c>
      <c r="H319" s="21" t="s">
        <v>450</v>
      </c>
      <c r="I319" s="21" t="s">
        <v>498</v>
      </c>
    </row>
    <row r="320" spans="1:9" x14ac:dyDescent="0.3">
      <c r="A320" s="21" t="s">
        <v>1542</v>
      </c>
      <c r="B320" s="21" t="s">
        <v>1580</v>
      </c>
      <c r="C320" s="21" t="s">
        <v>1581</v>
      </c>
      <c r="D320" s="25" t="s">
        <v>1582</v>
      </c>
      <c r="E320" s="26" t="s">
        <v>477</v>
      </c>
      <c r="F320" s="23" t="s">
        <v>478</v>
      </c>
      <c r="G320" s="21" t="s">
        <v>449</v>
      </c>
      <c r="H320" s="21" t="s">
        <v>1583</v>
      </c>
      <c r="I320" s="21" t="s">
        <v>1147</v>
      </c>
    </row>
    <row r="321" spans="1:9" x14ac:dyDescent="0.3">
      <c r="A321" s="21" t="s">
        <v>1542</v>
      </c>
      <c r="B321" s="21" t="s">
        <v>676</v>
      </c>
      <c r="C321" s="21" t="s">
        <v>677</v>
      </c>
      <c r="D321" s="25" t="s">
        <v>678</v>
      </c>
      <c r="E321" s="26" t="s">
        <v>471</v>
      </c>
      <c r="F321" s="24" t="s">
        <v>416</v>
      </c>
      <c r="G321" s="21" t="s">
        <v>449</v>
      </c>
      <c r="H321" s="21" t="s">
        <v>497</v>
      </c>
      <c r="I321" s="21" t="s">
        <v>498</v>
      </c>
    </row>
    <row r="322" spans="1:9" x14ac:dyDescent="0.3">
      <c r="A322" s="21" t="s">
        <v>1542</v>
      </c>
      <c r="B322" s="21" t="s">
        <v>1584</v>
      </c>
      <c r="C322" s="21" t="s">
        <v>1585</v>
      </c>
      <c r="D322" s="25" t="s">
        <v>1586</v>
      </c>
      <c r="E322" s="31" t="s">
        <v>613</v>
      </c>
      <c r="F322" s="31" t="s">
        <v>478</v>
      </c>
      <c r="G322" s="21" t="s">
        <v>449</v>
      </c>
      <c r="H322" s="21" t="s">
        <v>450</v>
      </c>
      <c r="I322" s="21" t="s">
        <v>1147</v>
      </c>
    </row>
    <row r="323" spans="1:9" x14ac:dyDescent="0.3">
      <c r="A323" s="21" t="s">
        <v>1542</v>
      </c>
      <c r="B323" s="21" t="s">
        <v>788</v>
      </c>
      <c r="C323" s="21" t="s">
        <v>789</v>
      </c>
      <c r="D323" s="25" t="s">
        <v>790</v>
      </c>
      <c r="E323" s="23" t="s">
        <v>448</v>
      </c>
      <c r="F323" s="24" t="s">
        <v>425</v>
      </c>
      <c r="G323" s="21" t="s">
        <v>449</v>
      </c>
      <c r="H323" s="21" t="s">
        <v>617</v>
      </c>
      <c r="I323" s="21" t="s">
        <v>1587</v>
      </c>
    </row>
    <row r="324" spans="1:9" x14ac:dyDescent="0.3">
      <c r="A324" s="21" t="s">
        <v>1542</v>
      </c>
      <c r="B324" s="21" t="s">
        <v>1588</v>
      </c>
      <c r="C324" s="21" t="s">
        <v>1589</v>
      </c>
      <c r="D324" s="25" t="s">
        <v>1590</v>
      </c>
      <c r="E324" s="23" t="s">
        <v>448</v>
      </c>
      <c r="F324" s="24" t="s">
        <v>425</v>
      </c>
      <c r="G324" s="21" t="s">
        <v>449</v>
      </c>
      <c r="H324" s="21" t="s">
        <v>457</v>
      </c>
      <c r="I324" s="21" t="s">
        <v>1591</v>
      </c>
    </row>
    <row r="325" spans="1:9" x14ac:dyDescent="0.3">
      <c r="A325" s="21" t="s">
        <v>1542</v>
      </c>
      <c r="B325" s="21" t="s">
        <v>1592</v>
      </c>
      <c r="C325" s="21" t="s">
        <v>1593</v>
      </c>
      <c r="D325" s="25" t="s">
        <v>1594</v>
      </c>
      <c r="E325" s="26" t="s">
        <v>471</v>
      </c>
      <c r="F325" s="24" t="s">
        <v>416</v>
      </c>
      <c r="G325" s="21" t="s">
        <v>449</v>
      </c>
      <c r="H325" s="21" t="s">
        <v>1595</v>
      </c>
      <c r="I325" s="21" t="s">
        <v>636</v>
      </c>
    </row>
    <row r="326" spans="1:9" x14ac:dyDescent="0.3">
      <c r="A326" s="21" t="s">
        <v>1542</v>
      </c>
      <c r="B326" s="21" t="s">
        <v>1596</v>
      </c>
      <c r="C326" s="21" t="s">
        <v>1597</v>
      </c>
      <c r="D326" s="25" t="s">
        <v>1598</v>
      </c>
      <c r="E326" s="26" t="s">
        <v>471</v>
      </c>
      <c r="F326" s="24" t="s">
        <v>416</v>
      </c>
      <c r="G326" s="21" t="s">
        <v>449</v>
      </c>
      <c r="H326" s="21" t="s">
        <v>450</v>
      </c>
      <c r="I326" s="21" t="s">
        <v>1599</v>
      </c>
    </row>
    <row r="327" spans="1:9" x14ac:dyDescent="0.3">
      <c r="A327" s="21" t="s">
        <v>1542</v>
      </c>
      <c r="B327" s="21" t="s">
        <v>1600</v>
      </c>
      <c r="C327" s="21" t="s">
        <v>1601</v>
      </c>
      <c r="D327" s="25" t="s">
        <v>1602</v>
      </c>
      <c r="E327" s="26" t="s">
        <v>471</v>
      </c>
      <c r="F327" s="24" t="s">
        <v>416</v>
      </c>
      <c r="G327" s="21" t="s">
        <v>449</v>
      </c>
      <c r="H327" s="21" t="s">
        <v>450</v>
      </c>
      <c r="I327" s="21" t="s">
        <v>1603</v>
      </c>
    </row>
    <row r="328" spans="1:9" x14ac:dyDescent="0.3">
      <c r="A328" s="21" t="s">
        <v>1542</v>
      </c>
      <c r="B328" s="21" t="s">
        <v>1604</v>
      </c>
      <c r="C328" s="21" t="s">
        <v>1605</v>
      </c>
      <c r="D328" s="25" t="s">
        <v>1606</v>
      </c>
      <c r="E328" s="31" t="s">
        <v>613</v>
      </c>
      <c r="F328" s="31" t="s">
        <v>478</v>
      </c>
      <c r="G328" s="21" t="s">
        <v>449</v>
      </c>
      <c r="H328" s="21" t="s">
        <v>450</v>
      </c>
      <c r="I328" s="21" t="s">
        <v>1147</v>
      </c>
    </row>
    <row r="329" spans="1:9" x14ac:dyDescent="0.3">
      <c r="A329" s="21" t="s">
        <v>1542</v>
      </c>
      <c r="B329" s="21" t="s">
        <v>698</v>
      </c>
      <c r="C329" s="21" t="s">
        <v>699</v>
      </c>
      <c r="D329" s="25" t="s">
        <v>700</v>
      </c>
      <c r="E329" s="26" t="s">
        <v>491</v>
      </c>
      <c r="F329" s="30" t="s">
        <v>492</v>
      </c>
      <c r="G329" s="21" t="s">
        <v>449</v>
      </c>
      <c r="H329" s="21" t="s">
        <v>457</v>
      </c>
      <c r="I329" s="21" t="s">
        <v>576</v>
      </c>
    </row>
    <row r="330" spans="1:9" x14ac:dyDescent="0.3">
      <c r="A330" s="21" t="s">
        <v>1542</v>
      </c>
      <c r="B330" s="21" t="s">
        <v>704</v>
      </c>
      <c r="C330" s="21" t="s">
        <v>705</v>
      </c>
      <c r="D330" s="25" t="s">
        <v>706</v>
      </c>
      <c r="E330" s="26" t="s">
        <v>477</v>
      </c>
      <c r="F330" s="23" t="s">
        <v>478</v>
      </c>
      <c r="G330" s="21" t="s">
        <v>449</v>
      </c>
      <c r="H330" s="21" t="s">
        <v>450</v>
      </c>
      <c r="I330" s="21" t="s">
        <v>1187</v>
      </c>
    </row>
    <row r="331" spans="1:9" x14ac:dyDescent="0.3">
      <c r="A331" s="21" t="s">
        <v>1542</v>
      </c>
      <c r="B331" s="21" t="s">
        <v>1607</v>
      </c>
      <c r="C331" s="21" t="s">
        <v>1608</v>
      </c>
      <c r="D331" s="25" t="s">
        <v>1609</v>
      </c>
      <c r="E331" s="23" t="s">
        <v>448</v>
      </c>
      <c r="F331" s="24" t="s">
        <v>425</v>
      </c>
      <c r="G331" s="21" t="s">
        <v>449</v>
      </c>
      <c r="H331" s="21" t="s">
        <v>450</v>
      </c>
      <c r="I331" s="21" t="s">
        <v>1052</v>
      </c>
    </row>
    <row r="332" spans="1:9" x14ac:dyDescent="0.3">
      <c r="A332" s="21" t="s">
        <v>1542</v>
      </c>
      <c r="B332" s="21" t="s">
        <v>719</v>
      </c>
      <c r="C332" s="21" t="s">
        <v>720</v>
      </c>
      <c r="D332" s="25" t="s">
        <v>721</v>
      </c>
      <c r="E332" s="26" t="s">
        <v>491</v>
      </c>
      <c r="F332" s="30" t="s">
        <v>492</v>
      </c>
      <c r="G332" s="21" t="s">
        <v>449</v>
      </c>
      <c r="H332" s="21" t="s">
        <v>450</v>
      </c>
      <c r="I332" s="21" t="s">
        <v>576</v>
      </c>
    </row>
    <row r="333" spans="1:9" x14ac:dyDescent="0.3">
      <c r="A333" s="21" t="s">
        <v>1542</v>
      </c>
      <c r="B333" s="21" t="s">
        <v>1610</v>
      </c>
      <c r="C333" s="21" t="s">
        <v>1611</v>
      </c>
      <c r="D333" s="25" t="s">
        <v>1612</v>
      </c>
      <c r="E333" s="23" t="s">
        <v>448</v>
      </c>
      <c r="F333" s="24" t="s">
        <v>425</v>
      </c>
      <c r="G333" s="21" t="s">
        <v>449</v>
      </c>
      <c r="H333" s="21" t="s">
        <v>1021</v>
      </c>
      <c r="I333" s="21" t="s">
        <v>1613</v>
      </c>
    </row>
    <row r="334" spans="1:9" x14ac:dyDescent="0.3">
      <c r="A334" s="21" t="s">
        <v>1542</v>
      </c>
      <c r="B334" s="21" t="s">
        <v>1614</v>
      </c>
      <c r="C334" s="21" t="s">
        <v>1615</v>
      </c>
      <c r="D334" s="25" t="s">
        <v>1616</v>
      </c>
      <c r="E334" s="26" t="s">
        <v>471</v>
      </c>
      <c r="F334" s="24" t="s">
        <v>416</v>
      </c>
      <c r="G334" s="21" t="s">
        <v>449</v>
      </c>
      <c r="H334" s="21" t="s">
        <v>450</v>
      </c>
      <c r="I334" s="21" t="s">
        <v>809</v>
      </c>
    </row>
    <row r="335" spans="1:9" x14ac:dyDescent="0.3">
      <c r="A335" s="21" t="s">
        <v>1542</v>
      </c>
      <c r="B335" s="21" t="s">
        <v>732</v>
      </c>
      <c r="C335" s="21" t="s">
        <v>733</v>
      </c>
      <c r="D335" s="25" t="s">
        <v>734</v>
      </c>
      <c r="E335" s="26" t="s">
        <v>471</v>
      </c>
      <c r="F335" s="24" t="s">
        <v>416</v>
      </c>
      <c r="G335" s="21" t="s">
        <v>449</v>
      </c>
      <c r="H335" s="21" t="s">
        <v>450</v>
      </c>
      <c r="I335" s="21" t="s">
        <v>538</v>
      </c>
    </row>
    <row r="336" spans="1:9" x14ac:dyDescent="0.3">
      <c r="A336" s="21" t="s">
        <v>1542</v>
      </c>
      <c r="B336" s="21" t="s">
        <v>737</v>
      </c>
      <c r="C336" s="21" t="s">
        <v>738</v>
      </c>
      <c r="D336" s="25" t="s">
        <v>739</v>
      </c>
      <c r="E336" s="26" t="s">
        <v>471</v>
      </c>
      <c r="F336" s="24" t="s">
        <v>416</v>
      </c>
      <c r="G336" s="21" t="s">
        <v>449</v>
      </c>
      <c r="H336" s="21" t="s">
        <v>450</v>
      </c>
      <c r="I336" s="21" t="s">
        <v>498</v>
      </c>
    </row>
    <row r="337" spans="1:9" x14ac:dyDescent="0.3">
      <c r="A337" s="21" t="s">
        <v>1542</v>
      </c>
      <c r="B337" s="21" t="s">
        <v>1617</v>
      </c>
      <c r="C337" s="21" t="s">
        <v>1618</v>
      </c>
      <c r="D337" s="25" t="s">
        <v>1619</v>
      </c>
      <c r="E337" s="23" t="s">
        <v>448</v>
      </c>
      <c r="F337" s="24" t="s">
        <v>425</v>
      </c>
      <c r="G337" s="21" t="s">
        <v>449</v>
      </c>
      <c r="H337" s="21" t="s">
        <v>450</v>
      </c>
      <c r="I337" s="21" t="s">
        <v>1613</v>
      </c>
    </row>
    <row r="338" spans="1:9" x14ac:dyDescent="0.3">
      <c r="A338" s="21" t="s">
        <v>1542</v>
      </c>
      <c r="B338" s="21" t="s">
        <v>1620</v>
      </c>
      <c r="C338" s="21" t="s">
        <v>1621</v>
      </c>
      <c r="D338" s="25" t="s">
        <v>1622</v>
      </c>
      <c r="E338" s="23" t="s">
        <v>448</v>
      </c>
      <c r="F338" s="24" t="s">
        <v>425</v>
      </c>
      <c r="G338" s="21" t="s">
        <v>449</v>
      </c>
      <c r="H338" s="21" t="s">
        <v>514</v>
      </c>
      <c r="I338" s="21" t="s">
        <v>1623</v>
      </c>
    </row>
    <row r="339" spans="1:9" x14ac:dyDescent="0.3">
      <c r="A339" s="21" t="s">
        <v>1542</v>
      </c>
      <c r="B339" s="21" t="s">
        <v>1624</v>
      </c>
      <c r="C339" s="21" t="s">
        <v>1625</v>
      </c>
      <c r="D339" s="33" t="s">
        <v>1626</v>
      </c>
      <c r="E339" s="34" t="s">
        <v>1479</v>
      </c>
      <c r="F339" s="35" t="s">
        <v>750</v>
      </c>
      <c r="G339" s="21" t="s">
        <v>449</v>
      </c>
      <c r="H339" s="21" t="s">
        <v>457</v>
      </c>
      <c r="I339" s="21" t="s">
        <v>451</v>
      </c>
    </row>
    <row r="340" spans="1:9" x14ac:dyDescent="0.3">
      <c r="A340" s="21" t="s">
        <v>1542</v>
      </c>
      <c r="B340" s="21" t="s">
        <v>746</v>
      </c>
      <c r="C340" s="21" t="s">
        <v>747</v>
      </c>
      <c r="D340" s="33" t="s">
        <v>748</v>
      </c>
      <c r="E340" s="34" t="s">
        <v>749</v>
      </c>
      <c r="F340" s="35" t="s">
        <v>750</v>
      </c>
      <c r="G340" s="21" t="s">
        <v>449</v>
      </c>
      <c r="H340" s="21" t="s">
        <v>457</v>
      </c>
      <c r="I340" s="21" t="s">
        <v>451</v>
      </c>
    </row>
    <row r="341" spans="1:9" x14ac:dyDescent="0.3">
      <c r="A341" s="21" t="s">
        <v>1542</v>
      </c>
      <c r="B341" s="21" t="s">
        <v>1627</v>
      </c>
      <c r="C341" s="21" t="s">
        <v>1628</v>
      </c>
      <c r="D341" s="33" t="s">
        <v>1629</v>
      </c>
      <c r="E341" s="34" t="s">
        <v>749</v>
      </c>
      <c r="F341" s="35" t="s">
        <v>750</v>
      </c>
      <c r="G341" s="21" t="s">
        <v>449</v>
      </c>
      <c r="H341" s="21" t="s">
        <v>1630</v>
      </c>
      <c r="I341" s="21" t="s">
        <v>451</v>
      </c>
    </row>
    <row r="342" spans="1:9" x14ac:dyDescent="0.3">
      <c r="A342" s="21" t="s">
        <v>1631</v>
      </c>
      <c r="B342" s="21" t="s">
        <v>1632</v>
      </c>
      <c r="C342" s="21" t="s">
        <v>1633</v>
      </c>
      <c r="D342" s="25" t="s">
        <v>1634</v>
      </c>
      <c r="E342" s="26" t="s">
        <v>466</v>
      </c>
      <c r="F342" s="27" t="s">
        <v>423</v>
      </c>
      <c r="G342" s="21" t="s">
        <v>449</v>
      </c>
      <c r="H342" s="21" t="s">
        <v>450</v>
      </c>
      <c r="I342" s="21" t="s">
        <v>479</v>
      </c>
    </row>
    <row r="343" spans="1:9" x14ac:dyDescent="0.3">
      <c r="A343" s="21" t="s">
        <v>1631</v>
      </c>
      <c r="B343" s="21" t="s">
        <v>1635</v>
      </c>
      <c r="C343" s="21" t="s">
        <v>1636</v>
      </c>
      <c r="D343" s="25" t="s">
        <v>1637</v>
      </c>
      <c r="E343" s="26" t="s">
        <v>466</v>
      </c>
      <c r="F343" s="27" t="s">
        <v>423</v>
      </c>
      <c r="G343" s="21" t="s">
        <v>449</v>
      </c>
      <c r="H343" s="21" t="s">
        <v>450</v>
      </c>
      <c r="I343" s="21" t="s">
        <v>479</v>
      </c>
    </row>
    <row r="344" spans="1:9" x14ac:dyDescent="0.3">
      <c r="A344" s="21" t="s">
        <v>1631</v>
      </c>
      <c r="B344" s="21" t="s">
        <v>1638</v>
      </c>
      <c r="C344" s="21" t="s">
        <v>1639</v>
      </c>
      <c r="D344" s="25" t="s">
        <v>1640</v>
      </c>
      <c r="E344" s="26" t="s">
        <v>466</v>
      </c>
      <c r="F344" s="27" t="s">
        <v>423</v>
      </c>
      <c r="G344" s="21" t="s">
        <v>449</v>
      </c>
      <c r="H344" s="21" t="s">
        <v>711</v>
      </c>
      <c r="I344" s="21" t="s">
        <v>479</v>
      </c>
    </row>
    <row r="345" spans="1:9" x14ac:dyDescent="0.3">
      <c r="A345" s="21" t="s">
        <v>1631</v>
      </c>
      <c r="B345" s="21" t="s">
        <v>1641</v>
      </c>
      <c r="C345" s="21" t="s">
        <v>1642</v>
      </c>
      <c r="D345" s="25" t="s">
        <v>1643</v>
      </c>
      <c r="E345" s="26" t="s">
        <v>466</v>
      </c>
      <c r="F345" s="27" t="s">
        <v>423</v>
      </c>
      <c r="G345" s="21" t="s">
        <v>449</v>
      </c>
      <c r="H345" s="21" t="s">
        <v>758</v>
      </c>
      <c r="I345" s="21" t="s">
        <v>479</v>
      </c>
    </row>
    <row r="346" spans="1:9" x14ac:dyDescent="0.3">
      <c r="A346" s="21" t="s">
        <v>1644</v>
      </c>
      <c r="B346" s="21" t="s">
        <v>614</v>
      </c>
      <c r="C346" s="21" t="s">
        <v>615</v>
      </c>
      <c r="D346" s="25" t="s">
        <v>616</v>
      </c>
      <c r="E346" s="31" t="s">
        <v>613</v>
      </c>
      <c r="F346" s="31" t="s">
        <v>478</v>
      </c>
      <c r="G346" s="21" t="s">
        <v>449</v>
      </c>
      <c r="H346" s="21" t="s">
        <v>457</v>
      </c>
      <c r="I346" s="21" t="s">
        <v>1645</v>
      </c>
    </row>
    <row r="347" spans="1:9" x14ac:dyDescent="0.3">
      <c r="A347" s="21" t="s">
        <v>1646</v>
      </c>
      <c r="B347" s="21" t="s">
        <v>1647</v>
      </c>
      <c r="C347" s="21" t="s">
        <v>1648</v>
      </c>
      <c r="D347" s="38" t="s">
        <v>1649</v>
      </c>
      <c r="E347" s="26" t="s">
        <v>608</v>
      </c>
      <c r="F347" s="27" t="s">
        <v>418</v>
      </c>
      <c r="G347" s="21" t="s">
        <v>449</v>
      </c>
      <c r="H347" s="21" t="s">
        <v>450</v>
      </c>
      <c r="I347" s="21" t="s">
        <v>451</v>
      </c>
    </row>
    <row r="348" spans="1:9" x14ac:dyDescent="0.3">
      <c r="A348" s="21" t="s">
        <v>1646</v>
      </c>
      <c r="B348" s="21" t="s">
        <v>1650</v>
      </c>
      <c r="C348" s="21" t="s">
        <v>1651</v>
      </c>
      <c r="D348" s="25" t="s">
        <v>1652</v>
      </c>
      <c r="E348" s="31" t="s">
        <v>613</v>
      </c>
      <c r="F348" s="24" t="s">
        <v>478</v>
      </c>
      <c r="G348" s="21" t="s">
        <v>449</v>
      </c>
      <c r="H348" s="21" t="s">
        <v>1653</v>
      </c>
      <c r="I348" s="21" t="s">
        <v>758</v>
      </c>
    </row>
    <row r="349" spans="1:9" x14ac:dyDescent="0.3">
      <c r="A349" s="21" t="s">
        <v>1646</v>
      </c>
      <c r="B349" s="21" t="s">
        <v>1654</v>
      </c>
      <c r="C349" s="21" t="s">
        <v>1655</v>
      </c>
      <c r="D349" s="25" t="s">
        <v>1656</v>
      </c>
      <c r="E349" s="26" t="s">
        <v>608</v>
      </c>
      <c r="F349" s="27" t="s">
        <v>418</v>
      </c>
      <c r="G349" s="21" t="s">
        <v>449</v>
      </c>
      <c r="H349" s="21" t="s">
        <v>450</v>
      </c>
      <c r="I349" s="21" t="s">
        <v>1017</v>
      </c>
    </row>
    <row r="350" spans="1:9" x14ac:dyDescent="0.3">
      <c r="A350" s="21" t="s">
        <v>1646</v>
      </c>
      <c r="B350" s="21" t="s">
        <v>642</v>
      </c>
      <c r="C350" s="21" t="s">
        <v>643</v>
      </c>
      <c r="D350" s="25" t="s">
        <v>644</v>
      </c>
      <c r="E350" s="31" t="s">
        <v>613</v>
      </c>
      <c r="F350" s="31" t="s">
        <v>478</v>
      </c>
      <c r="G350" s="21" t="s">
        <v>449</v>
      </c>
      <c r="H350" s="21" t="s">
        <v>457</v>
      </c>
      <c r="I350" s="21" t="s">
        <v>1187</v>
      </c>
    </row>
    <row r="351" spans="1:9" x14ac:dyDescent="0.3">
      <c r="A351" s="21" t="s">
        <v>1646</v>
      </c>
      <c r="B351" s="21" t="s">
        <v>1657</v>
      </c>
      <c r="C351" s="21" t="s">
        <v>1658</v>
      </c>
      <c r="D351" s="25" t="s">
        <v>1659</v>
      </c>
      <c r="E351" s="26" t="s">
        <v>477</v>
      </c>
      <c r="F351" s="23" t="s">
        <v>478</v>
      </c>
      <c r="G351" s="21" t="s">
        <v>449</v>
      </c>
      <c r="H351" s="21" t="s">
        <v>450</v>
      </c>
      <c r="I351" s="21" t="s">
        <v>483</v>
      </c>
    </row>
    <row r="352" spans="1:9" x14ac:dyDescent="0.3">
      <c r="A352" s="21" t="s">
        <v>1646</v>
      </c>
      <c r="B352" s="21" t="s">
        <v>1660</v>
      </c>
      <c r="C352" s="21" t="s">
        <v>1661</v>
      </c>
      <c r="D352" s="25" t="s">
        <v>1662</v>
      </c>
      <c r="E352" s="26" t="s">
        <v>477</v>
      </c>
      <c r="F352" s="23" t="s">
        <v>478</v>
      </c>
      <c r="G352" s="21" t="s">
        <v>449</v>
      </c>
      <c r="H352" s="21" t="s">
        <v>457</v>
      </c>
      <c r="I352" s="21" t="s">
        <v>894</v>
      </c>
    </row>
    <row r="353" spans="1:9" x14ac:dyDescent="0.3">
      <c r="A353" s="21" t="s">
        <v>1646</v>
      </c>
      <c r="B353" s="21" t="s">
        <v>664</v>
      </c>
      <c r="C353" s="21" t="s">
        <v>665</v>
      </c>
      <c r="D353" s="25" t="s">
        <v>666</v>
      </c>
      <c r="E353" s="26" t="s">
        <v>608</v>
      </c>
      <c r="F353" s="27" t="s">
        <v>418</v>
      </c>
      <c r="G353" s="21" t="s">
        <v>449</v>
      </c>
      <c r="H353" s="21" t="s">
        <v>450</v>
      </c>
      <c r="I353" s="21" t="s">
        <v>576</v>
      </c>
    </row>
    <row r="354" spans="1:9" x14ac:dyDescent="0.3">
      <c r="A354" s="21" t="s">
        <v>1646</v>
      </c>
      <c r="B354" s="21" t="s">
        <v>1663</v>
      </c>
      <c r="C354" s="21" t="s">
        <v>1664</v>
      </c>
      <c r="D354" s="25" t="s">
        <v>1665</v>
      </c>
      <c r="E354" s="26" t="s">
        <v>608</v>
      </c>
      <c r="F354" s="27" t="s">
        <v>418</v>
      </c>
      <c r="G354" s="21" t="s">
        <v>449</v>
      </c>
      <c r="H354" s="21" t="s">
        <v>1666</v>
      </c>
      <c r="I354" s="21" t="s">
        <v>576</v>
      </c>
    </row>
    <row r="355" spans="1:9" x14ac:dyDescent="0.3">
      <c r="A355" s="21" t="s">
        <v>1646</v>
      </c>
      <c r="B355" s="21" t="s">
        <v>1667</v>
      </c>
      <c r="C355" s="21" t="s">
        <v>1668</v>
      </c>
      <c r="D355" s="25" t="s">
        <v>1669</v>
      </c>
      <c r="E355" s="26" t="s">
        <v>477</v>
      </c>
      <c r="F355" s="23" t="s">
        <v>478</v>
      </c>
      <c r="G355" s="21" t="s">
        <v>449</v>
      </c>
      <c r="H355" s="21" t="s">
        <v>497</v>
      </c>
      <c r="I355" s="21" t="s">
        <v>645</v>
      </c>
    </row>
    <row r="356" spans="1:9" x14ac:dyDescent="0.3">
      <c r="A356" s="21" t="s">
        <v>1646</v>
      </c>
      <c r="B356" s="21" t="s">
        <v>1670</v>
      </c>
      <c r="C356" s="21" t="s">
        <v>1671</v>
      </c>
      <c r="D356" s="25" t="s">
        <v>1672</v>
      </c>
      <c r="E356" s="31" t="s">
        <v>613</v>
      </c>
      <c r="F356" s="24" t="s">
        <v>478</v>
      </c>
      <c r="G356" s="21" t="s">
        <v>449</v>
      </c>
      <c r="H356" s="21" t="s">
        <v>1673</v>
      </c>
      <c r="I356" s="21" t="s">
        <v>758</v>
      </c>
    </row>
    <row r="357" spans="1:9" x14ac:dyDescent="0.3">
      <c r="A357" s="21" t="s">
        <v>1646</v>
      </c>
      <c r="B357" s="21" t="s">
        <v>704</v>
      </c>
      <c r="C357" s="21" t="s">
        <v>705</v>
      </c>
      <c r="D357" s="25" t="s">
        <v>706</v>
      </c>
      <c r="E357" s="26" t="s">
        <v>477</v>
      </c>
      <c r="F357" s="23" t="s">
        <v>478</v>
      </c>
      <c r="G357" s="21" t="s">
        <v>449</v>
      </c>
      <c r="H357" s="21" t="s">
        <v>1021</v>
      </c>
      <c r="I357" s="21" t="s">
        <v>1674</v>
      </c>
    </row>
    <row r="358" spans="1:9" x14ac:dyDescent="0.3">
      <c r="A358" s="21" t="s">
        <v>1646</v>
      </c>
      <c r="B358" s="21" t="s">
        <v>1675</v>
      </c>
      <c r="C358" s="21" t="s">
        <v>1676</v>
      </c>
      <c r="D358" s="25" t="s">
        <v>1677</v>
      </c>
      <c r="E358" s="26" t="s">
        <v>608</v>
      </c>
      <c r="F358" s="27" t="s">
        <v>418</v>
      </c>
      <c r="G358" s="21" t="s">
        <v>449</v>
      </c>
      <c r="H358" s="21" t="s">
        <v>450</v>
      </c>
      <c r="I358" s="21" t="s">
        <v>451</v>
      </c>
    </row>
    <row r="359" spans="1:9" x14ac:dyDescent="0.3">
      <c r="A359" s="21" t="s">
        <v>1646</v>
      </c>
      <c r="B359" s="21" t="s">
        <v>1678</v>
      </c>
      <c r="C359" s="21" t="s">
        <v>1679</v>
      </c>
      <c r="D359" s="25" t="s">
        <v>1680</v>
      </c>
      <c r="E359" s="26" t="s">
        <v>477</v>
      </c>
      <c r="F359" s="23" t="s">
        <v>478</v>
      </c>
      <c r="G359" s="21" t="s">
        <v>449</v>
      </c>
      <c r="H359" s="21" t="s">
        <v>457</v>
      </c>
      <c r="I359" s="21" t="s">
        <v>451</v>
      </c>
    </row>
    <row r="360" spans="1:9" x14ac:dyDescent="0.3">
      <c r="A360" s="21" t="s">
        <v>1646</v>
      </c>
      <c r="B360" s="21" t="s">
        <v>1681</v>
      </c>
      <c r="C360" s="21" t="s">
        <v>1682</v>
      </c>
      <c r="D360" s="25" t="s">
        <v>1683</v>
      </c>
      <c r="E360" s="26" t="s">
        <v>608</v>
      </c>
      <c r="F360" s="27" t="s">
        <v>418</v>
      </c>
      <c r="G360" s="21" t="s">
        <v>449</v>
      </c>
      <c r="H360" s="21" t="s">
        <v>450</v>
      </c>
      <c r="I360" s="21" t="s">
        <v>576</v>
      </c>
    </row>
    <row r="361" spans="1:9" x14ac:dyDescent="0.3">
      <c r="A361" s="21" t="s">
        <v>1646</v>
      </c>
      <c r="B361" s="21" t="s">
        <v>1684</v>
      </c>
      <c r="C361" s="21" t="s">
        <v>1685</v>
      </c>
      <c r="D361" s="25" t="s">
        <v>1686</v>
      </c>
      <c r="E361" s="26" t="s">
        <v>608</v>
      </c>
      <c r="F361" s="27" t="s">
        <v>418</v>
      </c>
      <c r="G361" s="21" t="s">
        <v>449</v>
      </c>
      <c r="H361" s="21" t="s">
        <v>1327</v>
      </c>
      <c r="I361" s="21" t="s">
        <v>451</v>
      </c>
    </row>
    <row r="362" spans="1:9" x14ac:dyDescent="0.3">
      <c r="A362" s="21" t="s">
        <v>1646</v>
      </c>
      <c r="B362" s="21" t="s">
        <v>1687</v>
      </c>
      <c r="C362" s="21" t="s">
        <v>1688</v>
      </c>
      <c r="D362" s="25" t="s">
        <v>1689</v>
      </c>
      <c r="E362" s="26" t="s">
        <v>608</v>
      </c>
      <c r="F362" s="27" t="s">
        <v>418</v>
      </c>
      <c r="G362" s="21" t="s">
        <v>449</v>
      </c>
      <c r="H362" s="21" t="s">
        <v>472</v>
      </c>
      <c r="I362" s="21" t="s">
        <v>451</v>
      </c>
    </row>
    <row r="363" spans="1:9" x14ac:dyDescent="0.3">
      <c r="A363" s="21" t="s">
        <v>1646</v>
      </c>
      <c r="B363" s="21" t="s">
        <v>1690</v>
      </c>
      <c r="C363" s="21" t="s">
        <v>1691</v>
      </c>
      <c r="D363" s="25" t="s">
        <v>1692</v>
      </c>
      <c r="E363" s="26" t="s">
        <v>608</v>
      </c>
      <c r="F363" s="27" t="s">
        <v>418</v>
      </c>
      <c r="G363" s="21" t="s">
        <v>449</v>
      </c>
      <c r="H363" s="21" t="s">
        <v>450</v>
      </c>
      <c r="I363" s="21" t="s">
        <v>576</v>
      </c>
    </row>
    <row r="364" spans="1:9" x14ac:dyDescent="0.3">
      <c r="A364" s="21" t="s">
        <v>1646</v>
      </c>
      <c r="B364" s="21" t="s">
        <v>1693</v>
      </c>
      <c r="C364" s="21" t="s">
        <v>1694</v>
      </c>
      <c r="D364" s="25" t="s">
        <v>1695</v>
      </c>
      <c r="E364" s="26" t="s">
        <v>608</v>
      </c>
      <c r="F364" s="27" t="s">
        <v>418</v>
      </c>
      <c r="G364" s="21" t="s">
        <v>449</v>
      </c>
      <c r="H364" s="21" t="s">
        <v>450</v>
      </c>
      <c r="I364" s="21" t="s">
        <v>451</v>
      </c>
    </row>
    <row r="365" spans="1:9" x14ac:dyDescent="0.3">
      <c r="A365" s="21" t="s">
        <v>1646</v>
      </c>
      <c r="B365" s="21" t="s">
        <v>1696</v>
      </c>
      <c r="C365" s="21" t="s">
        <v>1697</v>
      </c>
      <c r="D365" s="25" t="s">
        <v>1698</v>
      </c>
      <c r="E365" s="31" t="s">
        <v>613</v>
      </c>
      <c r="F365" s="31" t="s">
        <v>478</v>
      </c>
      <c r="G365" s="21" t="s">
        <v>449</v>
      </c>
      <c r="H365" s="21" t="s">
        <v>1699</v>
      </c>
      <c r="I365" s="21" t="s">
        <v>758</v>
      </c>
    </row>
    <row r="366" spans="1:9" x14ac:dyDescent="0.3">
      <c r="A366" s="21" t="s">
        <v>1700</v>
      </c>
      <c r="B366" s="21" t="s">
        <v>1701</v>
      </c>
      <c r="C366" s="21" t="s">
        <v>1702</v>
      </c>
      <c r="D366" s="25" t="s">
        <v>1703</v>
      </c>
      <c r="E366" s="23" t="s">
        <v>512</v>
      </c>
      <c r="F366" s="24" t="s">
        <v>513</v>
      </c>
      <c r="G366" s="21" t="s">
        <v>449</v>
      </c>
      <c r="H366" s="21" t="s">
        <v>1426</v>
      </c>
      <c r="I366" s="21" t="s">
        <v>479</v>
      </c>
    </row>
    <row r="367" spans="1:9" x14ac:dyDescent="0.3">
      <c r="A367" s="21" t="s">
        <v>1700</v>
      </c>
      <c r="B367" s="21" t="s">
        <v>1704</v>
      </c>
      <c r="C367" s="21" t="s">
        <v>1705</v>
      </c>
      <c r="D367" s="22" t="s">
        <v>1706</v>
      </c>
      <c r="E367" s="26" t="s">
        <v>471</v>
      </c>
      <c r="F367" s="24" t="s">
        <v>416</v>
      </c>
      <c r="G367" s="21" t="s">
        <v>449</v>
      </c>
      <c r="H367" s="21" t="s">
        <v>1191</v>
      </c>
      <c r="I367" s="21" t="s">
        <v>1707</v>
      </c>
    </row>
    <row r="368" spans="1:9" x14ac:dyDescent="0.3">
      <c r="A368" s="21" t="s">
        <v>1700</v>
      </c>
      <c r="B368" s="21" t="s">
        <v>880</v>
      </c>
      <c r="C368" s="21" t="s">
        <v>881</v>
      </c>
      <c r="D368" s="25" t="s">
        <v>882</v>
      </c>
      <c r="E368" s="23" t="s">
        <v>564</v>
      </c>
      <c r="F368" s="24" t="s">
        <v>565</v>
      </c>
      <c r="G368" s="21" t="s">
        <v>449</v>
      </c>
      <c r="H368" s="21" t="s">
        <v>1708</v>
      </c>
      <c r="I368" s="21" t="s">
        <v>731</v>
      </c>
    </row>
    <row r="369" spans="1:9" x14ac:dyDescent="0.3">
      <c r="A369" s="21" t="s">
        <v>1700</v>
      </c>
      <c r="B369" s="21" t="s">
        <v>1709</v>
      </c>
      <c r="C369" s="21" t="s">
        <v>1710</v>
      </c>
      <c r="D369" s="25" t="s">
        <v>1711</v>
      </c>
      <c r="E369" s="26" t="s">
        <v>471</v>
      </c>
      <c r="F369" s="24" t="s">
        <v>416</v>
      </c>
      <c r="G369" s="21" t="s">
        <v>449</v>
      </c>
      <c r="H369" s="21" t="s">
        <v>1400</v>
      </c>
      <c r="I369" s="21" t="s">
        <v>1572</v>
      </c>
    </row>
    <row r="370" spans="1:9" x14ac:dyDescent="0.3">
      <c r="A370" s="21" t="s">
        <v>1700</v>
      </c>
      <c r="B370" s="21" t="s">
        <v>1712</v>
      </c>
      <c r="C370" s="21" t="s">
        <v>1713</v>
      </c>
      <c r="D370" s="25" t="s">
        <v>1714</v>
      </c>
      <c r="E370" s="26" t="s">
        <v>491</v>
      </c>
      <c r="F370" s="30" t="s">
        <v>492</v>
      </c>
      <c r="G370" s="21" t="s">
        <v>449</v>
      </c>
      <c r="H370" s="21" t="s">
        <v>450</v>
      </c>
      <c r="I370" s="21" t="s">
        <v>576</v>
      </c>
    </row>
    <row r="371" spans="1:9" x14ac:dyDescent="0.3">
      <c r="A371" s="21" t="s">
        <v>1700</v>
      </c>
      <c r="B371" s="21" t="s">
        <v>1715</v>
      </c>
      <c r="C371" s="21" t="s">
        <v>1716</v>
      </c>
      <c r="D371" s="25" t="s">
        <v>1717</v>
      </c>
      <c r="E371" s="31" t="s">
        <v>613</v>
      </c>
      <c r="F371" s="31" t="s">
        <v>478</v>
      </c>
      <c r="G371" s="21" t="s">
        <v>449</v>
      </c>
      <c r="H371" s="21" t="s">
        <v>450</v>
      </c>
      <c r="I371" s="21" t="s">
        <v>1061</v>
      </c>
    </row>
    <row r="372" spans="1:9" x14ac:dyDescent="0.3">
      <c r="A372" s="21" t="s">
        <v>1700</v>
      </c>
      <c r="B372" s="21" t="s">
        <v>1718</v>
      </c>
      <c r="C372" s="21" t="s">
        <v>1719</v>
      </c>
      <c r="D372" s="25" t="s">
        <v>1720</v>
      </c>
      <c r="E372" s="26" t="s">
        <v>608</v>
      </c>
      <c r="F372" s="27" t="s">
        <v>418</v>
      </c>
      <c r="G372" s="21" t="s">
        <v>449</v>
      </c>
      <c r="H372" s="21" t="s">
        <v>450</v>
      </c>
      <c r="I372" s="21" t="s">
        <v>1721</v>
      </c>
    </row>
    <row r="373" spans="1:9" ht="27.6" x14ac:dyDescent="0.3">
      <c r="A373" s="21" t="s">
        <v>1700</v>
      </c>
      <c r="B373" s="21" t="s">
        <v>1722</v>
      </c>
      <c r="C373" s="21" t="s">
        <v>1723</v>
      </c>
      <c r="D373" s="25" t="s">
        <v>1724</v>
      </c>
      <c r="E373" s="23" t="s">
        <v>448</v>
      </c>
      <c r="F373" s="37" t="s">
        <v>425</v>
      </c>
      <c r="G373" s="21" t="s">
        <v>449</v>
      </c>
      <c r="H373" s="21" t="s">
        <v>457</v>
      </c>
      <c r="I373" s="21" t="s">
        <v>451</v>
      </c>
    </row>
    <row r="374" spans="1:9" x14ac:dyDescent="0.3">
      <c r="A374" s="21" t="s">
        <v>1700</v>
      </c>
      <c r="B374" s="21" t="s">
        <v>984</v>
      </c>
      <c r="C374" s="21" t="s">
        <v>985</v>
      </c>
      <c r="D374" s="25" t="s">
        <v>986</v>
      </c>
      <c r="E374" s="26" t="s">
        <v>608</v>
      </c>
      <c r="F374" s="27" t="s">
        <v>418</v>
      </c>
      <c r="G374" s="21" t="s">
        <v>449</v>
      </c>
      <c r="H374" s="21" t="s">
        <v>1021</v>
      </c>
      <c r="I374" s="21" t="s">
        <v>451</v>
      </c>
    </row>
    <row r="375" spans="1:9" x14ac:dyDescent="0.3">
      <c r="A375" s="21" t="s">
        <v>1700</v>
      </c>
      <c r="B375" s="21" t="s">
        <v>1725</v>
      </c>
      <c r="C375" s="21" t="s">
        <v>1726</v>
      </c>
      <c r="D375" s="25" t="s">
        <v>1727</v>
      </c>
      <c r="E375" s="23" t="s">
        <v>512</v>
      </c>
      <c r="F375" s="24" t="s">
        <v>513</v>
      </c>
      <c r="G375" s="21" t="s">
        <v>449</v>
      </c>
      <c r="H375" s="21" t="s">
        <v>450</v>
      </c>
      <c r="I375" s="21" t="s">
        <v>479</v>
      </c>
    </row>
    <row r="376" spans="1:9" x14ac:dyDescent="0.3">
      <c r="A376" s="21" t="s">
        <v>1700</v>
      </c>
      <c r="B376" s="21" t="s">
        <v>1728</v>
      </c>
      <c r="C376" s="21" t="s">
        <v>1729</v>
      </c>
      <c r="D376" s="25" t="s">
        <v>1730</v>
      </c>
      <c r="E376" s="26" t="s">
        <v>466</v>
      </c>
      <c r="F376" s="27" t="s">
        <v>423</v>
      </c>
      <c r="G376" s="21" t="s">
        <v>449</v>
      </c>
      <c r="H376" s="21" t="s">
        <v>457</v>
      </c>
      <c r="I376" s="21" t="s">
        <v>1731</v>
      </c>
    </row>
    <row r="377" spans="1:9" x14ac:dyDescent="0.3">
      <c r="A377" s="21" t="s">
        <v>1700</v>
      </c>
      <c r="B377" s="21" t="s">
        <v>1732</v>
      </c>
      <c r="C377" s="21" t="s">
        <v>1733</v>
      </c>
      <c r="D377" s="25" t="s">
        <v>1734</v>
      </c>
      <c r="E377" s="23" t="s">
        <v>448</v>
      </c>
      <c r="F377" s="24" t="s">
        <v>425</v>
      </c>
      <c r="G377" s="21" t="s">
        <v>449</v>
      </c>
      <c r="H377" s="21" t="s">
        <v>1735</v>
      </c>
      <c r="I377" s="21" t="s">
        <v>451</v>
      </c>
    </row>
    <row r="378" spans="1:9" x14ac:dyDescent="0.3">
      <c r="A378" s="21" t="s">
        <v>1700</v>
      </c>
      <c r="B378" s="21" t="s">
        <v>1736</v>
      </c>
      <c r="C378" s="21" t="s">
        <v>1737</v>
      </c>
      <c r="D378" s="25" t="s">
        <v>1738</v>
      </c>
      <c r="E378" s="23" t="s">
        <v>512</v>
      </c>
      <c r="F378" s="24" t="s">
        <v>513</v>
      </c>
      <c r="G378" s="21" t="s">
        <v>449</v>
      </c>
      <c r="H378" s="21" t="s">
        <v>450</v>
      </c>
      <c r="I378" s="21" t="s">
        <v>653</v>
      </c>
    </row>
    <row r="379" spans="1:9" x14ac:dyDescent="0.3">
      <c r="A379" s="21" t="s">
        <v>1700</v>
      </c>
      <c r="B379" s="21" t="s">
        <v>1739</v>
      </c>
      <c r="C379" s="21" t="s">
        <v>1740</v>
      </c>
      <c r="D379" s="25" t="s">
        <v>1741</v>
      </c>
      <c r="E379" s="26" t="s">
        <v>608</v>
      </c>
      <c r="F379" s="27" t="s">
        <v>418</v>
      </c>
      <c r="G379" s="21" t="s">
        <v>449</v>
      </c>
      <c r="H379" s="21" t="s">
        <v>450</v>
      </c>
      <c r="I379" s="21" t="s">
        <v>451</v>
      </c>
    </row>
    <row r="380" spans="1:9" x14ac:dyDescent="0.3">
      <c r="A380" s="21" t="s">
        <v>1700</v>
      </c>
      <c r="B380" s="21" t="s">
        <v>1742</v>
      </c>
      <c r="C380" s="21" t="s">
        <v>1743</v>
      </c>
      <c r="D380" s="42" t="s">
        <v>1744</v>
      </c>
      <c r="E380" s="26" t="s">
        <v>471</v>
      </c>
      <c r="F380" s="24" t="s">
        <v>416</v>
      </c>
      <c r="G380" s="21" t="s">
        <v>449</v>
      </c>
      <c r="H380" s="21" t="s">
        <v>450</v>
      </c>
      <c r="I380" s="21" t="s">
        <v>931</v>
      </c>
    </row>
    <row r="381" spans="1:9" x14ac:dyDescent="0.3">
      <c r="A381" s="21" t="s">
        <v>1700</v>
      </c>
      <c r="B381" s="21" t="s">
        <v>1745</v>
      </c>
      <c r="C381" s="21" t="s">
        <v>1746</v>
      </c>
      <c r="D381" s="25" t="s">
        <v>1747</v>
      </c>
      <c r="E381" s="26" t="s">
        <v>466</v>
      </c>
      <c r="F381" s="27" t="s">
        <v>423</v>
      </c>
      <c r="G381" s="21" t="s">
        <v>449</v>
      </c>
      <c r="H381" s="21" t="s">
        <v>791</v>
      </c>
      <c r="I381" s="21" t="s">
        <v>636</v>
      </c>
    </row>
    <row r="382" spans="1:9" x14ac:dyDescent="0.3">
      <c r="A382" s="21" t="s">
        <v>1700</v>
      </c>
      <c r="B382" s="21" t="s">
        <v>1748</v>
      </c>
      <c r="C382" s="21" t="s">
        <v>1749</v>
      </c>
      <c r="D382" s="25" t="s">
        <v>1750</v>
      </c>
      <c r="E382" s="26" t="s">
        <v>466</v>
      </c>
      <c r="F382" s="27" t="s">
        <v>423</v>
      </c>
      <c r="G382" s="21" t="s">
        <v>449</v>
      </c>
      <c r="H382" s="21" t="s">
        <v>514</v>
      </c>
      <c r="I382" s="21" t="s">
        <v>894</v>
      </c>
    </row>
    <row r="383" spans="1:9" x14ac:dyDescent="0.3">
      <c r="A383" s="21" t="s">
        <v>1700</v>
      </c>
      <c r="B383" s="21" t="s">
        <v>1751</v>
      </c>
      <c r="C383" s="21" t="s">
        <v>1752</v>
      </c>
      <c r="D383" s="25" t="s">
        <v>1753</v>
      </c>
      <c r="E383" s="26" t="s">
        <v>471</v>
      </c>
      <c r="F383" s="24" t="s">
        <v>416</v>
      </c>
      <c r="G383" s="21" t="s">
        <v>449</v>
      </c>
      <c r="H383" s="21" t="s">
        <v>1754</v>
      </c>
      <c r="I383" s="21" t="s">
        <v>636</v>
      </c>
    </row>
    <row r="384" spans="1:9" x14ac:dyDescent="0.3">
      <c r="A384" s="21" t="s">
        <v>1700</v>
      </c>
      <c r="B384" s="21" t="s">
        <v>1112</v>
      </c>
      <c r="C384" s="21" t="s">
        <v>1113</v>
      </c>
      <c r="D384" s="25" t="s">
        <v>1114</v>
      </c>
      <c r="E384" s="26" t="s">
        <v>466</v>
      </c>
      <c r="F384" s="27" t="s">
        <v>423</v>
      </c>
      <c r="G384" s="21" t="s">
        <v>449</v>
      </c>
      <c r="H384" s="21" t="s">
        <v>450</v>
      </c>
      <c r="I384" s="21" t="s">
        <v>1115</v>
      </c>
    </row>
    <row r="385" spans="1:9" x14ac:dyDescent="0.3">
      <c r="A385" s="21" t="s">
        <v>1700</v>
      </c>
      <c r="B385" s="21" t="s">
        <v>1116</v>
      </c>
      <c r="C385" s="21" t="s">
        <v>1117</v>
      </c>
      <c r="D385" s="25" t="s">
        <v>1118</v>
      </c>
      <c r="E385" s="23" t="s">
        <v>564</v>
      </c>
      <c r="F385" s="24" t="s">
        <v>565</v>
      </c>
      <c r="G385" s="21" t="s">
        <v>449</v>
      </c>
      <c r="H385" s="21" t="s">
        <v>450</v>
      </c>
      <c r="I385" s="21" t="s">
        <v>731</v>
      </c>
    </row>
    <row r="386" spans="1:9" x14ac:dyDescent="0.3">
      <c r="A386" s="21" t="s">
        <v>1700</v>
      </c>
      <c r="B386" s="21" t="s">
        <v>1755</v>
      </c>
      <c r="C386" s="21" t="s">
        <v>1756</v>
      </c>
      <c r="D386" s="25" t="s">
        <v>1757</v>
      </c>
      <c r="E386" s="26" t="s">
        <v>477</v>
      </c>
      <c r="F386" s="23" t="s">
        <v>478</v>
      </c>
      <c r="G386" s="21" t="s">
        <v>449</v>
      </c>
      <c r="H386" s="21" t="s">
        <v>1758</v>
      </c>
      <c r="I386" s="21" t="s">
        <v>1759</v>
      </c>
    </row>
    <row r="387" spans="1:9" ht="27.6" x14ac:dyDescent="0.3">
      <c r="A387" s="21" t="s">
        <v>1700</v>
      </c>
      <c r="B387" s="21" t="s">
        <v>1760</v>
      </c>
      <c r="C387" s="21" t="s">
        <v>1761</v>
      </c>
      <c r="D387" s="25" t="s">
        <v>1762</v>
      </c>
      <c r="E387" s="23" t="s">
        <v>448</v>
      </c>
      <c r="F387" s="37" t="s">
        <v>425</v>
      </c>
      <c r="G387" s="21" t="s">
        <v>449</v>
      </c>
      <c r="H387" s="21" t="s">
        <v>450</v>
      </c>
      <c r="I387" s="21" t="s">
        <v>451</v>
      </c>
    </row>
    <row r="388" spans="1:9" x14ac:dyDescent="0.3">
      <c r="A388" s="21" t="s">
        <v>1700</v>
      </c>
      <c r="B388" s="21" t="s">
        <v>1763</v>
      </c>
      <c r="C388" s="21" t="s">
        <v>1764</v>
      </c>
      <c r="D388" s="25" t="s">
        <v>1765</v>
      </c>
      <c r="E388" s="26" t="s">
        <v>471</v>
      </c>
      <c r="F388" s="24" t="s">
        <v>416</v>
      </c>
      <c r="G388" s="21" t="s">
        <v>449</v>
      </c>
      <c r="H388" s="21" t="s">
        <v>497</v>
      </c>
      <c r="I388" s="21" t="s">
        <v>1766</v>
      </c>
    </row>
    <row r="389" spans="1:9" x14ac:dyDescent="0.3">
      <c r="A389" s="21" t="s">
        <v>1700</v>
      </c>
      <c r="B389" s="21" t="s">
        <v>1767</v>
      </c>
      <c r="C389" s="21" t="s">
        <v>1768</v>
      </c>
      <c r="D389" s="25" t="s">
        <v>1769</v>
      </c>
      <c r="E389" s="26" t="s">
        <v>471</v>
      </c>
      <c r="F389" s="24" t="s">
        <v>416</v>
      </c>
      <c r="G389" s="21" t="s">
        <v>449</v>
      </c>
      <c r="H389" s="21" t="s">
        <v>457</v>
      </c>
      <c r="I389" s="21" t="s">
        <v>1770</v>
      </c>
    </row>
    <row r="390" spans="1:9" x14ac:dyDescent="0.3">
      <c r="A390" s="21" t="s">
        <v>1700</v>
      </c>
      <c r="B390" s="21" t="s">
        <v>1771</v>
      </c>
      <c r="C390" s="21" t="s">
        <v>1772</v>
      </c>
      <c r="D390" s="25" t="s">
        <v>1773</v>
      </c>
      <c r="E390" s="26" t="s">
        <v>471</v>
      </c>
      <c r="F390" s="24" t="s">
        <v>416</v>
      </c>
      <c r="G390" s="21" t="s">
        <v>449</v>
      </c>
      <c r="H390" s="21" t="s">
        <v>1774</v>
      </c>
      <c r="I390" s="21" t="s">
        <v>1775</v>
      </c>
    </row>
    <row r="391" spans="1:9" x14ac:dyDescent="0.3">
      <c r="A391" s="21" t="s">
        <v>1700</v>
      </c>
      <c r="B391" s="21" t="s">
        <v>1776</v>
      </c>
      <c r="C391" s="21" t="s">
        <v>1777</v>
      </c>
      <c r="D391" s="25" t="s">
        <v>1778</v>
      </c>
      <c r="E391" s="26" t="s">
        <v>608</v>
      </c>
      <c r="F391" s="27" t="s">
        <v>418</v>
      </c>
      <c r="G391" s="21" t="s">
        <v>449</v>
      </c>
      <c r="H391" s="21" t="s">
        <v>1779</v>
      </c>
      <c r="I391" s="21" t="s">
        <v>576</v>
      </c>
    </row>
    <row r="392" spans="1:9" x14ac:dyDescent="0.3">
      <c r="A392" s="21" t="s">
        <v>1700</v>
      </c>
      <c r="B392" s="21" t="s">
        <v>1237</v>
      </c>
      <c r="C392" s="21" t="s">
        <v>1238</v>
      </c>
      <c r="D392" s="25" t="s">
        <v>1239</v>
      </c>
      <c r="E392" s="23" t="s">
        <v>564</v>
      </c>
      <c r="F392" s="24" t="s">
        <v>565</v>
      </c>
      <c r="G392" s="21" t="s">
        <v>449</v>
      </c>
      <c r="H392" s="21" t="s">
        <v>457</v>
      </c>
      <c r="I392" s="21" t="s">
        <v>711</v>
      </c>
    </row>
    <row r="393" spans="1:9" x14ac:dyDescent="0.3">
      <c r="A393" s="21" t="s">
        <v>1700</v>
      </c>
      <c r="B393" s="21" t="s">
        <v>1532</v>
      </c>
      <c r="C393" s="21" t="s">
        <v>1533</v>
      </c>
      <c r="D393" s="25" t="s">
        <v>1534</v>
      </c>
      <c r="E393" s="26" t="s">
        <v>471</v>
      </c>
      <c r="F393" s="24" t="s">
        <v>416</v>
      </c>
      <c r="G393" s="21" t="s">
        <v>449</v>
      </c>
      <c r="H393" s="21" t="s">
        <v>450</v>
      </c>
      <c r="I393" s="21" t="s">
        <v>1707</v>
      </c>
    </row>
    <row r="394" spans="1:9" x14ac:dyDescent="0.3">
      <c r="A394" s="21" t="s">
        <v>1700</v>
      </c>
      <c r="B394" s="21" t="s">
        <v>1780</v>
      </c>
      <c r="C394" s="21" t="s">
        <v>1781</v>
      </c>
      <c r="D394" s="25" t="s">
        <v>1782</v>
      </c>
      <c r="E394" s="26" t="s">
        <v>466</v>
      </c>
      <c r="F394" s="27" t="s">
        <v>423</v>
      </c>
      <c r="G394" s="21" t="s">
        <v>449</v>
      </c>
      <c r="H394" s="21" t="s">
        <v>450</v>
      </c>
      <c r="I394" s="21" t="s">
        <v>1147</v>
      </c>
    </row>
    <row r="395" spans="1:9" x14ac:dyDescent="0.3">
      <c r="A395" s="21" t="s">
        <v>1700</v>
      </c>
      <c r="B395" s="21" t="s">
        <v>1783</v>
      </c>
      <c r="C395" s="21" t="s">
        <v>1784</v>
      </c>
      <c r="D395" s="42" t="s">
        <v>1785</v>
      </c>
      <c r="E395" s="26" t="s">
        <v>471</v>
      </c>
      <c r="F395" s="24" t="s">
        <v>416</v>
      </c>
      <c r="G395" s="21" t="s">
        <v>449</v>
      </c>
      <c r="H395" s="21" t="s">
        <v>450</v>
      </c>
      <c r="I395" s="21" t="s">
        <v>931</v>
      </c>
    </row>
    <row r="396" spans="1:9" x14ac:dyDescent="0.3">
      <c r="A396" s="21" t="s">
        <v>1700</v>
      </c>
      <c r="B396" s="21" t="s">
        <v>1786</v>
      </c>
      <c r="C396" s="21" t="s">
        <v>1787</v>
      </c>
      <c r="D396" s="25" t="s">
        <v>1788</v>
      </c>
      <c r="E396" s="26" t="s">
        <v>471</v>
      </c>
      <c r="F396" s="24" t="s">
        <v>416</v>
      </c>
      <c r="G396" s="21" t="s">
        <v>449</v>
      </c>
      <c r="H396" s="21" t="s">
        <v>450</v>
      </c>
      <c r="I396" s="21" t="s">
        <v>1707</v>
      </c>
    </row>
    <row r="397" spans="1:9" x14ac:dyDescent="0.3">
      <c r="A397" s="21" t="s">
        <v>1700</v>
      </c>
      <c r="B397" s="21" t="s">
        <v>1789</v>
      </c>
      <c r="C397" s="21" t="s">
        <v>1790</v>
      </c>
      <c r="D397" s="25" t="s">
        <v>1791</v>
      </c>
      <c r="E397" s="31" t="s">
        <v>613</v>
      </c>
      <c r="F397" s="31" t="s">
        <v>478</v>
      </c>
      <c r="G397" s="21" t="s">
        <v>449</v>
      </c>
      <c r="H397" s="21" t="s">
        <v>457</v>
      </c>
      <c r="I397" s="21" t="s">
        <v>1653</v>
      </c>
    </row>
    <row r="398" spans="1:9" x14ac:dyDescent="0.3">
      <c r="A398" s="21" t="s">
        <v>1700</v>
      </c>
      <c r="B398" s="21" t="s">
        <v>1792</v>
      </c>
      <c r="C398" s="21" t="s">
        <v>1793</v>
      </c>
      <c r="D398" s="25" t="s">
        <v>1794</v>
      </c>
      <c r="E398" s="26" t="s">
        <v>608</v>
      </c>
      <c r="F398" s="27" t="s">
        <v>418</v>
      </c>
      <c r="G398" s="21" t="s">
        <v>449</v>
      </c>
      <c r="H398" s="21" t="s">
        <v>450</v>
      </c>
      <c r="I398" s="21" t="s">
        <v>1028</v>
      </c>
    </row>
    <row r="399" spans="1:9" x14ac:dyDescent="0.3">
      <c r="A399" s="21" t="s">
        <v>1700</v>
      </c>
      <c r="B399" s="21" t="s">
        <v>590</v>
      </c>
      <c r="C399" s="21" t="s">
        <v>591</v>
      </c>
      <c r="D399" s="25" t="s">
        <v>592</v>
      </c>
      <c r="E399" s="26" t="s">
        <v>471</v>
      </c>
      <c r="F399" s="24" t="s">
        <v>416</v>
      </c>
      <c r="G399" s="21" t="s">
        <v>449</v>
      </c>
      <c r="H399" s="21" t="s">
        <v>1521</v>
      </c>
      <c r="I399" s="21" t="s">
        <v>1770</v>
      </c>
    </row>
    <row r="400" spans="1:9" x14ac:dyDescent="0.3">
      <c r="A400" s="21" t="s">
        <v>1700</v>
      </c>
      <c r="B400" s="21" t="s">
        <v>1795</v>
      </c>
      <c r="C400" s="21" t="s">
        <v>1796</v>
      </c>
      <c r="D400" s="25" t="s">
        <v>1797</v>
      </c>
      <c r="E400" s="26" t="s">
        <v>608</v>
      </c>
      <c r="F400" s="27" t="s">
        <v>418</v>
      </c>
      <c r="G400" s="21" t="s">
        <v>449</v>
      </c>
      <c r="H400" s="21" t="s">
        <v>450</v>
      </c>
      <c r="I400" s="21" t="s">
        <v>576</v>
      </c>
    </row>
    <row r="401" spans="1:9" x14ac:dyDescent="0.3">
      <c r="A401" s="21" t="s">
        <v>1700</v>
      </c>
      <c r="B401" s="21" t="s">
        <v>1798</v>
      </c>
      <c r="C401" s="21" t="s">
        <v>1799</v>
      </c>
      <c r="D401" s="25" t="s">
        <v>1800</v>
      </c>
      <c r="E401" s="26" t="s">
        <v>455</v>
      </c>
      <c r="F401" s="26" t="s">
        <v>456</v>
      </c>
      <c r="G401" s="21" t="s">
        <v>449</v>
      </c>
      <c r="H401" s="21" t="s">
        <v>457</v>
      </c>
      <c r="I401" s="21" t="s">
        <v>1052</v>
      </c>
    </row>
    <row r="402" spans="1:9" x14ac:dyDescent="0.3">
      <c r="A402" s="21" t="s">
        <v>1700</v>
      </c>
      <c r="B402" s="21" t="s">
        <v>1801</v>
      </c>
      <c r="C402" s="21" t="s">
        <v>1802</v>
      </c>
      <c r="D402" s="25" t="s">
        <v>1803</v>
      </c>
      <c r="E402" s="23" t="s">
        <v>448</v>
      </c>
      <c r="F402" s="24" t="s">
        <v>425</v>
      </c>
      <c r="G402" s="21" t="s">
        <v>449</v>
      </c>
      <c r="H402" s="21" t="s">
        <v>1804</v>
      </c>
      <c r="I402" s="21" t="s">
        <v>1666</v>
      </c>
    </row>
    <row r="403" spans="1:9" x14ac:dyDescent="0.3">
      <c r="A403" s="21" t="s">
        <v>1700</v>
      </c>
      <c r="B403" s="21" t="s">
        <v>1805</v>
      </c>
      <c r="C403" s="21" t="s">
        <v>1806</v>
      </c>
      <c r="D403" s="25" t="s">
        <v>1807</v>
      </c>
      <c r="E403" s="23" t="s">
        <v>512</v>
      </c>
      <c r="F403" s="24" t="s">
        <v>513</v>
      </c>
      <c r="G403" s="21" t="s">
        <v>449</v>
      </c>
      <c r="H403" s="21" t="s">
        <v>450</v>
      </c>
      <c r="I403" s="21" t="s">
        <v>1808</v>
      </c>
    </row>
    <row r="404" spans="1:9" x14ac:dyDescent="0.3">
      <c r="A404" s="21" t="s">
        <v>1700</v>
      </c>
      <c r="B404" s="21" t="s">
        <v>1809</v>
      </c>
      <c r="C404" s="21" t="s">
        <v>1810</v>
      </c>
      <c r="D404" s="25" t="s">
        <v>1811</v>
      </c>
      <c r="E404" s="26" t="s">
        <v>471</v>
      </c>
      <c r="F404" s="24" t="s">
        <v>416</v>
      </c>
      <c r="G404" s="21" t="s">
        <v>449</v>
      </c>
      <c r="H404" s="21" t="s">
        <v>1775</v>
      </c>
      <c r="I404" s="21" t="s">
        <v>1583</v>
      </c>
    </row>
    <row r="405" spans="1:9" x14ac:dyDescent="0.3">
      <c r="A405" s="21" t="s">
        <v>1700</v>
      </c>
      <c r="B405" s="21" t="s">
        <v>1812</v>
      </c>
      <c r="C405" s="21" t="s">
        <v>1813</v>
      </c>
      <c r="D405" s="25" t="s">
        <v>1814</v>
      </c>
      <c r="E405" s="26" t="s">
        <v>471</v>
      </c>
      <c r="F405" s="24" t="s">
        <v>416</v>
      </c>
      <c r="G405" s="21" t="s">
        <v>449</v>
      </c>
      <c r="H405" s="21" t="s">
        <v>450</v>
      </c>
      <c r="I405" s="21" t="s">
        <v>636</v>
      </c>
    </row>
    <row r="406" spans="1:9" x14ac:dyDescent="0.3">
      <c r="A406" s="21" t="s">
        <v>1700</v>
      </c>
      <c r="B406" s="21" t="s">
        <v>1815</v>
      </c>
      <c r="C406" s="21" t="s">
        <v>1816</v>
      </c>
      <c r="D406" s="25" t="s">
        <v>1817</v>
      </c>
      <c r="E406" s="26" t="s">
        <v>471</v>
      </c>
      <c r="F406" s="24" t="s">
        <v>416</v>
      </c>
      <c r="G406" s="21" t="s">
        <v>449</v>
      </c>
      <c r="H406" s="21" t="s">
        <v>450</v>
      </c>
      <c r="I406" s="21" t="s">
        <v>1707</v>
      </c>
    </row>
    <row r="407" spans="1:9" x14ac:dyDescent="0.3">
      <c r="A407" s="21" t="s">
        <v>1700</v>
      </c>
      <c r="B407" s="21" t="s">
        <v>1818</v>
      </c>
      <c r="C407" s="21" t="s">
        <v>1819</v>
      </c>
      <c r="D407" s="33" t="s">
        <v>1820</v>
      </c>
      <c r="E407" s="26" t="s">
        <v>608</v>
      </c>
      <c r="F407" s="27" t="s">
        <v>418</v>
      </c>
      <c r="G407" s="21" t="s">
        <v>449</v>
      </c>
      <c r="H407" s="21" t="s">
        <v>450</v>
      </c>
      <c r="I407" s="21" t="s">
        <v>451</v>
      </c>
    </row>
    <row r="408" spans="1:9" x14ac:dyDescent="0.3">
      <c r="A408" s="21" t="s">
        <v>1700</v>
      </c>
      <c r="B408" s="21" t="s">
        <v>1821</v>
      </c>
      <c r="C408" s="21" t="s">
        <v>1822</v>
      </c>
      <c r="D408" s="33" t="s">
        <v>1823</v>
      </c>
      <c r="E408" s="34" t="s">
        <v>1479</v>
      </c>
      <c r="F408" s="35" t="s">
        <v>750</v>
      </c>
      <c r="G408" s="21" t="s">
        <v>449</v>
      </c>
      <c r="H408" s="21" t="s">
        <v>457</v>
      </c>
      <c r="I408" s="21" t="s">
        <v>451</v>
      </c>
    </row>
    <row r="409" spans="1:9" x14ac:dyDescent="0.3">
      <c r="A409" s="21" t="s">
        <v>1700</v>
      </c>
      <c r="B409" s="21" t="s">
        <v>1824</v>
      </c>
      <c r="C409" s="21" t="s">
        <v>1825</v>
      </c>
      <c r="D409" s="33" t="s">
        <v>1826</v>
      </c>
      <c r="E409" s="34" t="s">
        <v>1479</v>
      </c>
      <c r="F409" s="35" t="s">
        <v>750</v>
      </c>
      <c r="G409" s="21" t="s">
        <v>449</v>
      </c>
      <c r="H409" s="21" t="s">
        <v>450</v>
      </c>
      <c r="I409" s="21" t="s">
        <v>1827</v>
      </c>
    </row>
    <row r="410" spans="1:9" x14ac:dyDescent="0.3">
      <c r="A410" s="21" t="s">
        <v>1700</v>
      </c>
      <c r="B410" s="21" t="s">
        <v>1828</v>
      </c>
      <c r="C410" s="21" t="s">
        <v>1829</v>
      </c>
      <c r="D410" s="33" t="s">
        <v>1830</v>
      </c>
      <c r="E410" s="34" t="s">
        <v>1479</v>
      </c>
      <c r="F410" s="35" t="s">
        <v>750</v>
      </c>
      <c r="G410" s="21" t="s">
        <v>449</v>
      </c>
      <c r="H410" s="21" t="s">
        <v>450</v>
      </c>
      <c r="I410" s="21" t="s">
        <v>1831</v>
      </c>
    </row>
    <row r="411" spans="1:9" x14ac:dyDescent="0.3">
      <c r="A411" s="47" t="s">
        <v>1833</v>
      </c>
      <c r="B411" s="47" t="s">
        <v>1834</v>
      </c>
      <c r="C411" s="20" t="s">
        <v>1835</v>
      </c>
      <c r="F411" s="20" t="s">
        <v>551</v>
      </c>
      <c r="G411" s="21" t="s">
        <v>449</v>
      </c>
    </row>
  </sheetData>
  <hyperlinks>
    <hyperlink ref="C230"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05829-3A52-45A2-BA97-36591F18BF81}">
  <dimension ref="A1:G125"/>
  <sheetViews>
    <sheetView zoomScale="115" zoomScaleNormal="115" workbookViewId="0">
      <selection sqref="A1:A3"/>
    </sheetView>
  </sheetViews>
  <sheetFormatPr defaultRowHeight="14.4" x14ac:dyDescent="0.3"/>
  <cols>
    <col min="1" max="1" width="8.796875" style="166"/>
    <col min="2" max="2" width="38.09765625" style="166" customWidth="1"/>
    <col min="3" max="3" width="31.19921875" style="166" customWidth="1"/>
    <col min="4" max="7" width="8.796875" style="166"/>
    <col min="8" max="8" width="16.19921875" style="166" customWidth="1"/>
    <col min="9" max="16384" width="8.796875" style="166"/>
  </cols>
  <sheetData>
    <row r="1" spans="1:7" ht="14.25" customHeight="1" thickBot="1" x14ac:dyDescent="0.35">
      <c r="A1" s="204" t="s">
        <v>2467</v>
      </c>
      <c r="B1" s="204" t="s">
        <v>2468</v>
      </c>
      <c r="C1" s="204" t="s">
        <v>2469</v>
      </c>
      <c r="D1" s="207" t="s">
        <v>2470</v>
      </c>
      <c r="E1" s="208"/>
      <c r="F1" s="208"/>
      <c r="G1" s="209"/>
    </row>
    <row r="2" spans="1:7" ht="15" thickBot="1" x14ac:dyDescent="0.35">
      <c r="A2" s="205"/>
      <c r="B2" s="205"/>
      <c r="C2" s="205"/>
      <c r="D2" s="207" t="s">
        <v>2471</v>
      </c>
      <c r="E2" s="209"/>
      <c r="F2" s="207" t="s">
        <v>2472</v>
      </c>
      <c r="G2" s="209"/>
    </row>
    <row r="3" spans="1:7" ht="15" thickBot="1" x14ac:dyDescent="0.35">
      <c r="A3" s="206"/>
      <c r="B3" s="206"/>
      <c r="C3" s="206"/>
      <c r="D3" s="172" t="s">
        <v>2473</v>
      </c>
      <c r="E3" s="172" t="s">
        <v>2474</v>
      </c>
      <c r="F3" s="172" t="s">
        <v>2473</v>
      </c>
      <c r="G3" s="172" t="s">
        <v>2474</v>
      </c>
    </row>
    <row r="4" spans="1:7" ht="15" thickBot="1" x14ac:dyDescent="0.35">
      <c r="A4" s="195" t="s">
        <v>2475</v>
      </c>
      <c r="B4" s="196"/>
      <c r="C4" s="196"/>
      <c r="D4" s="196"/>
      <c r="E4" s="196"/>
      <c r="F4" s="196"/>
      <c r="G4" s="197"/>
    </row>
    <row r="5" spans="1:7" ht="15" thickBot="1" x14ac:dyDescent="0.35">
      <c r="A5" s="168" t="s">
        <v>0</v>
      </c>
      <c r="B5" s="167" t="s">
        <v>2476</v>
      </c>
      <c r="C5" s="167" t="s">
        <v>2477</v>
      </c>
      <c r="D5" s="167" t="s">
        <v>2478</v>
      </c>
      <c r="E5" s="167"/>
      <c r="F5" s="167"/>
      <c r="G5" s="167"/>
    </row>
    <row r="6" spans="1:7" ht="12.75" customHeight="1" thickBot="1" x14ac:dyDescent="0.35">
      <c r="A6" s="171" t="s">
        <v>2</v>
      </c>
      <c r="B6" s="171" t="s">
        <v>2479</v>
      </c>
      <c r="C6" s="171" t="s">
        <v>2477</v>
      </c>
      <c r="D6" s="167" t="s">
        <v>2480</v>
      </c>
      <c r="E6" s="167"/>
      <c r="F6" s="167"/>
      <c r="G6" s="167"/>
    </row>
    <row r="7" spans="1:7" ht="14.25" customHeight="1" thickBot="1" x14ac:dyDescent="0.35">
      <c r="A7" s="171" t="s">
        <v>3</v>
      </c>
      <c r="B7" s="171" t="s">
        <v>2481</v>
      </c>
      <c r="C7" s="171" t="s">
        <v>2477</v>
      </c>
      <c r="D7" s="167" t="s">
        <v>2480</v>
      </c>
      <c r="E7" s="167"/>
      <c r="F7" s="167"/>
      <c r="G7" s="167"/>
    </row>
    <row r="8" spans="1:7" ht="15" thickBot="1" x14ac:dyDescent="0.35">
      <c r="A8" s="168" t="s">
        <v>4</v>
      </c>
      <c r="B8" s="167" t="s">
        <v>2482</v>
      </c>
      <c r="C8" s="167" t="s">
        <v>2483</v>
      </c>
      <c r="D8" s="167" t="s">
        <v>2477</v>
      </c>
      <c r="E8" s="169">
        <v>1</v>
      </c>
      <c r="F8" s="167" t="s">
        <v>2477</v>
      </c>
      <c r="G8" s="169">
        <v>1</v>
      </c>
    </row>
    <row r="9" spans="1:7" ht="15" thickBot="1" x14ac:dyDescent="0.35">
      <c r="A9" s="195" t="s">
        <v>2484</v>
      </c>
      <c r="B9" s="196"/>
      <c r="C9" s="196"/>
      <c r="D9" s="196"/>
      <c r="E9" s="196"/>
      <c r="F9" s="196"/>
      <c r="G9" s="197"/>
    </row>
    <row r="10" spans="1:7" ht="15" thickBot="1" x14ac:dyDescent="0.35">
      <c r="A10" s="168" t="s">
        <v>9</v>
      </c>
      <c r="B10" s="167" t="s">
        <v>2485</v>
      </c>
      <c r="C10" s="167" t="s">
        <v>2477</v>
      </c>
      <c r="D10" s="195" t="s">
        <v>2478</v>
      </c>
      <c r="E10" s="196"/>
      <c r="F10" s="196"/>
      <c r="G10" s="197"/>
    </row>
    <row r="11" spans="1:7" ht="15" customHeight="1" x14ac:dyDescent="0.3">
      <c r="A11" s="171" t="s">
        <v>10</v>
      </c>
      <c r="B11" s="171" t="s">
        <v>2486</v>
      </c>
      <c r="C11" s="171" t="s">
        <v>2477</v>
      </c>
      <c r="D11" s="201" t="s">
        <v>2480</v>
      </c>
      <c r="E11" s="202"/>
      <c r="F11" s="202"/>
      <c r="G11" s="203"/>
    </row>
    <row r="12" spans="1:7" ht="15" thickBot="1" x14ac:dyDescent="0.35">
      <c r="A12" s="168" t="s">
        <v>12</v>
      </c>
      <c r="B12" s="167" t="s">
        <v>2487</v>
      </c>
      <c r="C12" s="167" t="s">
        <v>1</v>
      </c>
      <c r="D12" s="167" t="s">
        <v>2477</v>
      </c>
      <c r="E12" s="169">
        <v>1</v>
      </c>
      <c r="F12" s="167" t="s">
        <v>2477</v>
      </c>
      <c r="G12" s="169">
        <v>1</v>
      </c>
    </row>
    <row r="13" spans="1:7" ht="15" thickBot="1" x14ac:dyDescent="0.35">
      <c r="A13" s="168" t="s">
        <v>14</v>
      </c>
      <c r="B13" s="167" t="s">
        <v>2488</v>
      </c>
      <c r="C13" s="167" t="s">
        <v>2489</v>
      </c>
      <c r="D13" s="169">
        <v>0.75</v>
      </c>
      <c r="E13" s="169">
        <v>1</v>
      </c>
      <c r="F13" s="169">
        <v>1</v>
      </c>
      <c r="G13" s="169">
        <v>1</v>
      </c>
    </row>
    <row r="14" spans="1:7" ht="15" thickBot="1" x14ac:dyDescent="0.35">
      <c r="A14" s="168" t="s">
        <v>15</v>
      </c>
      <c r="B14" s="167" t="s">
        <v>2490</v>
      </c>
      <c r="C14" s="167" t="s">
        <v>2491</v>
      </c>
      <c r="D14" s="167" t="s">
        <v>2477</v>
      </c>
      <c r="E14" s="169">
        <v>1</v>
      </c>
      <c r="F14" s="167" t="s">
        <v>2477</v>
      </c>
      <c r="G14" s="169">
        <v>1</v>
      </c>
    </row>
    <row r="15" spans="1:7" ht="15" thickBot="1" x14ac:dyDescent="0.35">
      <c r="A15" s="168" t="s">
        <v>16</v>
      </c>
      <c r="B15" s="167" t="s">
        <v>2492</v>
      </c>
      <c r="C15" s="167" t="s">
        <v>2477</v>
      </c>
      <c r="D15" s="195" t="s">
        <v>2493</v>
      </c>
      <c r="E15" s="196"/>
      <c r="F15" s="196"/>
      <c r="G15" s="197"/>
    </row>
    <row r="16" spans="1:7" ht="15" thickBot="1" x14ac:dyDescent="0.35">
      <c r="A16" s="168" t="s">
        <v>17</v>
      </c>
      <c r="B16" s="167" t="s">
        <v>2494</v>
      </c>
      <c r="C16" s="167" t="s">
        <v>5</v>
      </c>
      <c r="D16" s="169">
        <v>0.55000000000000004</v>
      </c>
      <c r="E16" s="169">
        <v>0.7</v>
      </c>
      <c r="F16" s="169">
        <v>0.8</v>
      </c>
      <c r="G16" s="169">
        <v>1</v>
      </c>
    </row>
    <row r="17" spans="1:7" ht="15" thickBot="1" x14ac:dyDescent="0.35">
      <c r="A17" s="168" t="s">
        <v>18</v>
      </c>
      <c r="B17" s="167" t="s">
        <v>2495</v>
      </c>
      <c r="C17" s="167" t="s">
        <v>2496</v>
      </c>
      <c r="D17" s="167" t="s">
        <v>2477</v>
      </c>
      <c r="E17" s="169">
        <v>0.7</v>
      </c>
      <c r="F17" s="167" t="s">
        <v>2477</v>
      </c>
      <c r="G17" s="169">
        <v>0.72</v>
      </c>
    </row>
    <row r="18" spans="1:7" ht="15" thickBot="1" x14ac:dyDescent="0.35">
      <c r="A18" s="168" t="s">
        <v>19</v>
      </c>
      <c r="B18" s="167" t="s">
        <v>2497</v>
      </c>
      <c r="C18" s="167" t="s">
        <v>6</v>
      </c>
      <c r="D18" s="169">
        <v>0.55000000000000004</v>
      </c>
      <c r="E18" s="169">
        <v>1</v>
      </c>
      <c r="F18" s="169">
        <v>1</v>
      </c>
      <c r="G18" s="169">
        <v>1</v>
      </c>
    </row>
    <row r="19" spans="1:7" ht="14.25" customHeight="1" thickBot="1" x14ac:dyDescent="0.35">
      <c r="A19" s="171" t="s">
        <v>20</v>
      </c>
      <c r="B19" s="167" t="s">
        <v>2498</v>
      </c>
      <c r="C19" s="171" t="s">
        <v>2477</v>
      </c>
      <c r="D19" s="201" t="s">
        <v>2480</v>
      </c>
      <c r="E19" s="202"/>
      <c r="F19" s="202"/>
      <c r="G19" s="203"/>
    </row>
    <row r="20" spans="1:7" ht="15" thickBot="1" x14ac:dyDescent="0.35">
      <c r="A20" s="168" t="s">
        <v>21</v>
      </c>
      <c r="B20" s="167" t="s">
        <v>2499</v>
      </c>
      <c r="C20" s="167" t="s">
        <v>2477</v>
      </c>
      <c r="D20" s="195" t="s">
        <v>2480</v>
      </c>
      <c r="E20" s="196"/>
      <c r="F20" s="196"/>
      <c r="G20" s="197"/>
    </row>
    <row r="21" spans="1:7" ht="15" thickBot="1" x14ac:dyDescent="0.35">
      <c r="A21" s="168" t="s">
        <v>22</v>
      </c>
      <c r="B21" s="167" t="s">
        <v>2500</v>
      </c>
      <c r="C21" s="167" t="s">
        <v>2477</v>
      </c>
      <c r="D21" s="195" t="s">
        <v>2480</v>
      </c>
      <c r="E21" s="196"/>
      <c r="F21" s="196"/>
      <c r="G21" s="197"/>
    </row>
    <row r="22" spans="1:7" ht="15" thickBot="1" x14ac:dyDescent="0.35">
      <c r="A22" s="195" t="s">
        <v>2501</v>
      </c>
      <c r="B22" s="196"/>
      <c r="C22" s="196"/>
      <c r="D22" s="196"/>
      <c r="E22" s="196"/>
      <c r="F22" s="196"/>
      <c r="G22" s="197"/>
    </row>
    <row r="23" spans="1:7" ht="15" thickBot="1" x14ac:dyDescent="0.35">
      <c r="A23" s="168" t="s">
        <v>2502</v>
      </c>
      <c r="B23" s="167" t="s">
        <v>2503</v>
      </c>
      <c r="C23" s="167" t="s">
        <v>8</v>
      </c>
      <c r="D23" s="167" t="s">
        <v>2477</v>
      </c>
      <c r="E23" s="169">
        <v>1</v>
      </c>
      <c r="F23" s="167" t="s">
        <v>2477</v>
      </c>
      <c r="G23" s="169">
        <v>1</v>
      </c>
    </row>
    <row r="24" spans="1:7" ht="15" thickBot="1" x14ac:dyDescent="0.35">
      <c r="A24" s="168" t="s">
        <v>2504</v>
      </c>
      <c r="B24" s="167" t="s">
        <v>2505</v>
      </c>
      <c r="C24" s="167" t="s">
        <v>8</v>
      </c>
      <c r="D24" s="167" t="s">
        <v>2477</v>
      </c>
      <c r="E24" s="169">
        <v>0.75</v>
      </c>
      <c r="F24" s="167" t="s">
        <v>2477</v>
      </c>
      <c r="G24" s="169">
        <v>0.8</v>
      </c>
    </row>
    <row r="25" spans="1:7" ht="13.5" customHeight="1" x14ac:dyDescent="0.3">
      <c r="A25" s="171" t="s">
        <v>2506</v>
      </c>
      <c r="B25" s="171" t="s">
        <v>2507</v>
      </c>
      <c r="C25" s="171" t="s">
        <v>2477</v>
      </c>
      <c r="D25" s="201" t="s">
        <v>2508</v>
      </c>
      <c r="E25" s="202"/>
      <c r="F25" s="202"/>
      <c r="G25" s="203"/>
    </row>
    <row r="26" spans="1:7" ht="15" thickBot="1" x14ac:dyDescent="0.35">
      <c r="A26" s="168" t="s">
        <v>2509</v>
      </c>
      <c r="B26" s="167" t="s">
        <v>2510</v>
      </c>
      <c r="C26" s="167" t="s">
        <v>8</v>
      </c>
      <c r="D26" s="167" t="s">
        <v>2477</v>
      </c>
      <c r="E26" s="169">
        <v>0.7</v>
      </c>
      <c r="F26" s="167" t="s">
        <v>2477</v>
      </c>
      <c r="G26" s="169">
        <v>0.8</v>
      </c>
    </row>
    <row r="27" spans="1:7" ht="13.5" customHeight="1" x14ac:dyDescent="0.3">
      <c r="A27" s="171" t="s">
        <v>2511</v>
      </c>
      <c r="B27" s="171" t="s">
        <v>2512</v>
      </c>
      <c r="C27" s="171" t="s">
        <v>2477</v>
      </c>
      <c r="D27" s="201" t="s">
        <v>2480</v>
      </c>
      <c r="E27" s="202"/>
      <c r="F27" s="202"/>
      <c r="G27" s="203"/>
    </row>
    <row r="28" spans="1:7" ht="15" thickBot="1" x14ac:dyDescent="0.35">
      <c r="A28" s="168" t="s">
        <v>2513</v>
      </c>
      <c r="B28" s="167" t="s">
        <v>2514</v>
      </c>
      <c r="C28" s="167" t="s">
        <v>8</v>
      </c>
      <c r="D28" s="169">
        <v>1</v>
      </c>
      <c r="E28" s="169">
        <v>1</v>
      </c>
      <c r="F28" s="169">
        <v>1</v>
      </c>
      <c r="G28" s="169">
        <v>1</v>
      </c>
    </row>
    <row r="29" spans="1:7" ht="15" thickBot="1" x14ac:dyDescent="0.35">
      <c r="A29" s="168" t="s">
        <v>2515</v>
      </c>
      <c r="B29" s="167" t="s">
        <v>2516</v>
      </c>
      <c r="C29" s="167" t="s">
        <v>7</v>
      </c>
      <c r="D29" s="167" t="s">
        <v>2477</v>
      </c>
      <c r="E29" s="169">
        <v>0.75</v>
      </c>
      <c r="F29" s="167" t="s">
        <v>2477</v>
      </c>
      <c r="G29" s="169">
        <v>0.85</v>
      </c>
    </row>
    <row r="30" spans="1:7" ht="15" thickBot="1" x14ac:dyDescent="0.35">
      <c r="A30" s="168" t="s">
        <v>2517</v>
      </c>
      <c r="B30" s="167" t="s">
        <v>2518</v>
      </c>
      <c r="C30" s="167" t="s">
        <v>7</v>
      </c>
      <c r="D30" s="167" t="s">
        <v>2477</v>
      </c>
      <c r="E30" s="169">
        <v>1</v>
      </c>
      <c r="F30" s="167" t="s">
        <v>2477</v>
      </c>
      <c r="G30" s="169">
        <v>1</v>
      </c>
    </row>
    <row r="31" spans="1:7" ht="15" thickBot="1" x14ac:dyDescent="0.35">
      <c r="A31" s="168" t="s">
        <v>2519</v>
      </c>
      <c r="B31" s="167" t="s">
        <v>2520</v>
      </c>
      <c r="C31" s="167" t="s">
        <v>7</v>
      </c>
      <c r="D31" s="167" t="s">
        <v>2477</v>
      </c>
      <c r="E31" s="169">
        <v>0.92</v>
      </c>
      <c r="F31" s="167" t="s">
        <v>2477</v>
      </c>
      <c r="G31" s="169">
        <v>0.94</v>
      </c>
    </row>
    <row r="32" spans="1:7" ht="15" thickBot="1" x14ac:dyDescent="0.35">
      <c r="A32" s="168" t="s">
        <v>2521</v>
      </c>
      <c r="B32" s="167" t="s">
        <v>2522</v>
      </c>
      <c r="C32" s="167" t="s">
        <v>7</v>
      </c>
      <c r="D32" s="167" t="s">
        <v>2477</v>
      </c>
      <c r="E32" s="169">
        <v>1</v>
      </c>
      <c r="F32" s="167" t="s">
        <v>2477</v>
      </c>
      <c r="G32" s="169">
        <v>1</v>
      </c>
    </row>
    <row r="33" spans="1:7" ht="15" thickBot="1" x14ac:dyDescent="0.35">
      <c r="A33" s="168" t="s">
        <v>2523</v>
      </c>
      <c r="B33" s="167" t="s">
        <v>2524</v>
      </c>
      <c r="C33" s="167" t="s">
        <v>2477</v>
      </c>
      <c r="D33" s="195" t="s">
        <v>2480</v>
      </c>
      <c r="E33" s="196"/>
      <c r="F33" s="196"/>
      <c r="G33" s="197"/>
    </row>
    <row r="34" spans="1:7" ht="15" thickBot="1" x14ac:dyDescent="0.35">
      <c r="A34" s="168" t="s">
        <v>2525</v>
      </c>
      <c r="B34" s="167" t="s">
        <v>2526</v>
      </c>
      <c r="C34" s="167" t="s">
        <v>8</v>
      </c>
      <c r="D34" s="167" t="s">
        <v>2477</v>
      </c>
      <c r="E34" s="169">
        <v>1</v>
      </c>
      <c r="F34" s="167" t="s">
        <v>2477</v>
      </c>
      <c r="G34" s="169">
        <v>1</v>
      </c>
    </row>
    <row r="35" spans="1:7" ht="15" thickBot="1" x14ac:dyDescent="0.35">
      <c r="A35" s="168" t="s">
        <v>2527</v>
      </c>
      <c r="B35" s="167" t="s">
        <v>2528</v>
      </c>
      <c r="C35" s="167" t="s">
        <v>2529</v>
      </c>
      <c r="D35" s="167" t="s">
        <v>2477</v>
      </c>
      <c r="E35" s="169">
        <v>0.6</v>
      </c>
      <c r="F35" s="167" t="s">
        <v>2477</v>
      </c>
      <c r="G35" s="169">
        <v>0.7</v>
      </c>
    </row>
    <row r="36" spans="1:7" ht="15" thickBot="1" x14ac:dyDescent="0.35">
      <c r="A36" s="168" t="s">
        <v>2530</v>
      </c>
      <c r="B36" s="167" t="s">
        <v>2531</v>
      </c>
      <c r="C36" s="167" t="s">
        <v>2477</v>
      </c>
      <c r="D36" s="195" t="s">
        <v>2480</v>
      </c>
      <c r="E36" s="196"/>
      <c r="F36" s="196"/>
      <c r="G36" s="197"/>
    </row>
    <row r="37" spans="1:7" ht="15" thickBot="1" x14ac:dyDescent="0.35">
      <c r="A37" s="168" t="s">
        <v>2532</v>
      </c>
      <c r="B37" s="167" t="s">
        <v>2533</v>
      </c>
      <c r="C37" s="167" t="s">
        <v>8</v>
      </c>
      <c r="D37" s="167" t="s">
        <v>2477</v>
      </c>
      <c r="E37" s="169">
        <v>0.9</v>
      </c>
      <c r="F37" s="167" t="s">
        <v>2477</v>
      </c>
      <c r="G37" s="169">
        <v>1</v>
      </c>
    </row>
    <row r="38" spans="1:7" ht="15" thickBot="1" x14ac:dyDescent="0.35">
      <c r="A38" s="168" t="s">
        <v>2534</v>
      </c>
      <c r="B38" s="167" t="s">
        <v>2535</v>
      </c>
      <c r="C38" s="167" t="s">
        <v>2477</v>
      </c>
      <c r="D38" s="195" t="s">
        <v>2480</v>
      </c>
      <c r="E38" s="196"/>
      <c r="F38" s="196"/>
      <c r="G38" s="197"/>
    </row>
    <row r="39" spans="1:7" ht="15" thickBot="1" x14ac:dyDescent="0.35">
      <c r="A39" s="168" t="s">
        <v>2536</v>
      </c>
      <c r="B39" s="167" t="s">
        <v>2537</v>
      </c>
      <c r="C39" s="170" t="s">
        <v>8</v>
      </c>
      <c r="D39" s="167" t="s">
        <v>2477</v>
      </c>
      <c r="E39" s="169">
        <v>1</v>
      </c>
      <c r="F39" s="167" t="s">
        <v>2477</v>
      </c>
      <c r="G39" s="169">
        <v>1</v>
      </c>
    </row>
    <row r="40" spans="1:7" ht="15" thickBot="1" x14ac:dyDescent="0.35">
      <c r="A40" s="195" t="s">
        <v>2538</v>
      </c>
      <c r="B40" s="196"/>
      <c r="C40" s="196"/>
      <c r="D40" s="196"/>
      <c r="E40" s="196"/>
      <c r="F40" s="196"/>
      <c r="G40" s="197"/>
    </row>
    <row r="41" spans="1:7" ht="15" thickBot="1" x14ac:dyDescent="0.35">
      <c r="A41" s="168" t="s">
        <v>2539</v>
      </c>
      <c r="B41" s="167" t="s">
        <v>2540</v>
      </c>
      <c r="C41" s="167" t="s">
        <v>2477</v>
      </c>
      <c r="D41" s="195" t="s">
        <v>2541</v>
      </c>
      <c r="E41" s="196"/>
      <c r="F41" s="196"/>
      <c r="G41" s="197"/>
    </row>
    <row r="42" spans="1:7" ht="15" thickBot="1" x14ac:dyDescent="0.35">
      <c r="A42" s="168" t="s">
        <v>2542</v>
      </c>
      <c r="B42" s="167" t="s">
        <v>2543</v>
      </c>
      <c r="C42" s="170" t="s">
        <v>7</v>
      </c>
      <c r="D42" s="167" t="s">
        <v>2477</v>
      </c>
      <c r="E42" s="169">
        <v>0.5</v>
      </c>
      <c r="F42" s="167" t="s">
        <v>2477</v>
      </c>
      <c r="G42" s="169">
        <v>0.6</v>
      </c>
    </row>
    <row r="43" spans="1:7" ht="15" thickBot="1" x14ac:dyDescent="0.35">
      <c r="A43" s="168" t="s">
        <v>2544</v>
      </c>
      <c r="B43" s="167" t="s">
        <v>2545</v>
      </c>
      <c r="C43" s="170" t="s">
        <v>7</v>
      </c>
      <c r="D43" s="167" t="s">
        <v>2477</v>
      </c>
      <c r="E43" s="169">
        <v>0.4</v>
      </c>
      <c r="F43" s="167" t="s">
        <v>2477</v>
      </c>
      <c r="G43" s="169">
        <v>0.4</v>
      </c>
    </row>
    <row r="44" spans="1:7" ht="15" thickBot="1" x14ac:dyDescent="0.35">
      <c r="A44" s="168" t="s">
        <v>2546</v>
      </c>
      <c r="B44" s="167" t="s">
        <v>2547</v>
      </c>
      <c r="C44" s="170" t="s">
        <v>7</v>
      </c>
      <c r="D44" s="167" t="s">
        <v>2477</v>
      </c>
      <c r="E44" s="169">
        <v>0.3</v>
      </c>
      <c r="F44" s="167" t="s">
        <v>2477</v>
      </c>
      <c r="G44" s="169">
        <v>0.4</v>
      </c>
    </row>
    <row r="45" spans="1:7" ht="15" thickBot="1" x14ac:dyDescent="0.35">
      <c r="A45" s="168" t="s">
        <v>2548</v>
      </c>
      <c r="B45" s="167" t="s">
        <v>2549</v>
      </c>
      <c r="C45" s="170" t="s">
        <v>7</v>
      </c>
      <c r="D45" s="167" t="s">
        <v>2477</v>
      </c>
      <c r="E45" s="169">
        <v>1</v>
      </c>
      <c r="F45" s="167" t="s">
        <v>2477</v>
      </c>
      <c r="G45" s="169">
        <v>1</v>
      </c>
    </row>
    <row r="46" spans="1:7" ht="15" thickBot="1" x14ac:dyDescent="0.35">
      <c r="A46" s="168" t="s">
        <v>2550</v>
      </c>
      <c r="B46" s="167" t="s">
        <v>2551</v>
      </c>
      <c r="C46" s="170" t="s">
        <v>7</v>
      </c>
      <c r="D46" s="195" t="s">
        <v>2480</v>
      </c>
      <c r="E46" s="197"/>
      <c r="F46" s="167" t="s">
        <v>2477</v>
      </c>
      <c r="G46" s="169">
        <v>1</v>
      </c>
    </row>
    <row r="47" spans="1:7" ht="15" thickBot="1" x14ac:dyDescent="0.35">
      <c r="A47" s="168" t="s">
        <v>2552</v>
      </c>
      <c r="B47" s="167" t="s">
        <v>2553</v>
      </c>
      <c r="C47" s="170" t="s">
        <v>2477</v>
      </c>
      <c r="D47" s="195" t="s">
        <v>2480</v>
      </c>
      <c r="E47" s="196"/>
      <c r="F47" s="196"/>
      <c r="G47" s="197"/>
    </row>
    <row r="48" spans="1:7" ht="15" thickBot="1" x14ac:dyDescent="0.35">
      <c r="A48" s="168" t="s">
        <v>2554</v>
      </c>
      <c r="B48" s="167" t="s">
        <v>2555</v>
      </c>
      <c r="C48" s="170" t="s">
        <v>2556</v>
      </c>
      <c r="D48" s="167" t="s">
        <v>2477</v>
      </c>
      <c r="E48" s="169">
        <v>1</v>
      </c>
      <c r="F48" s="167" t="s">
        <v>2477</v>
      </c>
      <c r="G48" s="169">
        <v>1</v>
      </c>
    </row>
    <row r="49" spans="1:7" ht="15" thickBot="1" x14ac:dyDescent="0.35">
      <c r="A49" s="168" t="s">
        <v>2557</v>
      </c>
      <c r="B49" s="167" t="s">
        <v>2558</v>
      </c>
      <c r="C49" s="170" t="s">
        <v>2477</v>
      </c>
      <c r="D49" s="195" t="s">
        <v>2480</v>
      </c>
      <c r="E49" s="196"/>
      <c r="F49" s="196"/>
      <c r="G49" s="197"/>
    </row>
    <row r="50" spans="1:7" ht="15" thickBot="1" x14ac:dyDescent="0.35">
      <c r="A50" s="198" t="s">
        <v>2559</v>
      </c>
      <c r="B50" s="199"/>
      <c r="C50" s="199"/>
      <c r="D50" s="199"/>
      <c r="E50" s="199"/>
      <c r="F50" s="199"/>
      <c r="G50" s="200"/>
    </row>
    <row r="51" spans="1:7" ht="15" thickBot="1" x14ac:dyDescent="0.35">
      <c r="A51" s="168" t="s">
        <v>2560</v>
      </c>
      <c r="B51" s="167" t="s">
        <v>2561</v>
      </c>
      <c r="C51" s="170" t="s">
        <v>8</v>
      </c>
      <c r="D51" s="167" t="s">
        <v>2477</v>
      </c>
      <c r="E51" s="169">
        <v>1</v>
      </c>
      <c r="F51" s="167" t="s">
        <v>2477</v>
      </c>
      <c r="G51" s="169">
        <v>1</v>
      </c>
    </row>
    <row r="52" spans="1:7" ht="15" thickBot="1" x14ac:dyDescent="0.35">
      <c r="A52" s="168" t="s">
        <v>2562</v>
      </c>
      <c r="B52" s="167" t="s">
        <v>2563</v>
      </c>
      <c r="C52" s="170" t="s">
        <v>2477</v>
      </c>
      <c r="D52" s="195" t="s">
        <v>2564</v>
      </c>
      <c r="E52" s="196"/>
      <c r="F52" s="196"/>
      <c r="G52" s="197"/>
    </row>
    <row r="53" spans="1:7" ht="15" thickBot="1" x14ac:dyDescent="0.35">
      <c r="A53" s="168" t="s">
        <v>2565</v>
      </c>
      <c r="B53" s="167" t="s">
        <v>2566</v>
      </c>
      <c r="C53" s="167" t="s">
        <v>2567</v>
      </c>
      <c r="D53" s="167" t="s">
        <v>2477</v>
      </c>
      <c r="E53" s="169">
        <v>1</v>
      </c>
      <c r="F53" s="167" t="s">
        <v>2477</v>
      </c>
      <c r="G53" s="169">
        <v>1</v>
      </c>
    </row>
    <row r="54" spans="1:7" ht="15" thickBot="1" x14ac:dyDescent="0.35">
      <c r="A54" s="168" t="s">
        <v>2568</v>
      </c>
      <c r="B54" s="167" t="s">
        <v>2569</v>
      </c>
      <c r="C54" s="167" t="s">
        <v>2477</v>
      </c>
      <c r="D54" s="195" t="s">
        <v>2564</v>
      </c>
      <c r="E54" s="196"/>
      <c r="F54" s="196"/>
      <c r="G54" s="197"/>
    </row>
    <row r="55" spans="1:7" ht="15" thickBot="1" x14ac:dyDescent="0.35">
      <c r="A55" s="168" t="s">
        <v>2570</v>
      </c>
      <c r="B55" s="167" t="s">
        <v>2571</v>
      </c>
      <c r="C55" s="167" t="s">
        <v>23</v>
      </c>
      <c r="D55" s="167" t="s">
        <v>2477</v>
      </c>
      <c r="E55" s="169">
        <v>0.7</v>
      </c>
      <c r="F55" s="167" t="s">
        <v>2477</v>
      </c>
      <c r="G55" s="169">
        <v>0.8</v>
      </c>
    </row>
    <row r="56" spans="1:7" ht="15" thickBot="1" x14ac:dyDescent="0.35">
      <c r="A56" s="168" t="s">
        <v>2572</v>
      </c>
      <c r="B56" s="167" t="s">
        <v>2573</v>
      </c>
      <c r="C56" s="167" t="s">
        <v>29</v>
      </c>
      <c r="D56" s="167" t="s">
        <v>2477</v>
      </c>
      <c r="E56" s="169">
        <v>0.9</v>
      </c>
      <c r="F56" s="167" t="s">
        <v>2477</v>
      </c>
      <c r="G56" s="169">
        <v>1</v>
      </c>
    </row>
    <row r="57" spans="1:7" ht="15" thickBot="1" x14ac:dyDescent="0.35">
      <c r="A57" s="168" t="s">
        <v>2574</v>
      </c>
      <c r="B57" s="167" t="s">
        <v>2575</v>
      </c>
      <c r="C57" s="167" t="s">
        <v>2477</v>
      </c>
      <c r="D57" s="195" t="s">
        <v>2576</v>
      </c>
      <c r="E57" s="196"/>
      <c r="F57" s="196"/>
      <c r="G57" s="197"/>
    </row>
    <row r="58" spans="1:7" ht="15" thickBot="1" x14ac:dyDescent="0.35">
      <c r="A58" s="168" t="s">
        <v>2577</v>
      </c>
      <c r="B58" s="167" t="s">
        <v>2578</v>
      </c>
      <c r="C58" s="167" t="s">
        <v>2579</v>
      </c>
      <c r="D58" s="167" t="s">
        <v>2477</v>
      </c>
      <c r="E58" s="169">
        <v>0.7</v>
      </c>
      <c r="F58" s="167" t="s">
        <v>2477</v>
      </c>
      <c r="G58" s="169">
        <v>0.8</v>
      </c>
    </row>
    <row r="59" spans="1:7" ht="15" thickBot="1" x14ac:dyDescent="0.35">
      <c r="A59" s="168" t="s">
        <v>2580</v>
      </c>
      <c r="B59" s="167" t="s">
        <v>2581</v>
      </c>
      <c r="C59" s="167" t="s">
        <v>7</v>
      </c>
      <c r="D59" s="167" t="s">
        <v>2477</v>
      </c>
      <c r="E59" s="169">
        <v>1</v>
      </c>
      <c r="F59" s="167" t="s">
        <v>2477</v>
      </c>
      <c r="G59" s="169">
        <v>1</v>
      </c>
    </row>
    <row r="60" spans="1:7" ht="15" thickBot="1" x14ac:dyDescent="0.35">
      <c r="A60" s="168" t="s">
        <v>2582</v>
      </c>
      <c r="B60" s="167" t="s">
        <v>2583</v>
      </c>
      <c r="C60" s="167" t="s">
        <v>7</v>
      </c>
      <c r="D60" s="167" t="s">
        <v>2477</v>
      </c>
      <c r="E60" s="169">
        <v>0.5</v>
      </c>
      <c r="F60" s="167" t="s">
        <v>2477</v>
      </c>
      <c r="G60" s="169">
        <v>1</v>
      </c>
    </row>
    <row r="61" spans="1:7" ht="15" thickBot="1" x14ac:dyDescent="0.35">
      <c r="A61" s="168" t="s">
        <v>2584</v>
      </c>
      <c r="B61" s="167" t="s">
        <v>2585</v>
      </c>
      <c r="C61" s="167" t="s">
        <v>2477</v>
      </c>
      <c r="D61" s="195" t="s">
        <v>2480</v>
      </c>
      <c r="E61" s="196"/>
      <c r="F61" s="196"/>
      <c r="G61" s="197"/>
    </row>
    <row r="62" spans="1:7" ht="15" thickBot="1" x14ac:dyDescent="0.35">
      <c r="A62" s="168" t="s">
        <v>2586</v>
      </c>
      <c r="B62" s="167" t="s">
        <v>2587</v>
      </c>
      <c r="C62" s="167" t="s">
        <v>2477</v>
      </c>
      <c r="D62" s="195" t="s">
        <v>2480</v>
      </c>
      <c r="E62" s="196"/>
      <c r="F62" s="196"/>
      <c r="G62" s="197"/>
    </row>
    <row r="63" spans="1:7" ht="15" thickBot="1" x14ac:dyDescent="0.35">
      <c r="A63" s="168" t="s">
        <v>2588</v>
      </c>
      <c r="B63" s="167" t="s">
        <v>2589</v>
      </c>
      <c r="C63" s="167" t="s">
        <v>2477</v>
      </c>
      <c r="D63" s="195" t="s">
        <v>2480</v>
      </c>
      <c r="E63" s="196"/>
      <c r="F63" s="196"/>
      <c r="G63" s="197"/>
    </row>
    <row r="64" spans="1:7" ht="15" thickBot="1" x14ac:dyDescent="0.35">
      <c r="A64" s="168" t="s">
        <v>2590</v>
      </c>
      <c r="B64" s="167" t="s">
        <v>2591</v>
      </c>
      <c r="C64" s="167" t="s">
        <v>2592</v>
      </c>
      <c r="D64" s="167" t="s">
        <v>2477</v>
      </c>
      <c r="E64" s="169">
        <v>1</v>
      </c>
      <c r="F64" s="167" t="s">
        <v>2477</v>
      </c>
      <c r="G64" s="169">
        <v>1</v>
      </c>
    </row>
    <row r="65" spans="1:7" ht="15" thickBot="1" x14ac:dyDescent="0.35">
      <c r="A65" s="168" t="s">
        <v>2593</v>
      </c>
      <c r="B65" s="167" t="s">
        <v>2594</v>
      </c>
      <c r="C65" s="167" t="s">
        <v>28</v>
      </c>
      <c r="D65" s="167" t="s">
        <v>2477</v>
      </c>
      <c r="E65" s="169">
        <v>0.55000000000000004</v>
      </c>
      <c r="F65" s="167" t="s">
        <v>2477</v>
      </c>
      <c r="G65" s="169">
        <v>0.6</v>
      </c>
    </row>
    <row r="66" spans="1:7" ht="15" thickBot="1" x14ac:dyDescent="0.35">
      <c r="A66" s="168" t="s">
        <v>2595</v>
      </c>
      <c r="B66" s="167" t="s">
        <v>2596</v>
      </c>
      <c r="C66" s="167" t="s">
        <v>2477</v>
      </c>
      <c r="D66" s="195" t="s">
        <v>2480</v>
      </c>
      <c r="E66" s="196"/>
      <c r="F66" s="196"/>
      <c r="G66" s="197"/>
    </row>
    <row r="67" spans="1:7" ht="15" thickBot="1" x14ac:dyDescent="0.35">
      <c r="A67" s="195" t="s">
        <v>2597</v>
      </c>
      <c r="B67" s="196"/>
      <c r="C67" s="196"/>
      <c r="D67" s="196"/>
      <c r="E67" s="196"/>
      <c r="F67" s="196"/>
      <c r="G67" s="197"/>
    </row>
    <row r="68" spans="1:7" ht="15" thickBot="1" x14ac:dyDescent="0.35">
      <c r="A68" s="168" t="s">
        <v>2598</v>
      </c>
      <c r="B68" s="167" t="s">
        <v>2599</v>
      </c>
      <c r="C68" s="167" t="s">
        <v>26</v>
      </c>
      <c r="D68" s="167" t="s">
        <v>2477</v>
      </c>
      <c r="E68" s="169">
        <v>1</v>
      </c>
      <c r="F68" s="167" t="s">
        <v>2477</v>
      </c>
      <c r="G68" s="169">
        <v>1</v>
      </c>
    </row>
    <row r="69" spans="1:7" ht="15" thickBot="1" x14ac:dyDescent="0.35">
      <c r="A69" s="168" t="s">
        <v>2600</v>
      </c>
      <c r="B69" s="167" t="s">
        <v>2601</v>
      </c>
      <c r="C69" s="167" t="s">
        <v>2602</v>
      </c>
      <c r="D69" s="167" t="s">
        <v>2477</v>
      </c>
      <c r="E69" s="169">
        <v>1</v>
      </c>
      <c r="F69" s="167" t="s">
        <v>2477</v>
      </c>
      <c r="G69" s="169">
        <v>1</v>
      </c>
    </row>
    <row r="70" spans="1:7" ht="15" thickBot="1" x14ac:dyDescent="0.35">
      <c r="A70" s="168" t="s">
        <v>2603</v>
      </c>
      <c r="B70" s="167" t="s">
        <v>2604</v>
      </c>
      <c r="C70" s="167" t="s">
        <v>11</v>
      </c>
      <c r="D70" s="169">
        <v>0.8</v>
      </c>
      <c r="E70" s="169">
        <v>1</v>
      </c>
      <c r="F70" s="169">
        <v>1</v>
      </c>
      <c r="G70" s="169">
        <v>1</v>
      </c>
    </row>
    <row r="71" spans="1:7" ht="15" thickBot="1" x14ac:dyDescent="0.35">
      <c r="A71" s="168" t="s">
        <v>2605</v>
      </c>
      <c r="B71" s="167" t="s">
        <v>2606</v>
      </c>
      <c r="C71" s="167" t="s">
        <v>13</v>
      </c>
      <c r="D71" s="167" t="s">
        <v>2477</v>
      </c>
      <c r="E71" s="169">
        <v>0.94</v>
      </c>
      <c r="F71" s="167" t="s">
        <v>2477</v>
      </c>
      <c r="G71" s="169">
        <v>0.97</v>
      </c>
    </row>
    <row r="72" spans="1:7" ht="15" thickBot="1" x14ac:dyDescent="0.35">
      <c r="A72" s="168" t="s">
        <v>2607</v>
      </c>
      <c r="B72" s="167" t="s">
        <v>2608</v>
      </c>
      <c r="C72" s="167" t="s">
        <v>2477</v>
      </c>
      <c r="D72" s="195" t="s">
        <v>2480</v>
      </c>
      <c r="E72" s="196"/>
      <c r="F72" s="196"/>
      <c r="G72" s="197"/>
    </row>
    <row r="73" spans="1:7" ht="15" thickBot="1" x14ac:dyDescent="0.35">
      <c r="A73" s="168" t="s">
        <v>2609</v>
      </c>
      <c r="B73" s="167" t="s">
        <v>2610</v>
      </c>
      <c r="C73" s="167" t="s">
        <v>2477</v>
      </c>
      <c r="D73" s="195" t="s">
        <v>2611</v>
      </c>
      <c r="E73" s="196"/>
      <c r="F73" s="196"/>
      <c r="G73" s="197"/>
    </row>
    <row r="74" spans="1:7" ht="15" thickBot="1" x14ac:dyDescent="0.35">
      <c r="A74" s="168" t="s">
        <v>2612</v>
      </c>
      <c r="B74" s="167" t="s">
        <v>2613</v>
      </c>
      <c r="C74" s="167" t="s">
        <v>13</v>
      </c>
      <c r="D74" s="167" t="s">
        <v>2477</v>
      </c>
      <c r="E74" s="169">
        <v>0.97</v>
      </c>
      <c r="F74" s="167" t="s">
        <v>2477</v>
      </c>
      <c r="G74" s="169">
        <v>0.98</v>
      </c>
    </row>
    <row r="75" spans="1:7" ht="15" thickBot="1" x14ac:dyDescent="0.35">
      <c r="A75" s="168" t="s">
        <v>2614</v>
      </c>
      <c r="B75" s="167" t="s">
        <v>2615</v>
      </c>
      <c r="C75" s="167" t="s">
        <v>7</v>
      </c>
      <c r="D75" s="167" t="s">
        <v>2477</v>
      </c>
      <c r="E75" s="169">
        <v>0.6</v>
      </c>
      <c r="F75" s="167" t="s">
        <v>2477</v>
      </c>
      <c r="G75" s="169">
        <v>0.7</v>
      </c>
    </row>
    <row r="76" spans="1:7" ht="15" thickBot="1" x14ac:dyDescent="0.35">
      <c r="A76" s="168" t="s">
        <v>2616</v>
      </c>
      <c r="B76" s="167" t="s">
        <v>2617</v>
      </c>
      <c r="C76" s="167" t="s">
        <v>2477</v>
      </c>
      <c r="D76" s="195" t="s">
        <v>2611</v>
      </c>
      <c r="E76" s="196"/>
      <c r="F76" s="196"/>
      <c r="G76" s="197"/>
    </row>
    <row r="77" spans="1:7" ht="15" thickBot="1" x14ac:dyDescent="0.35">
      <c r="A77" s="168" t="s">
        <v>2618</v>
      </c>
      <c r="B77" s="167" t="s">
        <v>2619</v>
      </c>
      <c r="C77" s="167" t="s">
        <v>2477</v>
      </c>
      <c r="D77" s="195" t="s">
        <v>2611</v>
      </c>
      <c r="E77" s="196"/>
      <c r="F77" s="196"/>
      <c r="G77" s="197"/>
    </row>
    <row r="78" spans="1:7" ht="15" thickBot="1" x14ac:dyDescent="0.35">
      <c r="A78" s="168" t="s">
        <v>2620</v>
      </c>
      <c r="B78" s="167" t="s">
        <v>2621</v>
      </c>
      <c r="C78" s="167" t="s">
        <v>2477</v>
      </c>
      <c r="D78" s="195" t="s">
        <v>2611</v>
      </c>
      <c r="E78" s="196"/>
      <c r="F78" s="196"/>
      <c r="G78" s="197"/>
    </row>
    <row r="79" spans="1:7" ht="15" thickBot="1" x14ac:dyDescent="0.35">
      <c r="A79" s="168" t="s">
        <v>2622</v>
      </c>
      <c r="B79" s="167" t="s">
        <v>2623</v>
      </c>
      <c r="C79" s="167" t="s">
        <v>26</v>
      </c>
      <c r="D79" s="167" t="s">
        <v>2477</v>
      </c>
      <c r="E79" s="169">
        <v>0.94</v>
      </c>
      <c r="F79" s="167" t="s">
        <v>2477</v>
      </c>
      <c r="G79" s="169">
        <v>0.97</v>
      </c>
    </row>
    <row r="80" spans="1:7" ht="15" thickBot="1" x14ac:dyDescent="0.35">
      <c r="A80" s="195" t="s">
        <v>2624</v>
      </c>
      <c r="B80" s="196"/>
      <c r="C80" s="196"/>
      <c r="D80" s="196"/>
      <c r="E80" s="196"/>
      <c r="F80" s="196"/>
      <c r="G80" s="197"/>
    </row>
    <row r="81" spans="1:7" ht="15" thickBot="1" x14ac:dyDescent="0.35">
      <c r="A81" s="168" t="s">
        <v>2625</v>
      </c>
      <c r="B81" s="167" t="s">
        <v>2626</v>
      </c>
      <c r="C81" s="167" t="s">
        <v>2477</v>
      </c>
      <c r="D81" s="195" t="s">
        <v>2480</v>
      </c>
      <c r="E81" s="196"/>
      <c r="F81" s="196"/>
      <c r="G81" s="197"/>
    </row>
    <row r="82" spans="1:7" ht="15" thickBot="1" x14ac:dyDescent="0.35">
      <c r="A82" s="168" t="s">
        <v>2627</v>
      </c>
      <c r="B82" s="167" t="s">
        <v>2628</v>
      </c>
      <c r="C82" s="167" t="s">
        <v>2477</v>
      </c>
      <c r="D82" s="195" t="s">
        <v>2480</v>
      </c>
      <c r="E82" s="196"/>
      <c r="F82" s="196"/>
      <c r="G82" s="197"/>
    </row>
    <row r="83" spans="1:7" ht="15" thickBot="1" x14ac:dyDescent="0.35">
      <c r="A83" s="168" t="s">
        <v>2629</v>
      </c>
      <c r="B83" s="167" t="s">
        <v>2630</v>
      </c>
      <c r="C83" s="167" t="s">
        <v>7</v>
      </c>
      <c r="D83" s="167" t="s">
        <v>2477</v>
      </c>
      <c r="E83" s="169">
        <v>0.7</v>
      </c>
      <c r="F83" s="167" t="s">
        <v>2477</v>
      </c>
      <c r="G83" s="169">
        <v>0.8</v>
      </c>
    </row>
    <row r="84" spans="1:7" ht="15" thickBot="1" x14ac:dyDescent="0.35">
      <c r="A84" s="168" t="s">
        <v>2631</v>
      </c>
      <c r="B84" s="167" t="s">
        <v>2632</v>
      </c>
      <c r="C84" s="167" t="s">
        <v>2633</v>
      </c>
      <c r="D84" s="167" t="s">
        <v>2477</v>
      </c>
      <c r="E84" s="169">
        <v>1</v>
      </c>
      <c r="F84" s="167" t="s">
        <v>2477</v>
      </c>
      <c r="G84" s="169">
        <v>1</v>
      </c>
    </row>
    <row r="85" spans="1:7" ht="15" thickBot="1" x14ac:dyDescent="0.35">
      <c r="A85" s="168" t="s">
        <v>2634</v>
      </c>
      <c r="B85" s="167" t="s">
        <v>2635</v>
      </c>
      <c r="C85" s="167" t="s">
        <v>2477</v>
      </c>
      <c r="D85" s="195" t="s">
        <v>2480</v>
      </c>
      <c r="E85" s="196"/>
      <c r="F85" s="196"/>
      <c r="G85" s="197"/>
    </row>
    <row r="86" spans="1:7" ht="15" thickBot="1" x14ac:dyDescent="0.35">
      <c r="A86" s="168" t="s">
        <v>2636</v>
      </c>
      <c r="B86" s="167" t="s">
        <v>2637</v>
      </c>
      <c r="C86" s="167" t="s">
        <v>2477</v>
      </c>
      <c r="D86" s="195" t="s">
        <v>2480</v>
      </c>
      <c r="E86" s="196"/>
      <c r="F86" s="196"/>
      <c r="G86" s="197"/>
    </row>
    <row r="87" spans="1:7" ht="15" thickBot="1" x14ac:dyDescent="0.35">
      <c r="A87" s="168" t="s">
        <v>2638</v>
      </c>
      <c r="B87" s="167" t="s">
        <v>2639</v>
      </c>
      <c r="C87" s="167" t="s">
        <v>2477</v>
      </c>
      <c r="D87" s="195" t="s">
        <v>2480</v>
      </c>
      <c r="E87" s="196"/>
      <c r="F87" s="196"/>
      <c r="G87" s="197"/>
    </row>
    <row r="88" spans="1:7" ht="15" thickBot="1" x14ac:dyDescent="0.35">
      <c r="A88" s="195" t="s">
        <v>2640</v>
      </c>
      <c r="B88" s="196"/>
      <c r="C88" s="196"/>
      <c r="D88" s="196"/>
      <c r="E88" s="196"/>
      <c r="F88" s="196"/>
      <c r="G88" s="197"/>
    </row>
    <row r="89" spans="1:7" ht="15" thickBot="1" x14ac:dyDescent="0.35">
      <c r="A89" s="168" t="s">
        <v>2641</v>
      </c>
      <c r="B89" s="167" t="s">
        <v>2642</v>
      </c>
      <c r="C89" s="167" t="s">
        <v>2477</v>
      </c>
      <c r="D89" s="195" t="s">
        <v>2480</v>
      </c>
      <c r="E89" s="196"/>
      <c r="F89" s="196"/>
      <c r="G89" s="197"/>
    </row>
    <row r="90" spans="1:7" ht="15" thickBot="1" x14ac:dyDescent="0.35">
      <c r="A90" s="168" t="s">
        <v>2643</v>
      </c>
      <c r="B90" s="167" t="s">
        <v>2644</v>
      </c>
      <c r="C90" s="167" t="s">
        <v>2477</v>
      </c>
      <c r="D90" s="195" t="s">
        <v>2480</v>
      </c>
      <c r="E90" s="196"/>
      <c r="F90" s="196"/>
      <c r="G90" s="197"/>
    </row>
    <row r="91" spans="1:7" ht="15" thickBot="1" x14ac:dyDescent="0.35">
      <c r="A91" s="168" t="s">
        <v>2645</v>
      </c>
      <c r="B91" s="167" t="s">
        <v>2646</v>
      </c>
      <c r="C91" s="167" t="s">
        <v>2647</v>
      </c>
      <c r="D91" s="167" t="s">
        <v>2477</v>
      </c>
      <c r="E91" s="169">
        <v>1</v>
      </c>
      <c r="F91" s="167" t="s">
        <v>2477</v>
      </c>
      <c r="G91" s="169">
        <v>1</v>
      </c>
    </row>
    <row r="92" spans="1:7" ht="15" thickBot="1" x14ac:dyDescent="0.35">
      <c r="A92" s="168" t="s">
        <v>2648</v>
      </c>
      <c r="B92" s="167" t="s">
        <v>2649</v>
      </c>
      <c r="C92" s="167" t="s">
        <v>2477</v>
      </c>
      <c r="D92" s="195" t="s">
        <v>2480</v>
      </c>
      <c r="E92" s="196"/>
      <c r="F92" s="196"/>
      <c r="G92" s="197"/>
    </row>
    <row r="93" spans="1:7" ht="15" thickBot="1" x14ac:dyDescent="0.35">
      <c r="A93" s="168" t="s">
        <v>2650</v>
      </c>
      <c r="B93" s="167" t="s">
        <v>2651</v>
      </c>
      <c r="C93" s="167" t="s">
        <v>2477</v>
      </c>
      <c r="D93" s="195" t="s">
        <v>2480</v>
      </c>
      <c r="E93" s="196"/>
      <c r="F93" s="196"/>
      <c r="G93" s="197"/>
    </row>
    <row r="94" spans="1:7" ht="15" thickBot="1" x14ac:dyDescent="0.35">
      <c r="A94" s="168" t="s">
        <v>2652</v>
      </c>
      <c r="B94" s="167" t="s">
        <v>2653</v>
      </c>
      <c r="C94" s="167" t="s">
        <v>2477</v>
      </c>
      <c r="D94" s="195" t="s">
        <v>2480</v>
      </c>
      <c r="E94" s="196"/>
      <c r="F94" s="196"/>
      <c r="G94" s="197"/>
    </row>
    <row r="95" spans="1:7" ht="15" thickBot="1" x14ac:dyDescent="0.35">
      <c r="A95" s="168" t="s">
        <v>2654</v>
      </c>
      <c r="B95" s="167" t="s">
        <v>2655</v>
      </c>
      <c r="C95" s="167" t="s">
        <v>2477</v>
      </c>
      <c r="D95" s="195" t="s">
        <v>2480</v>
      </c>
      <c r="E95" s="196"/>
      <c r="F95" s="196"/>
      <c r="G95" s="197"/>
    </row>
    <row r="96" spans="1:7" ht="15" thickBot="1" x14ac:dyDescent="0.35">
      <c r="A96" s="168" t="s">
        <v>2656</v>
      </c>
      <c r="B96" s="167" t="s">
        <v>2657</v>
      </c>
      <c r="C96" s="167" t="s">
        <v>2477</v>
      </c>
      <c r="D96" s="195" t="s">
        <v>2480</v>
      </c>
      <c r="E96" s="196"/>
      <c r="F96" s="196"/>
      <c r="G96" s="197"/>
    </row>
    <row r="97" spans="1:7" ht="15" thickBot="1" x14ac:dyDescent="0.35">
      <c r="A97" s="168" t="s">
        <v>2658</v>
      </c>
      <c r="B97" s="167" t="s">
        <v>2659</v>
      </c>
      <c r="C97" s="167" t="s">
        <v>2477</v>
      </c>
      <c r="D97" s="195" t="s">
        <v>2480</v>
      </c>
      <c r="E97" s="196"/>
      <c r="F97" s="196"/>
      <c r="G97" s="197"/>
    </row>
    <row r="98" spans="1:7" ht="15" thickBot="1" x14ac:dyDescent="0.35">
      <c r="A98" s="168" t="s">
        <v>2660</v>
      </c>
      <c r="B98" s="167" t="s">
        <v>2661</v>
      </c>
      <c r="C98" s="167" t="s">
        <v>2477</v>
      </c>
      <c r="D98" s="195" t="s">
        <v>2480</v>
      </c>
      <c r="E98" s="196"/>
      <c r="F98" s="196"/>
      <c r="G98" s="197"/>
    </row>
    <row r="99" spans="1:7" ht="15" thickBot="1" x14ac:dyDescent="0.35">
      <c r="A99" s="168" t="s">
        <v>2662</v>
      </c>
      <c r="B99" s="167" t="s">
        <v>2663</v>
      </c>
      <c r="C99" s="167" t="s">
        <v>2477</v>
      </c>
      <c r="D99" s="195" t="s">
        <v>2480</v>
      </c>
      <c r="E99" s="196"/>
      <c r="F99" s="196"/>
      <c r="G99" s="197"/>
    </row>
    <row r="100" spans="1:7" ht="15" thickBot="1" x14ac:dyDescent="0.35">
      <c r="A100" s="195" t="s">
        <v>2664</v>
      </c>
      <c r="B100" s="196"/>
      <c r="C100" s="196"/>
      <c r="D100" s="196"/>
      <c r="E100" s="196"/>
      <c r="F100" s="196"/>
      <c r="G100" s="197"/>
    </row>
    <row r="101" spans="1:7" ht="15" thickBot="1" x14ac:dyDescent="0.35">
      <c r="A101" s="168" t="s">
        <v>2665</v>
      </c>
      <c r="B101" s="167" t="s">
        <v>2666</v>
      </c>
      <c r="C101" s="167" t="s">
        <v>2667</v>
      </c>
      <c r="D101" s="167" t="s">
        <v>2477</v>
      </c>
      <c r="E101" s="169">
        <v>0.9</v>
      </c>
      <c r="F101" s="167" t="s">
        <v>2477</v>
      </c>
      <c r="G101" s="169">
        <v>1</v>
      </c>
    </row>
    <row r="102" spans="1:7" ht="15" thickBot="1" x14ac:dyDescent="0.35">
      <c r="A102" s="168" t="s">
        <v>2668</v>
      </c>
      <c r="B102" s="167" t="s">
        <v>2669</v>
      </c>
      <c r="C102" s="167" t="s">
        <v>2477</v>
      </c>
      <c r="D102" s="195" t="s">
        <v>2480</v>
      </c>
      <c r="E102" s="196"/>
      <c r="F102" s="196"/>
      <c r="G102" s="197"/>
    </row>
    <row r="103" spans="1:7" ht="15" thickBot="1" x14ac:dyDescent="0.35">
      <c r="A103" s="168" t="s">
        <v>2670</v>
      </c>
      <c r="B103" s="167" t="s">
        <v>2671</v>
      </c>
      <c r="C103" s="167" t="s">
        <v>2477</v>
      </c>
      <c r="D103" s="195" t="s">
        <v>2480</v>
      </c>
      <c r="E103" s="196"/>
      <c r="F103" s="196"/>
      <c r="G103" s="197"/>
    </row>
    <row r="104" spans="1:7" ht="15" thickBot="1" x14ac:dyDescent="0.35">
      <c r="A104" s="168" t="s">
        <v>2672</v>
      </c>
      <c r="B104" s="167" t="s">
        <v>2673</v>
      </c>
      <c r="C104" s="167" t="s">
        <v>2477</v>
      </c>
      <c r="D104" s="195" t="s">
        <v>2480</v>
      </c>
      <c r="E104" s="196"/>
      <c r="F104" s="196"/>
      <c r="G104" s="197"/>
    </row>
    <row r="105" spans="1:7" ht="15" thickBot="1" x14ac:dyDescent="0.35">
      <c r="A105" s="168" t="s">
        <v>2674</v>
      </c>
      <c r="B105" s="167" t="s">
        <v>2675</v>
      </c>
      <c r="C105" s="167" t="s">
        <v>2676</v>
      </c>
      <c r="D105" s="167" t="s">
        <v>2477</v>
      </c>
      <c r="E105" s="169">
        <v>1</v>
      </c>
      <c r="F105" s="167" t="s">
        <v>2477</v>
      </c>
      <c r="G105" s="169">
        <v>1</v>
      </c>
    </row>
    <row r="106" spans="1:7" ht="15" thickBot="1" x14ac:dyDescent="0.35">
      <c r="A106" s="168" t="s">
        <v>2677</v>
      </c>
      <c r="B106" s="167" t="s">
        <v>2678</v>
      </c>
      <c r="C106" s="167" t="s">
        <v>2477</v>
      </c>
      <c r="D106" s="195" t="s">
        <v>2480</v>
      </c>
      <c r="E106" s="196"/>
      <c r="F106" s="196"/>
      <c r="G106" s="197"/>
    </row>
    <row r="107" spans="1:7" ht="15" thickBot="1" x14ac:dyDescent="0.35">
      <c r="A107" s="168" t="s">
        <v>2679</v>
      </c>
      <c r="B107" s="167" t="s">
        <v>2680</v>
      </c>
      <c r="C107" s="167" t="s">
        <v>24</v>
      </c>
      <c r="D107" s="167" t="s">
        <v>2477</v>
      </c>
      <c r="E107" s="169">
        <v>0.7</v>
      </c>
      <c r="F107" s="167" t="s">
        <v>2477</v>
      </c>
      <c r="G107" s="169">
        <v>0.72</v>
      </c>
    </row>
    <row r="108" spans="1:7" ht="15" thickBot="1" x14ac:dyDescent="0.35">
      <c r="A108" s="168" t="s">
        <v>2681</v>
      </c>
      <c r="B108" s="167" t="s">
        <v>2682</v>
      </c>
      <c r="C108" s="167" t="s">
        <v>25</v>
      </c>
      <c r="D108" s="167" t="s">
        <v>2477</v>
      </c>
      <c r="E108" s="169">
        <v>0.7</v>
      </c>
      <c r="F108" s="167" t="s">
        <v>2477</v>
      </c>
      <c r="G108" s="169">
        <v>0.75</v>
      </c>
    </row>
    <row r="109" spans="1:7" ht="15" thickBot="1" x14ac:dyDescent="0.35">
      <c r="A109" s="168" t="s">
        <v>2683</v>
      </c>
      <c r="B109" s="167" t="s">
        <v>2684</v>
      </c>
      <c r="C109" s="167" t="s">
        <v>27</v>
      </c>
      <c r="D109" s="167" t="s">
        <v>2477</v>
      </c>
      <c r="E109" s="169">
        <v>0.7</v>
      </c>
      <c r="F109" s="167" t="s">
        <v>2477</v>
      </c>
      <c r="G109" s="169">
        <v>0.75</v>
      </c>
    </row>
    <row r="110" spans="1:7" ht="15" thickBot="1" x14ac:dyDescent="0.35">
      <c r="A110" s="168" t="s">
        <v>2685</v>
      </c>
      <c r="B110" s="167" t="s">
        <v>2686</v>
      </c>
      <c r="C110" s="167" t="s">
        <v>2687</v>
      </c>
      <c r="D110" s="167" t="s">
        <v>2477</v>
      </c>
      <c r="E110" s="169">
        <v>0.7</v>
      </c>
      <c r="F110" s="167" t="s">
        <v>2477</v>
      </c>
      <c r="G110" s="169">
        <v>0.75</v>
      </c>
    </row>
    <row r="111" spans="1:7" ht="15" thickBot="1" x14ac:dyDescent="0.35">
      <c r="A111" s="168" t="s">
        <v>2688</v>
      </c>
      <c r="B111" s="167" t="s">
        <v>2689</v>
      </c>
      <c r="C111" s="167" t="s">
        <v>2477</v>
      </c>
      <c r="D111" s="195" t="s">
        <v>2480</v>
      </c>
      <c r="E111" s="196"/>
      <c r="F111" s="196"/>
      <c r="G111" s="197"/>
    </row>
    <row r="112" spans="1:7" ht="15" thickBot="1" x14ac:dyDescent="0.35">
      <c r="A112" s="168" t="s">
        <v>2690</v>
      </c>
      <c r="B112" s="167" t="s">
        <v>2691</v>
      </c>
      <c r="C112" s="167" t="s">
        <v>2692</v>
      </c>
      <c r="D112" s="167" t="s">
        <v>2477</v>
      </c>
      <c r="E112" s="169">
        <v>1</v>
      </c>
      <c r="F112" s="167" t="s">
        <v>2477</v>
      </c>
      <c r="G112" s="169">
        <v>1</v>
      </c>
    </row>
    <row r="113" spans="1:7" ht="15" thickBot="1" x14ac:dyDescent="0.35">
      <c r="A113" s="168" t="s">
        <v>2693</v>
      </c>
      <c r="B113" s="167" t="s">
        <v>2694</v>
      </c>
      <c r="C113" s="167" t="s">
        <v>7</v>
      </c>
      <c r="D113" s="167" t="s">
        <v>2477</v>
      </c>
      <c r="E113" s="169">
        <v>1</v>
      </c>
      <c r="F113" s="167" t="s">
        <v>2477</v>
      </c>
      <c r="G113" s="169">
        <v>1</v>
      </c>
    </row>
    <row r="114" spans="1:7" ht="15" thickBot="1" x14ac:dyDescent="0.35">
      <c r="A114" s="195" t="s">
        <v>2695</v>
      </c>
      <c r="B114" s="196"/>
      <c r="C114" s="196"/>
      <c r="D114" s="196"/>
      <c r="E114" s="196"/>
      <c r="F114" s="196"/>
      <c r="G114" s="197"/>
    </row>
    <row r="115" spans="1:7" ht="15" thickBot="1" x14ac:dyDescent="0.35">
      <c r="A115" s="168" t="s">
        <v>2696</v>
      </c>
      <c r="B115" s="167" t="s">
        <v>2697</v>
      </c>
      <c r="C115" s="167" t="s">
        <v>2698</v>
      </c>
      <c r="D115" s="167" t="s">
        <v>2477</v>
      </c>
      <c r="E115" s="169">
        <v>0.7</v>
      </c>
      <c r="F115" s="167" t="s">
        <v>2477</v>
      </c>
      <c r="G115" s="169">
        <v>0.75</v>
      </c>
    </row>
    <row r="116" spans="1:7" ht="15" thickBot="1" x14ac:dyDescent="0.35">
      <c r="A116" s="168" t="s">
        <v>2699</v>
      </c>
      <c r="B116" s="167" t="s">
        <v>2700</v>
      </c>
      <c r="C116" s="167" t="s">
        <v>2477</v>
      </c>
      <c r="D116" s="195" t="s">
        <v>2480</v>
      </c>
      <c r="E116" s="196"/>
      <c r="F116" s="196"/>
      <c r="G116" s="197"/>
    </row>
    <row r="117" spans="1:7" ht="15" thickBot="1" x14ac:dyDescent="0.35">
      <c r="A117" s="168" t="s">
        <v>2701</v>
      </c>
      <c r="B117" s="167" t="s">
        <v>2702</v>
      </c>
      <c r="C117" s="167" t="s">
        <v>2477</v>
      </c>
      <c r="D117" s="195" t="s">
        <v>2480</v>
      </c>
      <c r="E117" s="196"/>
      <c r="F117" s="196"/>
      <c r="G117" s="197"/>
    </row>
    <row r="118" spans="1:7" ht="15" thickBot="1" x14ac:dyDescent="0.35">
      <c r="A118" s="168" t="s">
        <v>2703</v>
      </c>
      <c r="B118" s="167" t="s">
        <v>2704</v>
      </c>
      <c r="C118" s="167" t="s">
        <v>2705</v>
      </c>
      <c r="D118" s="167" t="s">
        <v>2477</v>
      </c>
      <c r="E118" s="169">
        <v>1</v>
      </c>
      <c r="F118" s="167" t="s">
        <v>2477</v>
      </c>
      <c r="G118" s="169">
        <v>1</v>
      </c>
    </row>
    <row r="119" spans="1:7" ht="15" thickBot="1" x14ac:dyDescent="0.35">
      <c r="A119" s="195" t="s">
        <v>2706</v>
      </c>
      <c r="B119" s="196"/>
      <c r="C119" s="196"/>
      <c r="D119" s="196"/>
      <c r="E119" s="196"/>
      <c r="F119" s="196"/>
      <c r="G119" s="197"/>
    </row>
    <row r="120" spans="1:7" ht="15" thickBot="1" x14ac:dyDescent="0.35">
      <c r="A120" s="168" t="s">
        <v>2707</v>
      </c>
      <c r="B120" s="167" t="s">
        <v>2708</v>
      </c>
      <c r="C120" s="167" t="s">
        <v>8</v>
      </c>
      <c r="D120" s="167" t="s">
        <v>2477</v>
      </c>
      <c r="E120" s="169">
        <v>0.6</v>
      </c>
      <c r="F120" s="167" t="s">
        <v>2477</v>
      </c>
      <c r="G120" s="169">
        <v>0.7</v>
      </c>
    </row>
    <row r="121" spans="1:7" ht="15" thickBot="1" x14ac:dyDescent="0.35">
      <c r="A121" s="168" t="s">
        <v>2709</v>
      </c>
      <c r="B121" s="167" t="s">
        <v>2710</v>
      </c>
      <c r="C121" s="167" t="s">
        <v>2477</v>
      </c>
      <c r="D121" s="195" t="s">
        <v>2480</v>
      </c>
      <c r="E121" s="196"/>
      <c r="F121" s="196"/>
      <c r="G121" s="197"/>
    </row>
    <row r="122" spans="1:7" ht="15" thickBot="1" x14ac:dyDescent="0.35">
      <c r="A122" s="168" t="s">
        <v>2711</v>
      </c>
      <c r="B122" s="167" t="s">
        <v>2712</v>
      </c>
      <c r="C122" s="167" t="s">
        <v>2713</v>
      </c>
      <c r="D122" s="167" t="s">
        <v>2477</v>
      </c>
      <c r="E122" s="169">
        <v>0.7</v>
      </c>
      <c r="F122" s="167" t="s">
        <v>2477</v>
      </c>
      <c r="G122" s="169">
        <v>0.8</v>
      </c>
    </row>
    <row r="123" spans="1:7" ht="15" thickBot="1" x14ac:dyDescent="0.35">
      <c r="A123" s="168" t="s">
        <v>2714</v>
      </c>
      <c r="B123" s="167" t="s">
        <v>2715</v>
      </c>
      <c r="C123" s="167" t="s">
        <v>2477</v>
      </c>
      <c r="D123" s="195" t="s">
        <v>2480</v>
      </c>
      <c r="E123" s="196"/>
      <c r="F123" s="196"/>
      <c r="G123" s="197"/>
    </row>
    <row r="124" spans="1:7" ht="15" thickBot="1" x14ac:dyDescent="0.35">
      <c r="A124" s="168" t="s">
        <v>2716</v>
      </c>
      <c r="B124" s="167" t="s">
        <v>2717</v>
      </c>
      <c r="C124" s="167" t="s">
        <v>2718</v>
      </c>
      <c r="D124" s="167" t="s">
        <v>2477</v>
      </c>
      <c r="E124" s="169">
        <v>0.35</v>
      </c>
      <c r="F124" s="167" t="s">
        <v>2477</v>
      </c>
      <c r="G124" s="169">
        <v>0.4</v>
      </c>
    </row>
    <row r="125" spans="1:7" ht="15" thickBot="1" x14ac:dyDescent="0.35">
      <c r="A125" s="168" t="s">
        <v>2719</v>
      </c>
      <c r="B125" s="167" t="s">
        <v>2720</v>
      </c>
      <c r="C125" s="167" t="s">
        <v>2477</v>
      </c>
      <c r="D125" s="195" t="s">
        <v>2721</v>
      </c>
      <c r="E125" s="196"/>
      <c r="F125" s="196"/>
      <c r="G125" s="197"/>
    </row>
  </sheetData>
  <autoFilter ref="A3:G3" xr:uid="{00000000-0009-0000-0000-000001000000}"/>
  <mergeCells count="69">
    <mergeCell ref="A4:G4"/>
    <mergeCell ref="A1:A3"/>
    <mergeCell ref="B1:B3"/>
    <mergeCell ref="C1:C3"/>
    <mergeCell ref="D1:G1"/>
    <mergeCell ref="D2:E2"/>
    <mergeCell ref="F2:G2"/>
    <mergeCell ref="A9:G9"/>
    <mergeCell ref="D47:G47"/>
    <mergeCell ref="D27:G27"/>
    <mergeCell ref="D33:G33"/>
    <mergeCell ref="D20:G20"/>
    <mergeCell ref="D21:G21"/>
    <mergeCell ref="D41:G41"/>
    <mergeCell ref="D15:G15"/>
    <mergeCell ref="D19:G19"/>
    <mergeCell ref="D10:G10"/>
    <mergeCell ref="D11:G11"/>
    <mergeCell ref="A22:G22"/>
    <mergeCell ref="D25:G25"/>
    <mergeCell ref="D36:G36"/>
    <mergeCell ref="D38:G38"/>
    <mergeCell ref="A40:G40"/>
    <mergeCell ref="D46:E46"/>
    <mergeCell ref="D73:G73"/>
    <mergeCell ref="D49:G49"/>
    <mergeCell ref="A50:G50"/>
    <mergeCell ref="D52:G52"/>
    <mergeCell ref="D54:G54"/>
    <mergeCell ref="D57:G57"/>
    <mergeCell ref="D61:G61"/>
    <mergeCell ref="D62:G62"/>
    <mergeCell ref="D63:G63"/>
    <mergeCell ref="D66:G66"/>
    <mergeCell ref="A67:G67"/>
    <mergeCell ref="D72:G72"/>
    <mergeCell ref="D90:G90"/>
    <mergeCell ref="D76:G76"/>
    <mergeCell ref="D77:G77"/>
    <mergeCell ref="D78:G78"/>
    <mergeCell ref="A80:G80"/>
    <mergeCell ref="D81:G81"/>
    <mergeCell ref="D82:G82"/>
    <mergeCell ref="D102:G102"/>
    <mergeCell ref="D85:G85"/>
    <mergeCell ref="D86:G86"/>
    <mergeCell ref="D87:G87"/>
    <mergeCell ref="A88:G88"/>
    <mergeCell ref="D89:G89"/>
    <mergeCell ref="D92:G92"/>
    <mergeCell ref="D93:G93"/>
    <mergeCell ref="D94:G94"/>
    <mergeCell ref="D95:G95"/>
    <mergeCell ref="D96:G96"/>
    <mergeCell ref="D97:G97"/>
    <mergeCell ref="D98:G98"/>
    <mergeCell ref="D99:G99"/>
    <mergeCell ref="A100:G100"/>
    <mergeCell ref="D103:G103"/>
    <mergeCell ref="D121:G121"/>
    <mergeCell ref="D123:G123"/>
    <mergeCell ref="D125:G125"/>
    <mergeCell ref="D106:G106"/>
    <mergeCell ref="D111:G111"/>
    <mergeCell ref="A114:G114"/>
    <mergeCell ref="D116:G116"/>
    <mergeCell ref="D117:G117"/>
    <mergeCell ref="A119:G119"/>
    <mergeCell ref="D104:G10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4"/>
  <dimension ref="A1:Z280"/>
  <sheetViews>
    <sheetView zoomScale="85" zoomScaleNormal="85" workbookViewId="0">
      <selection activeCell="C2" sqref="C2"/>
    </sheetView>
  </sheetViews>
  <sheetFormatPr defaultColWidth="9" defaultRowHeight="15.6" x14ac:dyDescent="0.3"/>
  <cols>
    <col min="1" max="1" width="45.59765625" style="112" customWidth="1"/>
    <col min="2" max="2" width="24.8984375" style="114" customWidth="1"/>
    <col min="3" max="3" width="12.19921875" style="112" customWidth="1"/>
    <col min="4" max="4" width="41.19921875" style="71" customWidth="1"/>
    <col min="5" max="5" width="29.5" style="71" customWidth="1"/>
    <col min="6" max="6" width="33.5" style="71" customWidth="1"/>
    <col min="7" max="10" width="7.8984375" style="71" customWidth="1"/>
    <col min="11" max="11" width="25.69921875" style="75" bestFit="1" customWidth="1"/>
    <col min="12" max="12" width="59.5" style="75" bestFit="1" customWidth="1"/>
    <col min="13" max="13" width="4.09765625" style="75" bestFit="1" customWidth="1"/>
    <col min="14" max="16384" width="9" style="75"/>
  </cols>
  <sheetData>
    <row r="1" spans="1:26" ht="16.2" thickBot="1" x14ac:dyDescent="0.35">
      <c r="A1" s="67" t="s">
        <v>30</v>
      </c>
      <c r="B1" s="68" t="s">
        <v>31</v>
      </c>
      <c r="C1" s="69" t="s">
        <v>32</v>
      </c>
      <c r="D1" s="70" t="s">
        <v>195</v>
      </c>
      <c r="E1" s="70" t="s">
        <v>196</v>
      </c>
      <c r="F1" s="70" t="s">
        <v>198</v>
      </c>
      <c r="G1" s="70" t="s">
        <v>197</v>
      </c>
      <c r="H1" s="70" t="s">
        <v>206</v>
      </c>
      <c r="I1" s="70" t="s">
        <v>1837</v>
      </c>
      <c r="J1" s="70" t="s">
        <v>2465</v>
      </c>
      <c r="K1" s="152"/>
      <c r="M1" s="152"/>
    </row>
    <row r="2" spans="1:26" x14ac:dyDescent="0.3">
      <c r="A2" s="136" t="s">
        <v>1838</v>
      </c>
      <c r="B2" s="73" t="s">
        <v>1839</v>
      </c>
      <c r="C2" s="74" t="s">
        <v>148</v>
      </c>
      <c r="D2" s="75" t="s">
        <v>1840</v>
      </c>
      <c r="E2" s="72" t="s">
        <v>1841</v>
      </c>
      <c r="F2" s="76" t="s">
        <v>2129</v>
      </c>
      <c r="G2" s="72"/>
      <c r="H2" s="136"/>
      <c r="I2" s="75" t="s">
        <v>283</v>
      </c>
      <c r="J2" s="77"/>
      <c r="K2" s="151"/>
      <c r="M2" s="151"/>
    </row>
    <row r="3" spans="1:26" x14ac:dyDescent="0.3">
      <c r="A3" s="80" t="s">
        <v>1843</v>
      </c>
      <c r="B3" s="78" t="s">
        <v>1844</v>
      </c>
      <c r="C3" s="79" t="s">
        <v>129</v>
      </c>
      <c r="D3" s="48" t="s">
        <v>1845</v>
      </c>
      <c r="E3" s="80" t="s">
        <v>1846</v>
      </c>
      <c r="F3" s="81" t="s">
        <v>2130</v>
      </c>
      <c r="G3" s="80" t="s">
        <v>294</v>
      </c>
      <c r="H3" s="80" t="s">
        <v>262</v>
      </c>
      <c r="I3" s="80" t="s">
        <v>283</v>
      </c>
      <c r="J3" s="77"/>
      <c r="K3" s="151"/>
      <c r="M3" s="151"/>
      <c r="N3" s="151"/>
      <c r="O3" s="151"/>
      <c r="P3" s="151"/>
      <c r="Q3" s="151"/>
      <c r="R3" s="151"/>
      <c r="S3" s="151"/>
      <c r="T3" s="151"/>
      <c r="U3" s="151"/>
      <c r="V3" s="151"/>
      <c r="W3" s="151"/>
      <c r="X3" s="151"/>
      <c r="Y3" s="151"/>
      <c r="Z3" s="151"/>
    </row>
    <row r="4" spans="1:26" s="156" customFormat="1" x14ac:dyDescent="0.3">
      <c r="A4" s="80" t="s">
        <v>1847</v>
      </c>
      <c r="B4" s="82" t="s">
        <v>1847</v>
      </c>
      <c r="C4" s="77" t="s">
        <v>129</v>
      </c>
      <c r="D4" s="77" t="s">
        <v>1848</v>
      </c>
      <c r="E4" s="77"/>
      <c r="F4" s="77" t="s">
        <v>2131</v>
      </c>
      <c r="G4" s="77"/>
      <c r="H4" s="80"/>
      <c r="I4" s="77" t="s">
        <v>283</v>
      </c>
      <c r="J4" s="77"/>
      <c r="K4" s="151"/>
      <c r="M4" s="151"/>
      <c r="N4" s="75"/>
      <c r="O4" s="75"/>
      <c r="P4" s="75"/>
      <c r="Q4" s="75"/>
      <c r="R4" s="75"/>
      <c r="S4" s="75"/>
      <c r="T4" s="75"/>
      <c r="U4" s="75"/>
      <c r="V4" s="75"/>
      <c r="W4" s="75"/>
      <c r="X4" s="75"/>
      <c r="Y4" s="75"/>
      <c r="Z4" s="75"/>
    </row>
    <row r="5" spans="1:26" s="156" customFormat="1" x14ac:dyDescent="0.3">
      <c r="A5" s="80" t="s">
        <v>1849</v>
      </c>
      <c r="B5" s="82" t="s">
        <v>1850</v>
      </c>
      <c r="C5" s="77" t="s">
        <v>1945</v>
      </c>
      <c r="D5" s="77" t="s">
        <v>1851</v>
      </c>
      <c r="E5" s="77" t="s">
        <v>1852</v>
      </c>
      <c r="F5" s="77" t="s">
        <v>2132</v>
      </c>
      <c r="G5" s="77"/>
      <c r="H5" s="80"/>
      <c r="I5" s="77" t="s">
        <v>283</v>
      </c>
      <c r="J5" s="77"/>
      <c r="K5" s="151"/>
      <c r="M5" s="151"/>
      <c r="N5" s="75"/>
      <c r="O5" s="75"/>
      <c r="P5" s="75"/>
      <c r="Q5" s="75"/>
      <c r="R5" s="75"/>
      <c r="S5" s="75"/>
      <c r="T5" s="75"/>
      <c r="U5" s="75"/>
      <c r="V5" s="75"/>
      <c r="W5" s="75"/>
      <c r="X5" s="75"/>
      <c r="Y5" s="75"/>
      <c r="Z5" s="75"/>
    </row>
    <row r="6" spans="1:26" s="156" customFormat="1" x14ac:dyDescent="0.3">
      <c r="A6" s="126" t="s">
        <v>46</v>
      </c>
      <c r="B6" s="84" t="s">
        <v>128</v>
      </c>
      <c r="C6" s="83" t="s">
        <v>129</v>
      </c>
      <c r="D6" s="49" t="s">
        <v>200</v>
      </c>
      <c r="E6" s="85" t="s">
        <v>201</v>
      </c>
      <c r="F6" s="122" t="s">
        <v>2131</v>
      </c>
      <c r="G6" s="85" t="s">
        <v>204</v>
      </c>
      <c r="H6" s="122" t="s">
        <v>205</v>
      </c>
      <c r="I6" s="85" t="s">
        <v>283</v>
      </c>
      <c r="J6" s="77"/>
      <c r="K6" s="151"/>
      <c r="M6" s="151"/>
      <c r="N6" s="75"/>
      <c r="O6" s="75"/>
      <c r="P6" s="75"/>
      <c r="Q6" s="75"/>
      <c r="R6" s="75"/>
      <c r="S6" s="75"/>
      <c r="T6" s="75"/>
      <c r="U6" s="75"/>
      <c r="V6" s="75"/>
      <c r="W6" s="75"/>
      <c r="X6" s="75"/>
      <c r="Y6" s="75"/>
      <c r="Z6" s="75"/>
    </row>
    <row r="7" spans="1:26" s="156" customFormat="1" x14ac:dyDescent="0.3">
      <c r="A7" s="126" t="s">
        <v>244</v>
      </c>
      <c r="B7" s="84" t="s">
        <v>128</v>
      </c>
      <c r="C7" s="83" t="s">
        <v>129</v>
      </c>
      <c r="D7" s="49" t="s">
        <v>200</v>
      </c>
      <c r="E7" s="83" t="s">
        <v>201</v>
      </c>
      <c r="F7" s="123" t="s">
        <v>2131</v>
      </c>
      <c r="G7" s="85" t="s">
        <v>204</v>
      </c>
      <c r="H7" s="122" t="s">
        <v>203</v>
      </c>
      <c r="I7" s="85" t="s">
        <v>283</v>
      </c>
      <c r="J7" s="77"/>
      <c r="K7" s="151"/>
      <c r="M7" s="151"/>
      <c r="N7" s="75"/>
      <c r="O7" s="75"/>
      <c r="P7" s="75"/>
      <c r="Q7" s="75"/>
      <c r="R7" s="75"/>
      <c r="S7" s="75"/>
      <c r="T7" s="75"/>
      <c r="U7" s="75"/>
      <c r="V7" s="75"/>
      <c r="W7" s="75"/>
      <c r="X7" s="75"/>
      <c r="Y7" s="75"/>
      <c r="Z7" s="75"/>
    </row>
    <row r="8" spans="1:26" s="156" customFormat="1" x14ac:dyDescent="0.3">
      <c r="A8" s="126" t="s">
        <v>246</v>
      </c>
      <c r="B8" s="84" t="s">
        <v>128</v>
      </c>
      <c r="C8" s="83" t="s">
        <v>129</v>
      </c>
      <c r="D8" s="50" t="s">
        <v>191</v>
      </c>
      <c r="E8" s="83" t="s">
        <v>201</v>
      </c>
      <c r="F8" s="123" t="s">
        <v>2131</v>
      </c>
      <c r="G8" s="85" t="s">
        <v>204</v>
      </c>
      <c r="H8" s="122" t="s">
        <v>202</v>
      </c>
      <c r="I8" s="85" t="s">
        <v>283</v>
      </c>
      <c r="J8" s="77"/>
      <c r="K8" s="153"/>
      <c r="M8" s="151"/>
    </row>
    <row r="9" spans="1:26" s="156" customFormat="1" x14ac:dyDescent="0.3">
      <c r="A9" s="126" t="s">
        <v>47</v>
      </c>
      <c r="B9" s="84" t="s">
        <v>128</v>
      </c>
      <c r="C9" s="83" t="s">
        <v>129</v>
      </c>
      <c r="D9" s="49" t="s">
        <v>199</v>
      </c>
      <c r="E9" s="85" t="s">
        <v>201</v>
      </c>
      <c r="F9" s="122" t="s">
        <v>2131</v>
      </c>
      <c r="G9" s="85" t="s">
        <v>204</v>
      </c>
      <c r="H9" s="122" t="s">
        <v>202</v>
      </c>
      <c r="I9" s="85" t="s">
        <v>283</v>
      </c>
      <c r="J9" s="77"/>
      <c r="K9" s="153"/>
      <c r="M9" s="151"/>
    </row>
    <row r="10" spans="1:26" s="156" customFormat="1" x14ac:dyDescent="0.3">
      <c r="A10" s="126" t="s">
        <v>77</v>
      </c>
      <c r="B10" s="84" t="s">
        <v>144</v>
      </c>
      <c r="C10" s="83" t="s">
        <v>145</v>
      </c>
      <c r="D10" s="51" t="s">
        <v>233</v>
      </c>
      <c r="E10" s="81" t="s">
        <v>218</v>
      </c>
      <c r="F10" s="81" t="s">
        <v>2133</v>
      </c>
      <c r="G10" s="81" t="s">
        <v>234</v>
      </c>
      <c r="H10" s="145" t="s">
        <v>235</v>
      </c>
      <c r="I10" s="85" t="s">
        <v>283</v>
      </c>
      <c r="J10" s="77"/>
      <c r="K10" s="153"/>
      <c r="M10" s="151"/>
    </row>
    <row r="11" spans="1:26" s="156" customFormat="1" x14ac:dyDescent="0.3">
      <c r="A11" s="126" t="s">
        <v>2286</v>
      </c>
      <c r="B11" s="84" t="s">
        <v>2287</v>
      </c>
      <c r="C11" s="83" t="s">
        <v>139</v>
      </c>
      <c r="D11" s="51" t="s">
        <v>2288</v>
      </c>
      <c r="E11" s="81" t="s">
        <v>378</v>
      </c>
      <c r="F11" s="81" t="s">
        <v>2132</v>
      </c>
      <c r="G11" s="81" t="s">
        <v>380</v>
      </c>
      <c r="H11" s="123"/>
      <c r="I11" s="85" t="s">
        <v>1842</v>
      </c>
      <c r="J11" s="77" t="s">
        <v>2289</v>
      </c>
      <c r="K11" s="153"/>
      <c r="M11" s="151"/>
    </row>
    <row r="12" spans="1:26" s="156" customFormat="1" x14ac:dyDescent="0.3">
      <c r="A12" s="80" t="s">
        <v>1853</v>
      </c>
      <c r="B12" s="82" t="s">
        <v>1853</v>
      </c>
      <c r="C12" s="77" t="s">
        <v>129</v>
      </c>
      <c r="D12" s="77" t="s">
        <v>1854</v>
      </c>
      <c r="E12" s="77" t="s">
        <v>2134</v>
      </c>
      <c r="F12" s="77" t="s">
        <v>2132</v>
      </c>
      <c r="G12" s="77"/>
      <c r="H12" s="80"/>
      <c r="I12" s="77" t="s">
        <v>283</v>
      </c>
      <c r="J12" s="77"/>
      <c r="K12" s="151"/>
      <c r="M12" s="151"/>
      <c r="N12" s="75"/>
      <c r="O12" s="75"/>
      <c r="P12" s="75"/>
      <c r="Q12" s="75"/>
      <c r="R12" s="75"/>
      <c r="S12" s="75"/>
      <c r="T12" s="75"/>
      <c r="U12" s="75"/>
      <c r="V12" s="75"/>
      <c r="W12" s="75"/>
      <c r="X12" s="75"/>
      <c r="Y12" s="75"/>
      <c r="Z12" s="75"/>
    </row>
    <row r="13" spans="1:26" s="156" customFormat="1" x14ac:dyDescent="0.3">
      <c r="A13" s="80" t="s">
        <v>1855</v>
      </c>
      <c r="B13" s="82" t="s">
        <v>1856</v>
      </c>
      <c r="C13" s="77" t="s">
        <v>129</v>
      </c>
      <c r="D13" s="77" t="s">
        <v>1857</v>
      </c>
      <c r="E13" s="77" t="s">
        <v>1858</v>
      </c>
      <c r="F13" s="77" t="s">
        <v>2135</v>
      </c>
      <c r="G13" s="77"/>
      <c r="H13" s="80"/>
      <c r="I13" s="77" t="s">
        <v>283</v>
      </c>
      <c r="J13" s="77"/>
      <c r="K13" s="151"/>
      <c r="M13" s="151"/>
      <c r="N13" s="75"/>
      <c r="O13" s="75"/>
      <c r="P13" s="75"/>
      <c r="Q13" s="75"/>
      <c r="R13" s="75"/>
      <c r="S13" s="75"/>
      <c r="T13" s="75"/>
      <c r="U13" s="75"/>
      <c r="V13" s="75"/>
      <c r="W13" s="75"/>
      <c r="X13" s="75"/>
      <c r="Y13" s="75"/>
      <c r="Z13" s="75"/>
    </row>
    <row r="14" spans="1:26" s="156" customFormat="1" x14ac:dyDescent="0.3">
      <c r="A14" s="80" t="s">
        <v>1859</v>
      </c>
      <c r="B14" s="82" t="s">
        <v>2290</v>
      </c>
      <c r="C14" s="77" t="s">
        <v>139</v>
      </c>
      <c r="D14" s="77" t="s">
        <v>1860</v>
      </c>
      <c r="E14" s="77" t="s">
        <v>1861</v>
      </c>
      <c r="F14" s="77" t="s">
        <v>2136</v>
      </c>
      <c r="G14" s="77" t="s">
        <v>294</v>
      </c>
      <c r="H14" s="80"/>
      <c r="I14" s="77" t="s">
        <v>1842</v>
      </c>
      <c r="J14" s="77" t="s">
        <v>2291</v>
      </c>
      <c r="K14" s="151"/>
      <c r="M14" s="151"/>
      <c r="N14" s="75"/>
      <c r="O14" s="75"/>
      <c r="P14" s="75"/>
      <c r="Q14" s="75"/>
      <c r="R14" s="75"/>
      <c r="S14" s="75"/>
      <c r="T14" s="75"/>
      <c r="U14" s="75"/>
      <c r="V14" s="75"/>
      <c r="W14" s="75"/>
      <c r="X14" s="75"/>
      <c r="Y14" s="75"/>
      <c r="Z14" s="75"/>
    </row>
    <row r="15" spans="1:26" s="156" customFormat="1" x14ac:dyDescent="0.3">
      <c r="A15" s="80" t="s">
        <v>1862</v>
      </c>
      <c r="B15" s="82" t="s">
        <v>144</v>
      </c>
      <c r="C15" s="77" t="s">
        <v>145</v>
      </c>
      <c r="D15" s="77" t="s">
        <v>225</v>
      </c>
      <c r="E15" s="77" t="s">
        <v>213</v>
      </c>
      <c r="F15" s="122" t="s">
        <v>2133</v>
      </c>
      <c r="G15" s="77" t="s">
        <v>234</v>
      </c>
      <c r="H15" s="80" t="s">
        <v>235</v>
      </c>
      <c r="I15" s="77" t="s">
        <v>283</v>
      </c>
      <c r="J15" s="77"/>
      <c r="K15" s="151"/>
      <c r="M15" s="151"/>
      <c r="N15" s="75"/>
      <c r="O15" s="75"/>
      <c r="P15" s="75"/>
      <c r="Q15" s="75"/>
      <c r="R15" s="75"/>
      <c r="S15" s="75"/>
      <c r="T15" s="75"/>
      <c r="U15" s="75"/>
      <c r="V15" s="75"/>
      <c r="W15" s="75"/>
      <c r="X15" s="75"/>
      <c r="Y15" s="75"/>
      <c r="Z15" s="75"/>
    </row>
    <row r="16" spans="1:26" s="156" customFormat="1" x14ac:dyDescent="0.3">
      <c r="A16" s="80" t="s">
        <v>1863</v>
      </c>
      <c r="B16" s="82" t="s">
        <v>1864</v>
      </c>
      <c r="C16" s="77" t="s">
        <v>129</v>
      </c>
      <c r="D16" s="77" t="s">
        <v>1865</v>
      </c>
      <c r="E16" s="77" t="s">
        <v>1866</v>
      </c>
      <c r="F16" s="77" t="s">
        <v>2135</v>
      </c>
      <c r="G16" s="77"/>
      <c r="H16" s="80"/>
      <c r="I16" s="77" t="s">
        <v>283</v>
      </c>
      <c r="J16" s="77"/>
      <c r="K16" s="151"/>
      <c r="M16" s="151"/>
      <c r="N16" s="75"/>
      <c r="O16" s="75"/>
      <c r="P16" s="75"/>
      <c r="Q16" s="75"/>
      <c r="R16" s="75"/>
      <c r="S16" s="75"/>
      <c r="T16" s="75"/>
      <c r="U16" s="75"/>
      <c r="V16" s="75"/>
      <c r="W16" s="75"/>
      <c r="X16" s="75"/>
      <c r="Y16" s="75"/>
      <c r="Z16" s="75"/>
    </row>
    <row r="17" spans="1:26" s="156" customFormat="1" x14ac:dyDescent="0.3">
      <c r="A17" s="80" t="s">
        <v>1867</v>
      </c>
      <c r="B17" s="82" t="s">
        <v>1864</v>
      </c>
      <c r="C17" s="77" t="s">
        <v>129</v>
      </c>
      <c r="D17" s="77" t="s">
        <v>1865</v>
      </c>
      <c r="E17" s="77" t="s">
        <v>1868</v>
      </c>
      <c r="F17" s="77" t="s">
        <v>2132</v>
      </c>
      <c r="G17" s="77"/>
      <c r="H17" s="80"/>
      <c r="I17" s="77" t="s">
        <v>283</v>
      </c>
      <c r="J17" s="77"/>
      <c r="K17" s="151"/>
      <c r="M17" s="151"/>
      <c r="N17" s="75"/>
      <c r="O17" s="75"/>
      <c r="P17" s="75"/>
      <c r="Q17" s="75"/>
      <c r="R17" s="75"/>
      <c r="S17" s="75"/>
      <c r="T17" s="75"/>
      <c r="U17" s="75"/>
      <c r="V17" s="75"/>
      <c r="W17" s="75"/>
      <c r="X17" s="75"/>
      <c r="Y17" s="75"/>
      <c r="Z17" s="75"/>
    </row>
    <row r="18" spans="1:26" s="156" customFormat="1" x14ac:dyDescent="0.3">
      <c r="A18" s="80" t="s">
        <v>49</v>
      </c>
      <c r="B18" s="82" t="s">
        <v>132</v>
      </c>
      <c r="C18" s="77" t="s">
        <v>133</v>
      </c>
      <c r="D18" s="77" t="s">
        <v>193</v>
      </c>
      <c r="E18" s="77" t="s">
        <v>2292</v>
      </c>
      <c r="F18" s="77" t="s">
        <v>2137</v>
      </c>
      <c r="G18" s="77"/>
      <c r="H18" s="80" t="s">
        <v>262</v>
      </c>
      <c r="I18" s="77" t="s">
        <v>283</v>
      </c>
      <c r="J18" s="77"/>
      <c r="K18" s="151"/>
      <c r="M18" s="151"/>
      <c r="N18" s="75"/>
      <c r="O18" s="75"/>
      <c r="P18" s="75"/>
      <c r="Q18" s="75"/>
      <c r="R18" s="75"/>
      <c r="S18" s="75"/>
      <c r="T18" s="75"/>
      <c r="U18" s="75"/>
      <c r="V18" s="75"/>
      <c r="W18" s="75"/>
      <c r="X18" s="75"/>
      <c r="Y18" s="75"/>
      <c r="Z18" s="75"/>
    </row>
    <row r="19" spans="1:26" s="156" customFormat="1" x14ac:dyDescent="0.3">
      <c r="A19" s="132" t="s">
        <v>67</v>
      </c>
      <c r="B19" s="52" t="s">
        <v>135</v>
      </c>
      <c r="C19" s="64" t="s">
        <v>129</v>
      </c>
      <c r="D19" s="51" t="s">
        <v>278</v>
      </c>
      <c r="E19" s="81" t="s">
        <v>277</v>
      </c>
      <c r="F19" s="123" t="s">
        <v>2131</v>
      </c>
      <c r="G19" s="81" t="s">
        <v>279</v>
      </c>
      <c r="H19" s="123" t="s">
        <v>280</v>
      </c>
      <c r="I19" s="85" t="s">
        <v>283</v>
      </c>
      <c r="J19" s="77"/>
      <c r="K19" s="153"/>
      <c r="M19" s="151"/>
    </row>
    <row r="20" spans="1:26" s="156" customFormat="1" x14ac:dyDescent="0.3">
      <c r="A20" s="126" t="s">
        <v>50</v>
      </c>
      <c r="B20" s="84" t="s">
        <v>132</v>
      </c>
      <c r="C20" s="83" t="s">
        <v>133</v>
      </c>
      <c r="D20" s="50" t="s">
        <v>193</v>
      </c>
      <c r="E20" s="81" t="s">
        <v>264</v>
      </c>
      <c r="F20" s="81" t="s">
        <v>2137</v>
      </c>
      <c r="G20" s="83"/>
      <c r="H20" s="126" t="s">
        <v>262</v>
      </c>
      <c r="I20" s="85" t="s">
        <v>283</v>
      </c>
      <c r="J20" s="77"/>
      <c r="K20" s="153"/>
      <c r="M20" s="151"/>
    </row>
    <row r="21" spans="1:26" s="156" customFormat="1" x14ac:dyDescent="0.3">
      <c r="A21" s="128" t="s">
        <v>69</v>
      </c>
      <c r="B21" s="52" t="s">
        <v>69</v>
      </c>
      <c r="C21" s="64" t="s">
        <v>129</v>
      </c>
      <c r="D21" s="51" t="s">
        <v>288</v>
      </c>
      <c r="E21" s="81" t="s">
        <v>287</v>
      </c>
      <c r="F21" s="123" t="s">
        <v>2132</v>
      </c>
      <c r="G21" s="81"/>
      <c r="H21" s="123"/>
      <c r="I21" s="85" t="s">
        <v>283</v>
      </c>
      <c r="J21" s="77"/>
      <c r="K21" s="153"/>
      <c r="M21" s="151"/>
    </row>
    <row r="22" spans="1:26" s="156" customFormat="1" x14ac:dyDescent="0.3">
      <c r="A22" s="128" t="s">
        <v>51</v>
      </c>
      <c r="B22" s="65" t="s">
        <v>132</v>
      </c>
      <c r="C22" s="64" t="s">
        <v>133</v>
      </c>
      <c r="D22" s="51" t="s">
        <v>193</v>
      </c>
      <c r="E22" s="81" t="s">
        <v>265</v>
      </c>
      <c r="F22" s="81" t="s">
        <v>2137</v>
      </c>
      <c r="G22" s="81"/>
      <c r="H22" s="123" t="s">
        <v>262</v>
      </c>
      <c r="I22" s="85" t="s">
        <v>283</v>
      </c>
      <c r="J22" s="77"/>
      <c r="K22" s="153"/>
      <c r="M22" s="151"/>
    </row>
    <row r="23" spans="1:26" s="156" customFormat="1" x14ac:dyDescent="0.3">
      <c r="A23" s="139" t="s">
        <v>117</v>
      </c>
      <c r="B23" s="52" t="s">
        <v>167</v>
      </c>
      <c r="C23" s="64" t="s">
        <v>168</v>
      </c>
      <c r="D23" s="51" t="s">
        <v>309</v>
      </c>
      <c r="E23" s="81" t="s">
        <v>308</v>
      </c>
      <c r="F23" s="123" t="s">
        <v>2132</v>
      </c>
      <c r="G23" s="81" t="s">
        <v>311</v>
      </c>
      <c r="H23" s="123" t="s">
        <v>310</v>
      </c>
      <c r="I23" s="85" t="s">
        <v>283</v>
      </c>
      <c r="J23" s="77"/>
      <c r="K23" s="153"/>
      <c r="M23" s="151"/>
    </row>
    <row r="24" spans="1:26" s="156" customFormat="1" x14ac:dyDescent="0.3">
      <c r="A24" s="126" t="s">
        <v>121</v>
      </c>
      <c r="B24" s="87" t="s">
        <v>181</v>
      </c>
      <c r="C24" s="64" t="s">
        <v>182</v>
      </c>
      <c r="D24" s="50" t="s">
        <v>212</v>
      </c>
      <c r="E24" s="81" t="s">
        <v>2293</v>
      </c>
      <c r="F24" s="123" t="s">
        <v>2129</v>
      </c>
      <c r="G24" s="81" t="s">
        <v>210</v>
      </c>
      <c r="H24" s="123" t="s">
        <v>211</v>
      </c>
      <c r="I24" s="85" t="s">
        <v>283</v>
      </c>
      <c r="J24" s="77"/>
      <c r="K24" s="153"/>
      <c r="M24" s="151"/>
    </row>
    <row r="25" spans="1:26" s="156" customFormat="1" x14ac:dyDescent="0.3">
      <c r="A25" s="53" t="s">
        <v>124</v>
      </c>
      <c r="B25" s="84" t="s">
        <v>181</v>
      </c>
      <c r="C25" s="83" t="s">
        <v>182</v>
      </c>
      <c r="D25" s="51" t="s">
        <v>212</v>
      </c>
      <c r="E25" s="81" t="s">
        <v>207</v>
      </c>
      <c r="F25" s="81" t="s">
        <v>2129</v>
      </c>
      <c r="G25" s="83" t="s">
        <v>210</v>
      </c>
      <c r="H25" s="123" t="s">
        <v>211</v>
      </c>
      <c r="I25" s="85" t="s">
        <v>283</v>
      </c>
      <c r="J25" s="77"/>
      <c r="K25" s="153"/>
      <c r="M25" s="151"/>
    </row>
    <row r="26" spans="1:26" s="156" customFormat="1" x14ac:dyDescent="0.3">
      <c r="A26" s="53" t="s">
        <v>122</v>
      </c>
      <c r="B26" s="84" t="s">
        <v>181</v>
      </c>
      <c r="C26" s="83" t="s">
        <v>182</v>
      </c>
      <c r="D26" s="51" t="s">
        <v>212</v>
      </c>
      <c r="E26" s="81" t="s">
        <v>208</v>
      </c>
      <c r="F26" s="81" t="s">
        <v>2129</v>
      </c>
      <c r="G26" s="83" t="s">
        <v>210</v>
      </c>
      <c r="H26" s="123" t="s">
        <v>211</v>
      </c>
      <c r="I26" s="85" t="s">
        <v>283</v>
      </c>
      <c r="J26" s="77"/>
      <c r="K26" s="153"/>
      <c r="M26" s="151"/>
    </row>
    <row r="27" spans="1:26" s="156" customFormat="1" x14ac:dyDescent="0.3">
      <c r="A27" s="53" t="s">
        <v>123</v>
      </c>
      <c r="B27" s="84" t="s">
        <v>181</v>
      </c>
      <c r="C27" s="83" t="s">
        <v>182</v>
      </c>
      <c r="D27" s="51" t="s">
        <v>212</v>
      </c>
      <c r="E27" s="81" t="s">
        <v>209</v>
      </c>
      <c r="F27" s="81" t="s">
        <v>2129</v>
      </c>
      <c r="G27" s="83" t="s">
        <v>210</v>
      </c>
      <c r="H27" s="123" t="s">
        <v>211</v>
      </c>
      <c r="I27" s="85" t="s">
        <v>283</v>
      </c>
      <c r="J27" s="77"/>
      <c r="K27" s="153"/>
      <c r="L27" s="151"/>
      <c r="M27" s="151"/>
    </row>
    <row r="28" spans="1:26" s="156" customFormat="1" x14ac:dyDescent="0.3">
      <c r="A28" s="53" t="s">
        <v>78</v>
      </c>
      <c r="B28" s="84" t="s">
        <v>144</v>
      </c>
      <c r="C28" s="83" t="s">
        <v>145</v>
      </c>
      <c r="D28" s="51" t="s">
        <v>227</v>
      </c>
      <c r="E28" s="81" t="s">
        <v>219</v>
      </c>
      <c r="F28" s="81" t="s">
        <v>2133</v>
      </c>
      <c r="G28" s="83" t="s">
        <v>234</v>
      </c>
      <c r="H28" s="123" t="s">
        <v>235</v>
      </c>
      <c r="I28" s="85" t="s">
        <v>283</v>
      </c>
      <c r="J28" s="77"/>
      <c r="K28" s="153"/>
      <c r="L28" s="151"/>
      <c r="M28" s="151"/>
    </row>
    <row r="29" spans="1:26" s="156" customFormat="1" x14ac:dyDescent="0.3">
      <c r="A29" s="140" t="s">
        <v>125</v>
      </c>
      <c r="B29" s="84" t="s">
        <v>181</v>
      </c>
      <c r="C29" s="83" t="s">
        <v>182</v>
      </c>
      <c r="D29" s="51" t="s">
        <v>212</v>
      </c>
      <c r="E29" s="81" t="s">
        <v>236</v>
      </c>
      <c r="F29" s="81" t="s">
        <v>2129</v>
      </c>
      <c r="G29" s="81"/>
      <c r="H29" s="145"/>
      <c r="I29" s="85" t="s">
        <v>283</v>
      </c>
      <c r="J29" s="77"/>
      <c r="K29" s="153"/>
      <c r="L29" s="151"/>
      <c r="M29" s="151"/>
    </row>
    <row r="30" spans="1:26" s="156" customFormat="1" x14ac:dyDescent="0.3">
      <c r="A30" s="53" t="s">
        <v>52</v>
      </c>
      <c r="B30" s="84" t="s">
        <v>132</v>
      </c>
      <c r="C30" s="83" t="s">
        <v>133</v>
      </c>
      <c r="D30" s="51" t="s">
        <v>193</v>
      </c>
      <c r="E30" s="81" t="s">
        <v>266</v>
      </c>
      <c r="F30" s="81" t="s">
        <v>2137</v>
      </c>
      <c r="G30" s="81"/>
      <c r="H30" s="123" t="s">
        <v>262</v>
      </c>
      <c r="I30" s="85" t="s">
        <v>283</v>
      </c>
      <c r="J30" s="77"/>
      <c r="K30" s="153"/>
      <c r="L30" s="151"/>
      <c r="M30" s="151"/>
    </row>
    <row r="31" spans="1:26" s="156" customFormat="1" x14ac:dyDescent="0.3">
      <c r="A31" s="132" t="s">
        <v>116</v>
      </c>
      <c r="B31" s="52" t="s">
        <v>177</v>
      </c>
      <c r="C31" s="64" t="s">
        <v>178</v>
      </c>
      <c r="D31" s="51" t="s">
        <v>302</v>
      </c>
      <c r="E31" s="81" t="s">
        <v>359</v>
      </c>
      <c r="F31" s="81" t="s">
        <v>2138</v>
      </c>
      <c r="G31" s="81" t="s">
        <v>303</v>
      </c>
      <c r="H31" s="123"/>
      <c r="I31" s="85" t="s">
        <v>283</v>
      </c>
      <c r="J31" s="77"/>
      <c r="K31" s="153"/>
      <c r="L31" s="151"/>
      <c r="M31" s="151"/>
    </row>
    <row r="32" spans="1:26" s="156" customFormat="1" x14ac:dyDescent="0.3">
      <c r="A32" s="127" t="s">
        <v>53</v>
      </c>
      <c r="B32" s="90" t="s">
        <v>132</v>
      </c>
      <c r="C32" s="89" t="s">
        <v>133</v>
      </c>
      <c r="D32" s="51" t="s">
        <v>193</v>
      </c>
      <c r="E32" s="81" t="s">
        <v>2294</v>
      </c>
      <c r="F32" s="81" t="s">
        <v>2137</v>
      </c>
      <c r="G32" s="81"/>
      <c r="H32" s="123" t="s">
        <v>262</v>
      </c>
      <c r="I32" s="85" t="s">
        <v>283</v>
      </c>
      <c r="J32" s="77"/>
      <c r="K32" s="153"/>
      <c r="L32" s="153"/>
      <c r="M32" s="151"/>
    </row>
    <row r="33" spans="1:26" s="156" customFormat="1" x14ac:dyDescent="0.3">
      <c r="A33" s="132" t="s">
        <v>1869</v>
      </c>
      <c r="B33" s="52" t="s">
        <v>1870</v>
      </c>
      <c r="C33" s="64" t="s">
        <v>139</v>
      </c>
      <c r="D33" s="51" t="s">
        <v>1871</v>
      </c>
      <c r="E33" s="81" t="s">
        <v>1872</v>
      </c>
      <c r="F33" s="81" t="s">
        <v>2139</v>
      </c>
      <c r="G33" s="81" t="s">
        <v>1873</v>
      </c>
      <c r="H33" s="123"/>
      <c r="I33" s="85" t="s">
        <v>283</v>
      </c>
      <c r="J33" s="77"/>
      <c r="K33" s="153"/>
      <c r="L33" s="151"/>
      <c r="M33" s="151"/>
    </row>
    <row r="34" spans="1:26" s="156" customFormat="1" x14ac:dyDescent="0.3">
      <c r="A34" s="80" t="s">
        <v>54</v>
      </c>
      <c r="B34" s="82" t="s">
        <v>132</v>
      </c>
      <c r="C34" s="77" t="s">
        <v>133</v>
      </c>
      <c r="D34" s="77" t="s">
        <v>193</v>
      </c>
      <c r="E34" s="77" t="s">
        <v>267</v>
      </c>
      <c r="F34" s="77" t="s">
        <v>2137</v>
      </c>
      <c r="G34" s="77"/>
      <c r="H34" s="80" t="s">
        <v>262</v>
      </c>
      <c r="I34" s="77" t="s">
        <v>283</v>
      </c>
      <c r="J34" s="77"/>
      <c r="K34" s="151"/>
      <c r="L34" s="151"/>
      <c r="M34" s="151"/>
      <c r="N34" s="75"/>
      <c r="O34" s="75"/>
      <c r="P34" s="75"/>
      <c r="Q34" s="75"/>
      <c r="R34" s="75"/>
      <c r="S34" s="75"/>
      <c r="T34" s="75"/>
      <c r="U34" s="75"/>
      <c r="V34" s="75"/>
      <c r="W34" s="75"/>
      <c r="X34" s="75"/>
      <c r="Y34" s="75"/>
      <c r="Z34" s="75"/>
    </row>
    <row r="35" spans="1:26" s="156" customFormat="1" x14ac:dyDescent="0.3">
      <c r="A35" s="139" t="s">
        <v>1874</v>
      </c>
      <c r="B35" s="52" t="s">
        <v>1875</v>
      </c>
      <c r="C35" s="64" t="s">
        <v>129</v>
      </c>
      <c r="D35" s="51" t="s">
        <v>1876</v>
      </c>
      <c r="E35" s="81" t="s">
        <v>1877</v>
      </c>
      <c r="F35" s="123" t="s">
        <v>2132</v>
      </c>
      <c r="G35" s="81" t="s">
        <v>2098</v>
      </c>
      <c r="H35" s="123" t="s">
        <v>1878</v>
      </c>
      <c r="I35" s="85" t="s">
        <v>283</v>
      </c>
      <c r="J35" s="77"/>
      <c r="K35" s="153"/>
      <c r="L35" s="151"/>
      <c r="M35" s="151"/>
    </row>
    <row r="36" spans="1:26" s="156" customFormat="1" x14ac:dyDescent="0.3">
      <c r="A36" s="122" t="s">
        <v>79</v>
      </c>
      <c r="B36" s="85" t="s">
        <v>144</v>
      </c>
      <c r="C36" s="85" t="s">
        <v>145</v>
      </c>
      <c r="D36" s="91" t="s">
        <v>228</v>
      </c>
      <c r="E36" s="85" t="s">
        <v>216</v>
      </c>
      <c r="F36" s="85" t="s">
        <v>2133</v>
      </c>
      <c r="G36" s="85" t="s">
        <v>234</v>
      </c>
      <c r="H36" s="122" t="s">
        <v>235</v>
      </c>
      <c r="I36" s="85" t="s">
        <v>283</v>
      </c>
      <c r="J36" s="77"/>
      <c r="K36" s="154"/>
      <c r="L36" s="151"/>
      <c r="M36" s="151"/>
      <c r="N36" s="157"/>
      <c r="O36" s="157"/>
      <c r="P36" s="157"/>
      <c r="Q36" s="157"/>
      <c r="R36" s="157"/>
      <c r="S36" s="157"/>
      <c r="T36" s="157"/>
      <c r="U36" s="157"/>
      <c r="V36" s="157"/>
      <c r="W36" s="157"/>
      <c r="X36" s="157"/>
      <c r="Y36" s="157"/>
      <c r="Z36" s="157"/>
    </row>
    <row r="37" spans="1:26" s="156" customFormat="1" x14ac:dyDescent="0.3">
      <c r="A37" s="126" t="s">
        <v>113</v>
      </c>
      <c r="B37" s="84" t="s">
        <v>113</v>
      </c>
      <c r="C37" s="83" t="s">
        <v>129</v>
      </c>
      <c r="D37" s="51" t="s">
        <v>345</v>
      </c>
      <c r="E37" s="81" t="s">
        <v>344</v>
      </c>
      <c r="F37" s="81" t="s">
        <v>2132</v>
      </c>
      <c r="G37" s="81" t="s">
        <v>297</v>
      </c>
      <c r="H37" s="145"/>
      <c r="I37" s="85" t="s">
        <v>283</v>
      </c>
      <c r="J37" s="77"/>
      <c r="K37" s="153"/>
      <c r="L37" s="151"/>
      <c r="M37" s="151"/>
    </row>
    <row r="38" spans="1:26" s="156" customFormat="1" x14ac:dyDescent="0.3">
      <c r="A38" s="129" t="s">
        <v>1879</v>
      </c>
      <c r="B38" s="90" t="s">
        <v>1880</v>
      </c>
      <c r="C38" s="89" t="s">
        <v>129</v>
      </c>
      <c r="D38" s="51" t="s">
        <v>1881</v>
      </c>
      <c r="E38" s="83" t="s">
        <v>1882</v>
      </c>
      <c r="F38" s="81" t="s">
        <v>2133</v>
      </c>
      <c r="G38" s="81" t="s">
        <v>294</v>
      </c>
      <c r="H38" s="123" t="s">
        <v>262</v>
      </c>
      <c r="I38" s="85" t="s">
        <v>283</v>
      </c>
      <c r="J38" s="77"/>
      <c r="K38" s="153"/>
      <c r="L38" s="151"/>
      <c r="M38" s="151"/>
    </row>
    <row r="39" spans="1:26" s="156" customFormat="1" x14ac:dyDescent="0.3">
      <c r="A39" s="80" t="s">
        <v>1883</v>
      </c>
      <c r="B39" s="82" t="s">
        <v>1884</v>
      </c>
      <c r="C39" s="77" t="s">
        <v>129</v>
      </c>
      <c r="D39" s="77" t="s">
        <v>1885</v>
      </c>
      <c r="E39" s="77" t="s">
        <v>1886</v>
      </c>
      <c r="F39" s="77" t="s">
        <v>2140</v>
      </c>
      <c r="G39" s="77" t="s">
        <v>294</v>
      </c>
      <c r="H39" s="80" t="s">
        <v>262</v>
      </c>
      <c r="I39" s="77" t="s">
        <v>283</v>
      </c>
      <c r="J39" s="77"/>
      <c r="K39" s="151"/>
      <c r="L39" s="151"/>
      <c r="M39" s="151"/>
      <c r="N39" s="75"/>
      <c r="O39" s="75"/>
      <c r="P39" s="75"/>
      <c r="Q39" s="75"/>
      <c r="R39" s="75"/>
      <c r="S39" s="75"/>
      <c r="T39" s="75"/>
      <c r="U39" s="75"/>
      <c r="V39" s="75"/>
      <c r="W39" s="75"/>
      <c r="X39" s="75"/>
      <c r="Y39" s="75"/>
      <c r="Z39" s="75"/>
    </row>
    <row r="40" spans="1:26" s="156" customFormat="1" x14ac:dyDescent="0.3">
      <c r="A40" s="80" t="s">
        <v>1887</v>
      </c>
      <c r="B40" s="82" t="s">
        <v>1888</v>
      </c>
      <c r="C40" s="77" t="s">
        <v>129</v>
      </c>
      <c r="D40" s="77" t="s">
        <v>1889</v>
      </c>
      <c r="E40" s="77" t="s">
        <v>1890</v>
      </c>
      <c r="F40" s="81" t="s">
        <v>2135</v>
      </c>
      <c r="G40" s="77"/>
      <c r="H40" s="80"/>
      <c r="I40" s="77" t="s">
        <v>283</v>
      </c>
      <c r="J40" s="77"/>
      <c r="K40" s="151"/>
      <c r="L40" s="151"/>
      <c r="M40" s="151"/>
      <c r="N40" s="75"/>
      <c r="O40" s="75"/>
      <c r="P40" s="75"/>
      <c r="Q40" s="75"/>
      <c r="R40" s="75"/>
      <c r="S40" s="75"/>
      <c r="T40" s="75"/>
      <c r="U40" s="75"/>
      <c r="V40" s="75"/>
      <c r="W40" s="75"/>
      <c r="X40" s="75"/>
      <c r="Y40" s="75"/>
      <c r="Z40" s="75"/>
    </row>
    <row r="41" spans="1:26" s="156" customFormat="1" x14ac:dyDescent="0.3">
      <c r="A41" s="80" t="s">
        <v>1891</v>
      </c>
      <c r="B41" s="82" t="s">
        <v>2295</v>
      </c>
      <c r="C41" s="77" t="s">
        <v>139</v>
      </c>
      <c r="D41" s="77" t="s">
        <v>1892</v>
      </c>
      <c r="E41" s="77" t="s">
        <v>1893</v>
      </c>
      <c r="F41" s="80" t="s">
        <v>2262</v>
      </c>
      <c r="G41" s="77" t="s">
        <v>294</v>
      </c>
      <c r="H41" s="80"/>
      <c r="I41" s="77" t="s">
        <v>1842</v>
      </c>
      <c r="J41" s="77" t="s">
        <v>2296</v>
      </c>
      <c r="K41" s="151"/>
      <c r="L41" s="151"/>
      <c r="M41" s="151"/>
      <c r="N41" s="75"/>
      <c r="O41" s="75"/>
      <c r="P41" s="75"/>
      <c r="Q41" s="75"/>
      <c r="R41" s="75"/>
      <c r="S41" s="75"/>
      <c r="T41" s="75"/>
      <c r="U41" s="75"/>
      <c r="V41" s="75"/>
      <c r="W41" s="75"/>
      <c r="X41" s="75"/>
      <c r="Y41" s="75"/>
      <c r="Z41" s="75"/>
    </row>
    <row r="42" spans="1:26" s="156" customFormat="1" x14ac:dyDescent="0.3">
      <c r="A42" s="80" t="s">
        <v>1894</v>
      </c>
      <c r="B42" s="82" t="s">
        <v>144</v>
      </c>
      <c r="C42" s="77" t="s">
        <v>145</v>
      </c>
      <c r="D42" s="77" t="s">
        <v>1895</v>
      </c>
      <c r="E42" s="77" t="s">
        <v>1896</v>
      </c>
      <c r="F42" s="123" t="s">
        <v>2133</v>
      </c>
      <c r="G42" s="77"/>
      <c r="H42" s="80"/>
      <c r="I42" s="77" t="s">
        <v>283</v>
      </c>
      <c r="J42" s="77"/>
      <c r="K42" s="151"/>
      <c r="L42" s="151"/>
      <c r="M42" s="151"/>
      <c r="N42" s="75"/>
      <c r="O42" s="75"/>
      <c r="P42" s="75"/>
      <c r="Q42" s="75"/>
      <c r="R42" s="75"/>
      <c r="S42" s="75"/>
      <c r="T42" s="75"/>
      <c r="U42" s="75"/>
      <c r="V42" s="75"/>
      <c r="W42" s="75"/>
      <c r="X42" s="75"/>
      <c r="Y42" s="75"/>
      <c r="Z42" s="75"/>
    </row>
    <row r="43" spans="1:26" s="156" customFormat="1" x14ac:dyDescent="0.3">
      <c r="A43" s="80" t="s">
        <v>55</v>
      </c>
      <c r="B43" s="82" t="s">
        <v>132</v>
      </c>
      <c r="C43" s="77" t="s">
        <v>133</v>
      </c>
      <c r="D43" s="77" t="s">
        <v>193</v>
      </c>
      <c r="E43" s="77" t="s">
        <v>268</v>
      </c>
      <c r="F43" s="77" t="s">
        <v>2137</v>
      </c>
      <c r="G43" s="77"/>
      <c r="H43" s="80" t="s">
        <v>262</v>
      </c>
      <c r="I43" s="77" t="s">
        <v>283</v>
      </c>
      <c r="J43" s="77"/>
      <c r="K43" s="151"/>
      <c r="L43" s="151"/>
      <c r="M43" s="151"/>
      <c r="N43" s="75"/>
      <c r="O43" s="75"/>
      <c r="P43" s="75"/>
      <c r="Q43" s="75"/>
      <c r="R43" s="75"/>
      <c r="S43" s="75"/>
      <c r="T43" s="75"/>
      <c r="U43" s="75"/>
      <c r="V43" s="75"/>
      <c r="W43" s="75"/>
      <c r="X43" s="75"/>
      <c r="Y43" s="75"/>
      <c r="Z43" s="75"/>
    </row>
    <row r="44" spans="1:26" s="156" customFormat="1" x14ac:dyDescent="0.3">
      <c r="A44" s="132" t="s">
        <v>56</v>
      </c>
      <c r="B44" s="52" t="s">
        <v>132</v>
      </c>
      <c r="C44" s="64" t="s">
        <v>133</v>
      </c>
      <c r="D44" s="51" t="s">
        <v>193</v>
      </c>
      <c r="E44" s="81" t="s">
        <v>269</v>
      </c>
      <c r="F44" s="123" t="s">
        <v>2137</v>
      </c>
      <c r="G44" s="81"/>
      <c r="H44" s="123" t="s">
        <v>262</v>
      </c>
      <c r="I44" s="85" t="s">
        <v>283</v>
      </c>
      <c r="J44" s="77"/>
      <c r="K44" s="153"/>
      <c r="L44" s="151"/>
      <c r="M44" s="151"/>
    </row>
    <row r="45" spans="1:26" s="156" customFormat="1" x14ac:dyDescent="0.3">
      <c r="A45" s="139" t="s">
        <v>1897</v>
      </c>
      <c r="B45" s="52" t="s">
        <v>1898</v>
      </c>
      <c r="C45" s="64" t="s">
        <v>129</v>
      </c>
      <c r="D45" s="51" t="s">
        <v>1899</v>
      </c>
      <c r="E45" s="81" t="s">
        <v>1900</v>
      </c>
      <c r="F45" s="81" t="s">
        <v>2140</v>
      </c>
      <c r="G45" s="81" t="s">
        <v>294</v>
      </c>
      <c r="H45" s="123" t="s">
        <v>262</v>
      </c>
      <c r="I45" s="85" t="s">
        <v>283</v>
      </c>
      <c r="J45" s="77"/>
      <c r="K45" s="153"/>
      <c r="L45" s="151"/>
      <c r="M45" s="151"/>
    </row>
    <row r="46" spans="1:26" s="156" customFormat="1" x14ac:dyDescent="0.3">
      <c r="A46" s="130" t="s">
        <v>71</v>
      </c>
      <c r="B46" s="79" t="s">
        <v>2297</v>
      </c>
      <c r="C46" s="79" t="s">
        <v>139</v>
      </c>
      <c r="D46" s="54" t="s">
        <v>296</v>
      </c>
      <c r="E46" s="80" t="s">
        <v>293</v>
      </c>
      <c r="F46" s="81" t="s">
        <v>2269</v>
      </c>
      <c r="G46" s="80" t="s">
        <v>294</v>
      </c>
      <c r="H46" s="80" t="s">
        <v>295</v>
      </c>
      <c r="I46" s="80" t="s">
        <v>1842</v>
      </c>
      <c r="J46" s="77" t="s">
        <v>2298</v>
      </c>
      <c r="K46" s="151"/>
      <c r="L46" s="151"/>
      <c r="M46" s="151"/>
      <c r="N46" s="151"/>
      <c r="O46" s="151"/>
      <c r="P46" s="151"/>
      <c r="Q46" s="151"/>
      <c r="R46" s="151"/>
      <c r="S46" s="151"/>
      <c r="T46" s="151"/>
      <c r="U46" s="151"/>
      <c r="V46" s="151"/>
      <c r="W46" s="151"/>
      <c r="X46" s="151"/>
      <c r="Y46" s="151"/>
      <c r="Z46" s="151"/>
    </row>
    <row r="47" spans="1:26" s="156" customFormat="1" x14ac:dyDescent="0.3">
      <c r="A47" s="126" t="s">
        <v>1901</v>
      </c>
      <c r="B47" s="84"/>
      <c r="C47" s="83" t="s">
        <v>2299</v>
      </c>
      <c r="D47" s="51"/>
      <c r="E47" s="81" t="s">
        <v>1902</v>
      </c>
      <c r="F47" s="123" t="s">
        <v>2130</v>
      </c>
      <c r="G47" s="81"/>
      <c r="H47" s="123"/>
      <c r="I47" s="85" t="s">
        <v>283</v>
      </c>
      <c r="J47" s="86"/>
      <c r="K47" s="153"/>
      <c r="L47" s="153"/>
      <c r="M47" s="151"/>
    </row>
    <row r="48" spans="1:26" s="156" customFormat="1" x14ac:dyDescent="0.3">
      <c r="A48" s="80" t="s">
        <v>2117</v>
      </c>
      <c r="B48" s="82" t="s">
        <v>2142</v>
      </c>
      <c r="C48" s="77" t="s">
        <v>139</v>
      </c>
      <c r="D48" s="77"/>
      <c r="E48" s="77" t="s">
        <v>2143</v>
      </c>
      <c r="F48" s="77" t="s">
        <v>2144</v>
      </c>
      <c r="G48" s="77"/>
      <c r="H48" s="80"/>
      <c r="I48" s="77" t="s">
        <v>1842</v>
      </c>
      <c r="J48" s="77" t="s">
        <v>2300</v>
      </c>
      <c r="K48" s="151"/>
      <c r="L48" s="151"/>
      <c r="M48" s="151"/>
      <c r="N48" s="75"/>
      <c r="O48" s="75"/>
      <c r="P48" s="75"/>
      <c r="Q48" s="75"/>
      <c r="R48" s="75"/>
      <c r="S48" s="75"/>
      <c r="T48" s="75"/>
      <c r="U48" s="75"/>
      <c r="V48" s="75"/>
      <c r="W48" s="75"/>
      <c r="X48" s="75"/>
      <c r="Y48" s="75"/>
      <c r="Z48" s="75"/>
    </row>
    <row r="49" spans="1:26" s="156" customFormat="1" x14ac:dyDescent="0.3">
      <c r="A49" s="80" t="s">
        <v>1903</v>
      </c>
      <c r="B49" s="84" t="s">
        <v>1904</v>
      </c>
      <c r="C49" s="77" t="s">
        <v>1905</v>
      </c>
      <c r="D49" s="77" t="s">
        <v>1906</v>
      </c>
      <c r="E49" s="77" t="s">
        <v>1907</v>
      </c>
      <c r="F49" s="77" t="s">
        <v>2132</v>
      </c>
      <c r="G49" s="77" t="s">
        <v>294</v>
      </c>
      <c r="H49" s="80" t="s">
        <v>262</v>
      </c>
      <c r="I49" s="77" t="s">
        <v>283</v>
      </c>
      <c r="J49" s="77"/>
      <c r="K49" s="151"/>
      <c r="L49" s="151"/>
      <c r="M49" s="151"/>
      <c r="N49" s="75"/>
      <c r="O49" s="75"/>
      <c r="P49" s="75"/>
      <c r="Q49" s="75"/>
      <c r="R49" s="75"/>
      <c r="S49" s="75"/>
      <c r="T49" s="75"/>
      <c r="U49" s="75"/>
      <c r="V49" s="75"/>
      <c r="W49" s="75"/>
      <c r="X49" s="75"/>
      <c r="Y49" s="75"/>
      <c r="Z49" s="75"/>
    </row>
    <row r="50" spans="1:26" s="156" customFormat="1" x14ac:dyDescent="0.3">
      <c r="A50" s="130" t="s">
        <v>73</v>
      </c>
      <c r="B50" s="79" t="s">
        <v>119</v>
      </c>
      <c r="C50" s="79" t="s">
        <v>129</v>
      </c>
      <c r="D50" s="55" t="s">
        <v>413</v>
      </c>
      <c r="E50" s="80" t="s">
        <v>412</v>
      </c>
      <c r="F50" s="80" t="s">
        <v>2132</v>
      </c>
      <c r="G50" s="80"/>
      <c r="H50" s="80"/>
      <c r="I50" s="80" t="s">
        <v>283</v>
      </c>
      <c r="J50" s="77"/>
      <c r="K50" s="155"/>
      <c r="L50" s="155"/>
      <c r="M50" s="155"/>
      <c r="N50" s="151"/>
      <c r="O50" s="151"/>
      <c r="P50" s="151"/>
      <c r="Q50" s="151"/>
      <c r="R50" s="151"/>
      <c r="S50" s="151"/>
      <c r="T50" s="151"/>
      <c r="U50" s="151"/>
      <c r="V50" s="151"/>
      <c r="W50" s="151"/>
      <c r="X50" s="151"/>
      <c r="Y50" s="151"/>
      <c r="Z50" s="151"/>
    </row>
    <row r="51" spans="1:26" x14ac:dyDescent="0.3">
      <c r="A51" s="126" t="s">
        <v>1908</v>
      </c>
      <c r="B51" s="90" t="s">
        <v>150</v>
      </c>
      <c r="C51" s="89" t="s">
        <v>129</v>
      </c>
      <c r="D51" s="51"/>
      <c r="E51" s="83" t="s">
        <v>1909</v>
      </c>
      <c r="F51" s="81" t="s">
        <v>2138</v>
      </c>
      <c r="G51" s="81"/>
      <c r="H51" s="123"/>
      <c r="I51" s="85" t="s">
        <v>283</v>
      </c>
      <c r="J51" s="77"/>
      <c r="K51" s="156"/>
      <c r="N51" s="156"/>
      <c r="O51" s="156"/>
      <c r="P51" s="156"/>
      <c r="Q51" s="156"/>
      <c r="R51" s="156"/>
      <c r="S51" s="156"/>
      <c r="T51" s="156"/>
      <c r="U51" s="156"/>
      <c r="V51" s="156"/>
      <c r="W51" s="156"/>
      <c r="X51" s="156"/>
      <c r="Y51" s="156"/>
      <c r="Z51" s="156"/>
    </row>
    <row r="52" spans="1:26" x14ac:dyDescent="0.3">
      <c r="A52" s="80" t="s">
        <v>66</v>
      </c>
      <c r="B52" s="65" t="s">
        <v>134</v>
      </c>
      <c r="C52" s="77" t="s">
        <v>129</v>
      </c>
      <c r="D52" s="77" t="s">
        <v>194</v>
      </c>
      <c r="E52" s="77" t="s">
        <v>281</v>
      </c>
      <c r="F52" s="124" t="s">
        <v>2145</v>
      </c>
      <c r="G52" s="77" t="s">
        <v>2097</v>
      </c>
      <c r="H52" s="80" t="s">
        <v>282</v>
      </c>
      <c r="I52" s="77" t="s">
        <v>283</v>
      </c>
      <c r="J52" s="77"/>
    </row>
    <row r="53" spans="1:26" s="156" customFormat="1" x14ac:dyDescent="0.3">
      <c r="A53" s="126" t="s">
        <v>183</v>
      </c>
      <c r="B53" s="84" t="s">
        <v>174</v>
      </c>
      <c r="C53" s="83" t="s">
        <v>129</v>
      </c>
      <c r="D53" s="51" t="s">
        <v>251</v>
      </c>
      <c r="E53" s="81" t="s">
        <v>250</v>
      </c>
      <c r="F53" s="123" t="s">
        <v>2145</v>
      </c>
      <c r="G53" s="81" t="s">
        <v>252</v>
      </c>
      <c r="H53" s="123" t="s">
        <v>253</v>
      </c>
      <c r="I53" s="85" t="s">
        <v>283</v>
      </c>
      <c r="J53" s="77"/>
      <c r="M53" s="75"/>
    </row>
    <row r="54" spans="1:26" s="156" customFormat="1" x14ac:dyDescent="0.3">
      <c r="A54" s="123" t="s">
        <v>74</v>
      </c>
      <c r="B54" s="87" t="s">
        <v>174</v>
      </c>
      <c r="C54" s="81" t="s">
        <v>129</v>
      </c>
      <c r="D54" s="51" t="s">
        <v>251</v>
      </c>
      <c r="E54" s="81" t="s">
        <v>250</v>
      </c>
      <c r="F54" s="123" t="s">
        <v>2145</v>
      </c>
      <c r="G54" s="81" t="s">
        <v>252</v>
      </c>
      <c r="H54" s="123" t="s">
        <v>253</v>
      </c>
      <c r="I54" s="85" t="s">
        <v>283</v>
      </c>
      <c r="J54" s="77"/>
      <c r="L54" s="75"/>
      <c r="M54" s="75"/>
    </row>
    <row r="55" spans="1:26" s="156" customFormat="1" x14ac:dyDescent="0.3">
      <c r="A55" s="126" t="s">
        <v>80</v>
      </c>
      <c r="B55" s="87" t="s">
        <v>144</v>
      </c>
      <c r="C55" s="83" t="s">
        <v>145</v>
      </c>
      <c r="D55" s="51" t="s">
        <v>229</v>
      </c>
      <c r="E55" s="81" t="s">
        <v>217</v>
      </c>
      <c r="F55" s="123" t="s">
        <v>2133</v>
      </c>
      <c r="G55" s="81" t="s">
        <v>234</v>
      </c>
      <c r="H55" s="123" t="s">
        <v>235</v>
      </c>
      <c r="I55" s="85" t="s">
        <v>283</v>
      </c>
      <c r="J55" s="77"/>
      <c r="L55" s="75"/>
      <c r="M55" s="75"/>
    </row>
    <row r="56" spans="1:26" s="156" customFormat="1" x14ac:dyDescent="0.3">
      <c r="A56" s="126" t="s">
        <v>72</v>
      </c>
      <c r="B56" s="84" t="s">
        <v>140</v>
      </c>
      <c r="C56" s="83" t="s">
        <v>141</v>
      </c>
      <c r="D56" s="51" t="s">
        <v>299</v>
      </c>
      <c r="E56" s="81" t="s">
        <v>298</v>
      </c>
      <c r="F56" s="81" t="s">
        <v>2132</v>
      </c>
      <c r="G56" s="81" t="s">
        <v>300</v>
      </c>
      <c r="H56" s="145" t="s">
        <v>301</v>
      </c>
      <c r="I56" s="85" t="s">
        <v>283</v>
      </c>
      <c r="J56" s="77"/>
      <c r="L56" s="75"/>
      <c r="M56" s="75"/>
    </row>
    <row r="57" spans="1:26" s="156" customFormat="1" x14ac:dyDescent="0.3">
      <c r="A57" s="126" t="s">
        <v>1910</v>
      </c>
      <c r="B57" s="84" t="s">
        <v>1910</v>
      </c>
      <c r="C57" s="83" t="s">
        <v>1911</v>
      </c>
      <c r="D57" s="56" t="s">
        <v>1912</v>
      </c>
      <c r="E57" s="81" t="s">
        <v>1913</v>
      </c>
      <c r="F57" s="81" t="s">
        <v>2144</v>
      </c>
      <c r="G57" s="81"/>
      <c r="H57" s="123"/>
      <c r="I57" s="85" t="s">
        <v>283</v>
      </c>
      <c r="J57" s="77"/>
      <c r="L57" s="75"/>
      <c r="M57" s="75"/>
    </row>
    <row r="58" spans="1:26" s="156" customFormat="1" x14ac:dyDescent="0.3">
      <c r="A58" s="80" t="s">
        <v>82</v>
      </c>
      <c r="B58" s="82" t="s">
        <v>144</v>
      </c>
      <c r="C58" s="77" t="s">
        <v>145</v>
      </c>
      <c r="D58" s="77" t="s">
        <v>230</v>
      </c>
      <c r="E58" s="77" t="s">
        <v>245</v>
      </c>
      <c r="F58" s="80" t="s">
        <v>2133</v>
      </c>
      <c r="G58" s="77" t="s">
        <v>234</v>
      </c>
      <c r="H58" s="80" t="s">
        <v>235</v>
      </c>
      <c r="I58" s="77" t="s">
        <v>283</v>
      </c>
      <c r="J58" s="77"/>
      <c r="K58" s="75"/>
      <c r="L58" s="75"/>
      <c r="M58" s="75"/>
      <c r="N58" s="75"/>
      <c r="O58" s="75"/>
      <c r="P58" s="75"/>
      <c r="Q58" s="75"/>
      <c r="R58" s="75"/>
      <c r="S58" s="75"/>
      <c r="T58" s="75"/>
      <c r="U58" s="75"/>
      <c r="V58" s="75"/>
      <c r="W58" s="75"/>
      <c r="X58" s="75"/>
      <c r="Y58" s="75"/>
      <c r="Z58" s="75"/>
    </row>
    <row r="59" spans="1:26" s="156" customFormat="1" x14ac:dyDescent="0.3">
      <c r="A59" s="126" t="s">
        <v>1914</v>
      </c>
      <c r="B59" s="84" t="s">
        <v>1915</v>
      </c>
      <c r="C59" s="89" t="s">
        <v>1916</v>
      </c>
      <c r="D59" s="51" t="s">
        <v>1917</v>
      </c>
      <c r="E59" s="81" t="s">
        <v>2301</v>
      </c>
      <c r="F59" s="81" t="s">
        <v>2132</v>
      </c>
      <c r="G59" s="81" t="s">
        <v>294</v>
      </c>
      <c r="H59" s="145" t="s">
        <v>262</v>
      </c>
      <c r="I59" s="85" t="s">
        <v>283</v>
      </c>
      <c r="J59" s="77"/>
      <c r="L59" s="75"/>
      <c r="M59" s="75"/>
    </row>
    <row r="60" spans="1:26" s="156" customFormat="1" x14ac:dyDescent="0.3">
      <c r="A60" s="130" t="s">
        <v>111</v>
      </c>
      <c r="B60" s="79" t="s">
        <v>111</v>
      </c>
      <c r="C60" s="79" t="s">
        <v>139</v>
      </c>
      <c r="D60" s="57" t="s">
        <v>392</v>
      </c>
      <c r="E60" s="86" t="s">
        <v>391</v>
      </c>
      <c r="F60" s="80" t="s">
        <v>2146</v>
      </c>
      <c r="G60" s="80" t="s">
        <v>294</v>
      </c>
      <c r="H60" s="80"/>
      <c r="I60" s="77" t="s">
        <v>283</v>
      </c>
      <c r="J60" s="77"/>
      <c r="K60" s="75"/>
      <c r="L60" s="75"/>
      <c r="M60" s="75"/>
      <c r="N60" s="75"/>
      <c r="O60" s="75"/>
      <c r="P60" s="75"/>
      <c r="Q60" s="75"/>
      <c r="R60" s="75"/>
      <c r="S60" s="75"/>
      <c r="T60" s="75"/>
      <c r="U60" s="75"/>
      <c r="V60" s="75"/>
      <c r="W60" s="75"/>
      <c r="X60" s="75"/>
      <c r="Y60" s="75"/>
      <c r="Z60" s="75"/>
    </row>
    <row r="61" spans="1:26" s="156" customFormat="1" x14ac:dyDescent="0.3">
      <c r="A61" s="126" t="s">
        <v>1918</v>
      </c>
      <c r="B61" s="84" t="s">
        <v>1919</v>
      </c>
      <c r="C61" s="83" t="s">
        <v>139</v>
      </c>
      <c r="D61" s="51" t="s">
        <v>1920</v>
      </c>
      <c r="E61" s="83" t="s">
        <v>1866</v>
      </c>
      <c r="F61" s="123" t="s">
        <v>2135</v>
      </c>
      <c r="G61" s="81"/>
      <c r="H61" s="123"/>
      <c r="I61" s="85" t="s">
        <v>283</v>
      </c>
      <c r="J61" s="77"/>
      <c r="M61" s="75"/>
    </row>
    <row r="62" spans="1:26" s="156" customFormat="1" x14ac:dyDescent="0.3">
      <c r="A62" s="80" t="s">
        <v>57</v>
      </c>
      <c r="B62" s="82" t="s">
        <v>132</v>
      </c>
      <c r="C62" s="77" t="s">
        <v>133</v>
      </c>
      <c r="D62" s="77" t="s">
        <v>193</v>
      </c>
      <c r="E62" s="77" t="s">
        <v>263</v>
      </c>
      <c r="F62" s="77" t="s">
        <v>2137</v>
      </c>
      <c r="G62" s="77"/>
      <c r="H62" s="80" t="s">
        <v>262</v>
      </c>
      <c r="I62" s="77" t="s">
        <v>283</v>
      </c>
      <c r="J62" s="77"/>
      <c r="K62" s="75"/>
      <c r="L62" s="75"/>
      <c r="M62" s="75"/>
      <c r="N62" s="75"/>
      <c r="O62" s="75"/>
      <c r="P62" s="75"/>
      <c r="Q62" s="75"/>
      <c r="R62" s="75"/>
      <c r="S62" s="75"/>
      <c r="T62" s="75"/>
      <c r="U62" s="75"/>
      <c r="V62" s="75"/>
      <c r="W62" s="75"/>
      <c r="X62" s="75"/>
      <c r="Y62" s="75"/>
      <c r="Z62" s="75"/>
    </row>
    <row r="63" spans="1:26" s="156" customFormat="1" x14ac:dyDescent="0.3">
      <c r="A63" s="127" t="s">
        <v>1921</v>
      </c>
      <c r="B63" s="90" t="s">
        <v>1922</v>
      </c>
      <c r="C63" s="89" t="s">
        <v>1923</v>
      </c>
      <c r="D63" s="50" t="s">
        <v>1924</v>
      </c>
      <c r="E63" s="83" t="s">
        <v>1925</v>
      </c>
      <c r="F63" s="122" t="s">
        <v>2132</v>
      </c>
      <c r="G63" s="81" t="s">
        <v>283</v>
      </c>
      <c r="H63" s="126" t="s">
        <v>1926</v>
      </c>
      <c r="I63" s="85" t="s">
        <v>283</v>
      </c>
      <c r="J63" s="86"/>
      <c r="L63" s="75"/>
      <c r="M63" s="75"/>
    </row>
    <row r="64" spans="1:26" s="156" customFormat="1" x14ac:dyDescent="0.3">
      <c r="A64" s="132" t="s">
        <v>367</v>
      </c>
      <c r="B64" s="52" t="s">
        <v>2302</v>
      </c>
      <c r="C64" s="64" t="s">
        <v>139</v>
      </c>
      <c r="D64" s="51" t="s">
        <v>370</v>
      </c>
      <c r="E64" s="83" t="s">
        <v>371</v>
      </c>
      <c r="F64" s="81" t="s">
        <v>2129</v>
      </c>
      <c r="G64" s="81" t="s">
        <v>294</v>
      </c>
      <c r="H64" s="123" t="s">
        <v>369</v>
      </c>
      <c r="I64" s="85" t="s">
        <v>1842</v>
      </c>
      <c r="J64" s="77" t="s">
        <v>2303</v>
      </c>
      <c r="L64" s="75"/>
      <c r="M64" s="75"/>
    </row>
    <row r="65" spans="1:26" s="156" customFormat="1" x14ac:dyDescent="0.3">
      <c r="A65" s="80" t="s">
        <v>120</v>
      </c>
      <c r="B65" s="82" t="s">
        <v>2302</v>
      </c>
      <c r="C65" s="77" t="s">
        <v>139</v>
      </c>
      <c r="D65" s="77" t="s">
        <v>370</v>
      </c>
      <c r="E65" s="77" t="s">
        <v>120</v>
      </c>
      <c r="F65" s="77" t="s">
        <v>2304</v>
      </c>
      <c r="G65" s="77" t="s">
        <v>294</v>
      </c>
      <c r="H65" s="80" t="s">
        <v>369</v>
      </c>
      <c r="I65" s="77" t="s">
        <v>1842</v>
      </c>
      <c r="J65" s="77" t="s">
        <v>2303</v>
      </c>
      <c r="K65" s="75"/>
      <c r="L65" s="75"/>
      <c r="M65" s="75"/>
      <c r="N65" s="75"/>
      <c r="O65" s="75"/>
      <c r="P65" s="75"/>
      <c r="Q65" s="75"/>
      <c r="R65" s="75"/>
      <c r="S65" s="75"/>
      <c r="T65" s="75"/>
      <c r="U65" s="75"/>
      <c r="V65" s="75"/>
      <c r="W65" s="75"/>
      <c r="X65" s="75"/>
      <c r="Y65" s="75"/>
      <c r="Z65" s="75"/>
    </row>
    <row r="66" spans="1:26" s="156" customFormat="1" x14ac:dyDescent="0.3">
      <c r="A66" s="128" t="s">
        <v>86</v>
      </c>
      <c r="B66" s="93" t="s">
        <v>147</v>
      </c>
      <c r="C66" s="83" t="s">
        <v>148</v>
      </c>
      <c r="D66" s="51" t="s">
        <v>351</v>
      </c>
      <c r="E66" s="81" t="s">
        <v>350</v>
      </c>
      <c r="F66" s="81" t="s">
        <v>2130</v>
      </c>
      <c r="G66" s="81" t="s">
        <v>283</v>
      </c>
      <c r="H66" s="123" t="s">
        <v>282</v>
      </c>
      <c r="I66" s="85" t="s">
        <v>283</v>
      </c>
      <c r="J66" s="86"/>
      <c r="M66" s="75"/>
    </row>
    <row r="67" spans="1:26" s="156" customFormat="1" x14ac:dyDescent="0.3">
      <c r="A67" s="129" t="s">
        <v>1927</v>
      </c>
      <c r="B67" s="93" t="s">
        <v>2305</v>
      </c>
      <c r="C67" s="92" t="s">
        <v>139</v>
      </c>
      <c r="D67" s="51" t="s">
        <v>1928</v>
      </c>
      <c r="E67" s="83" t="s">
        <v>1929</v>
      </c>
      <c r="F67" s="81" t="s">
        <v>2132</v>
      </c>
      <c r="G67" s="81" t="s">
        <v>294</v>
      </c>
      <c r="H67" s="123"/>
      <c r="I67" s="85" t="s">
        <v>1842</v>
      </c>
      <c r="J67" s="86" t="s">
        <v>2306</v>
      </c>
      <c r="L67" s="75"/>
      <c r="M67" s="75"/>
    </row>
    <row r="68" spans="1:26" s="156" customFormat="1" x14ac:dyDescent="0.3">
      <c r="A68" s="126" t="s">
        <v>1930</v>
      </c>
      <c r="B68" s="84" t="s">
        <v>1931</v>
      </c>
      <c r="C68" s="83" t="s">
        <v>129</v>
      </c>
      <c r="D68" s="51" t="s">
        <v>1932</v>
      </c>
      <c r="E68" s="83" t="s">
        <v>1933</v>
      </c>
      <c r="F68" s="81" t="s">
        <v>2253</v>
      </c>
      <c r="G68" s="81"/>
      <c r="H68" s="123"/>
      <c r="I68" s="85" t="s">
        <v>283</v>
      </c>
      <c r="J68" s="77"/>
      <c r="M68" s="151"/>
    </row>
    <row r="69" spans="1:26" s="156" customFormat="1" x14ac:dyDescent="0.3">
      <c r="A69" s="80" t="s">
        <v>1934</v>
      </c>
      <c r="B69" s="82" t="s">
        <v>1935</v>
      </c>
      <c r="C69" s="77" t="s">
        <v>159</v>
      </c>
      <c r="D69" s="77" t="s">
        <v>1936</v>
      </c>
      <c r="E69" s="77" t="s">
        <v>1937</v>
      </c>
      <c r="F69" s="77" t="s">
        <v>2140</v>
      </c>
      <c r="G69" s="77"/>
      <c r="H69" s="80"/>
      <c r="I69" s="77" t="s">
        <v>283</v>
      </c>
      <c r="J69" s="77"/>
      <c r="K69" s="75"/>
      <c r="L69" s="75"/>
      <c r="M69" s="75"/>
      <c r="N69" s="75"/>
      <c r="O69" s="75"/>
      <c r="P69" s="75"/>
      <c r="Q69" s="75"/>
      <c r="R69" s="75"/>
      <c r="S69" s="75"/>
      <c r="T69" s="75"/>
      <c r="U69" s="75"/>
      <c r="V69" s="75"/>
      <c r="W69" s="75"/>
      <c r="X69" s="75"/>
      <c r="Y69" s="75"/>
      <c r="Z69" s="75"/>
    </row>
    <row r="70" spans="1:26" s="156" customFormat="1" x14ac:dyDescent="0.3">
      <c r="A70" s="80" t="s">
        <v>88</v>
      </c>
      <c r="B70" s="82" t="s">
        <v>149</v>
      </c>
      <c r="C70" s="77" t="s">
        <v>129</v>
      </c>
      <c r="D70" s="77" t="s">
        <v>320</v>
      </c>
      <c r="E70" s="77" t="s">
        <v>317</v>
      </c>
      <c r="F70" s="77" t="s">
        <v>2140</v>
      </c>
      <c r="G70" s="77" t="s">
        <v>318</v>
      </c>
      <c r="H70" s="80" t="s">
        <v>319</v>
      </c>
      <c r="I70" s="77" t="s">
        <v>283</v>
      </c>
      <c r="J70" s="77"/>
      <c r="K70" s="75"/>
      <c r="L70" s="75"/>
      <c r="M70" s="75"/>
      <c r="N70" s="75"/>
      <c r="O70" s="75"/>
      <c r="P70" s="75"/>
      <c r="Q70" s="75"/>
      <c r="R70" s="75"/>
      <c r="S70" s="75"/>
      <c r="T70" s="75"/>
      <c r="U70" s="75"/>
      <c r="V70" s="75"/>
      <c r="W70" s="75"/>
      <c r="X70" s="75"/>
      <c r="Y70" s="75"/>
      <c r="Z70" s="75"/>
    </row>
    <row r="71" spans="1:26" s="156" customFormat="1" x14ac:dyDescent="0.3">
      <c r="A71" s="80" t="s">
        <v>58</v>
      </c>
      <c r="B71" s="82" t="s">
        <v>132</v>
      </c>
      <c r="C71" s="77" t="s">
        <v>133</v>
      </c>
      <c r="D71" s="77" t="s">
        <v>193</v>
      </c>
      <c r="E71" s="77" t="s">
        <v>270</v>
      </c>
      <c r="F71" s="77" t="s">
        <v>2137</v>
      </c>
      <c r="G71" s="77"/>
      <c r="H71" s="80" t="s">
        <v>262</v>
      </c>
      <c r="I71" s="77" t="s">
        <v>283</v>
      </c>
      <c r="J71" s="77"/>
      <c r="K71" s="75"/>
      <c r="L71" s="75"/>
      <c r="M71" s="75"/>
      <c r="N71" s="75"/>
      <c r="O71" s="75"/>
      <c r="P71" s="75"/>
      <c r="Q71" s="75"/>
      <c r="R71" s="75"/>
      <c r="S71" s="75"/>
      <c r="T71" s="75"/>
      <c r="U71" s="75"/>
      <c r="V71" s="75"/>
      <c r="W71" s="75"/>
      <c r="X71" s="75"/>
      <c r="Y71" s="75"/>
      <c r="Z71" s="75"/>
    </row>
    <row r="72" spans="1:26" s="156" customFormat="1" x14ac:dyDescent="0.3">
      <c r="A72" s="126" t="s">
        <v>1938</v>
      </c>
      <c r="B72" s="84" t="s">
        <v>1939</v>
      </c>
      <c r="C72" s="83" t="s">
        <v>129</v>
      </c>
      <c r="D72" s="56" t="s">
        <v>1940</v>
      </c>
      <c r="E72" s="83" t="s">
        <v>1941</v>
      </c>
      <c r="F72" s="123" t="s">
        <v>2140</v>
      </c>
      <c r="G72" s="81"/>
      <c r="H72" s="123"/>
      <c r="I72" s="85" t="s">
        <v>283</v>
      </c>
      <c r="J72" s="77"/>
      <c r="M72" s="75"/>
    </row>
    <row r="73" spans="1:26" s="156" customFormat="1" x14ac:dyDescent="0.3">
      <c r="A73" s="132" t="s">
        <v>1942</v>
      </c>
      <c r="B73" s="52"/>
      <c r="C73" s="64" t="s">
        <v>2299</v>
      </c>
      <c r="D73" s="51"/>
      <c r="E73" s="83" t="s">
        <v>1943</v>
      </c>
      <c r="F73" s="123" t="s">
        <v>2140</v>
      </c>
      <c r="G73" s="81"/>
      <c r="H73" s="123"/>
      <c r="I73" s="85" t="s">
        <v>283</v>
      </c>
      <c r="J73" s="77"/>
      <c r="L73" s="75"/>
      <c r="M73" s="75"/>
    </row>
    <row r="74" spans="1:26" s="156" customFormat="1" x14ac:dyDescent="0.3">
      <c r="A74" s="80" t="s">
        <v>87</v>
      </c>
      <c r="B74" s="82" t="s">
        <v>87</v>
      </c>
      <c r="C74" s="77" t="s">
        <v>129</v>
      </c>
      <c r="D74" s="77" t="s">
        <v>353</v>
      </c>
      <c r="E74" s="77" t="s">
        <v>352</v>
      </c>
      <c r="F74" s="77" t="s">
        <v>2130</v>
      </c>
      <c r="G74" s="77"/>
      <c r="H74" s="80"/>
      <c r="I74" s="77" t="s">
        <v>283</v>
      </c>
      <c r="J74" s="77"/>
      <c r="K74" s="75"/>
      <c r="L74" s="75"/>
      <c r="M74" s="75"/>
      <c r="N74" s="75"/>
      <c r="O74" s="75"/>
      <c r="P74" s="75"/>
      <c r="Q74" s="75"/>
      <c r="R74" s="75"/>
      <c r="S74" s="75"/>
      <c r="T74" s="75"/>
      <c r="U74" s="75"/>
      <c r="V74" s="75"/>
      <c r="W74" s="75"/>
      <c r="X74" s="75"/>
      <c r="Y74" s="75"/>
      <c r="Z74" s="75"/>
    </row>
    <row r="75" spans="1:26" s="156" customFormat="1" x14ac:dyDescent="0.3">
      <c r="A75" s="80" t="s">
        <v>1944</v>
      </c>
      <c r="B75" s="82" t="s">
        <v>1944</v>
      </c>
      <c r="C75" s="77" t="s">
        <v>1945</v>
      </c>
      <c r="D75" s="77" t="s">
        <v>1946</v>
      </c>
      <c r="E75" s="77" t="s">
        <v>1947</v>
      </c>
      <c r="F75" s="81" t="s">
        <v>2135</v>
      </c>
      <c r="G75" s="77"/>
      <c r="H75" s="80"/>
      <c r="I75" s="77" t="s">
        <v>283</v>
      </c>
      <c r="J75" s="77"/>
      <c r="K75" s="75"/>
      <c r="L75" s="75"/>
      <c r="M75" s="75"/>
      <c r="N75" s="75"/>
      <c r="O75" s="75"/>
      <c r="P75" s="75"/>
      <c r="Q75" s="75"/>
      <c r="R75" s="75"/>
      <c r="S75" s="75"/>
      <c r="T75" s="75"/>
      <c r="U75" s="75"/>
      <c r="V75" s="75"/>
      <c r="W75" s="75"/>
      <c r="X75" s="75"/>
      <c r="Y75" s="75"/>
      <c r="Z75" s="75"/>
    </row>
    <row r="76" spans="1:26" s="156" customFormat="1" x14ac:dyDescent="0.3">
      <c r="A76" s="126" t="s">
        <v>1948</v>
      </c>
      <c r="B76" s="84" t="s">
        <v>150</v>
      </c>
      <c r="C76" s="83" t="s">
        <v>129</v>
      </c>
      <c r="D76" s="51" t="s">
        <v>1949</v>
      </c>
      <c r="E76" s="83" t="s">
        <v>1950</v>
      </c>
      <c r="F76" s="81" t="s">
        <v>2129</v>
      </c>
      <c r="G76" s="81"/>
      <c r="H76" s="123"/>
      <c r="I76" s="85" t="s">
        <v>283</v>
      </c>
      <c r="J76" s="77"/>
      <c r="M76" s="151"/>
    </row>
    <row r="77" spans="1:26" s="156" customFormat="1" x14ac:dyDescent="0.3">
      <c r="A77" s="80" t="s">
        <v>90</v>
      </c>
      <c r="B77" s="82" t="s">
        <v>150</v>
      </c>
      <c r="C77" s="77" t="s">
        <v>129</v>
      </c>
      <c r="D77" s="77" t="s">
        <v>394</v>
      </c>
      <c r="E77" s="77" t="s">
        <v>393</v>
      </c>
      <c r="F77" s="77" t="s">
        <v>2130</v>
      </c>
      <c r="G77" s="77" t="s">
        <v>2307</v>
      </c>
      <c r="H77" s="80" t="s">
        <v>369</v>
      </c>
      <c r="I77" s="77" t="s">
        <v>283</v>
      </c>
      <c r="J77" s="77"/>
      <c r="K77" s="75"/>
      <c r="L77" s="75"/>
      <c r="M77" s="75"/>
      <c r="N77" s="75"/>
      <c r="O77" s="75"/>
      <c r="P77" s="75"/>
      <c r="Q77" s="75"/>
      <c r="R77" s="75"/>
      <c r="S77" s="75"/>
      <c r="T77" s="75"/>
      <c r="U77" s="75"/>
      <c r="V77" s="75"/>
      <c r="W77" s="75"/>
      <c r="X77" s="75"/>
      <c r="Y77" s="75"/>
      <c r="Z77" s="75"/>
    </row>
    <row r="78" spans="1:26" s="156" customFormat="1" x14ac:dyDescent="0.3">
      <c r="A78" s="80" t="s">
        <v>1951</v>
      </c>
      <c r="B78" s="65" t="s">
        <v>150</v>
      </c>
      <c r="C78" s="77" t="s">
        <v>129</v>
      </c>
      <c r="D78" s="77" t="s">
        <v>340</v>
      </c>
      <c r="E78" s="77" t="s">
        <v>341</v>
      </c>
      <c r="F78" s="81" t="s">
        <v>2130</v>
      </c>
      <c r="G78" s="77" t="s">
        <v>342</v>
      </c>
      <c r="H78" s="80" t="s">
        <v>301</v>
      </c>
      <c r="I78" s="77" t="s">
        <v>283</v>
      </c>
      <c r="J78" s="77"/>
      <c r="K78" s="75"/>
      <c r="L78" s="75"/>
      <c r="M78" s="75"/>
      <c r="N78" s="75"/>
      <c r="O78" s="75"/>
      <c r="P78" s="75"/>
      <c r="Q78" s="75"/>
      <c r="R78" s="75"/>
      <c r="S78" s="75"/>
      <c r="T78" s="75"/>
      <c r="U78" s="75"/>
      <c r="V78" s="75"/>
      <c r="W78" s="75"/>
      <c r="X78" s="75"/>
      <c r="Y78" s="75"/>
      <c r="Z78" s="75"/>
    </row>
    <row r="79" spans="1:26" s="156" customFormat="1" x14ac:dyDescent="0.3">
      <c r="A79" s="128" t="s">
        <v>89</v>
      </c>
      <c r="B79" s="65" t="s">
        <v>150</v>
      </c>
      <c r="C79" s="64" t="s">
        <v>129</v>
      </c>
      <c r="D79" s="51" t="s">
        <v>340</v>
      </c>
      <c r="E79" s="83" t="s">
        <v>341</v>
      </c>
      <c r="F79" s="123" t="s">
        <v>2133</v>
      </c>
      <c r="G79" s="81" t="s">
        <v>1952</v>
      </c>
      <c r="H79" s="123" t="s">
        <v>301</v>
      </c>
      <c r="I79" s="85" t="s">
        <v>283</v>
      </c>
      <c r="J79" s="77"/>
      <c r="M79" s="151"/>
    </row>
    <row r="80" spans="1:26" s="156" customFormat="1" x14ac:dyDescent="0.3">
      <c r="A80" s="122" t="s">
        <v>95</v>
      </c>
      <c r="B80" s="84" t="s">
        <v>157</v>
      </c>
      <c r="C80" s="83" t="s">
        <v>129</v>
      </c>
      <c r="D80" s="49" t="s">
        <v>259</v>
      </c>
      <c r="E80" s="83" t="s">
        <v>258</v>
      </c>
      <c r="F80" s="123" t="s">
        <v>2137</v>
      </c>
      <c r="G80" s="81" t="s">
        <v>261</v>
      </c>
      <c r="H80" s="123" t="s">
        <v>260</v>
      </c>
      <c r="I80" s="77" t="s">
        <v>283</v>
      </c>
      <c r="J80" s="77"/>
      <c r="K80" s="75"/>
      <c r="L80" s="75"/>
      <c r="M80" s="151"/>
      <c r="N80" s="75"/>
      <c r="O80" s="75"/>
      <c r="P80" s="75"/>
      <c r="Q80" s="75"/>
      <c r="R80" s="75"/>
      <c r="S80" s="75"/>
      <c r="T80" s="75"/>
      <c r="U80" s="75"/>
      <c r="V80" s="75"/>
      <c r="W80" s="75"/>
      <c r="X80" s="75"/>
      <c r="Y80" s="75"/>
      <c r="Z80" s="75"/>
    </row>
    <row r="81" spans="1:26" s="156" customFormat="1" x14ac:dyDescent="0.3">
      <c r="A81" s="126" t="s">
        <v>91</v>
      </c>
      <c r="B81" s="65" t="s">
        <v>151</v>
      </c>
      <c r="C81" s="83" t="s">
        <v>152</v>
      </c>
      <c r="D81" s="49" t="s">
        <v>343</v>
      </c>
      <c r="E81" s="83" t="s">
        <v>2147</v>
      </c>
      <c r="F81" s="81" t="s">
        <v>2148</v>
      </c>
      <c r="G81" s="81" t="s">
        <v>283</v>
      </c>
      <c r="H81" s="123" t="s">
        <v>316</v>
      </c>
      <c r="I81" s="85" t="s">
        <v>283</v>
      </c>
      <c r="J81" s="77"/>
      <c r="L81" s="75"/>
      <c r="M81" s="75"/>
    </row>
    <row r="82" spans="1:26" s="156" customFormat="1" x14ac:dyDescent="0.3">
      <c r="A82" s="126" t="s">
        <v>1953</v>
      </c>
      <c r="B82" s="84" t="s">
        <v>1954</v>
      </c>
      <c r="C82" s="83" t="s">
        <v>129</v>
      </c>
      <c r="D82" s="51" t="s">
        <v>1955</v>
      </c>
      <c r="E82" s="83" t="s">
        <v>1956</v>
      </c>
      <c r="F82" s="81" t="s">
        <v>2130</v>
      </c>
      <c r="G82" s="85"/>
      <c r="H82" s="122"/>
      <c r="I82" s="85" t="s">
        <v>283</v>
      </c>
      <c r="J82" s="77"/>
      <c r="L82" s="75"/>
      <c r="M82" s="75"/>
    </row>
    <row r="83" spans="1:26" s="156" customFormat="1" ht="46.8" x14ac:dyDescent="0.3">
      <c r="A83" s="126" t="s">
        <v>45</v>
      </c>
      <c r="B83" s="84" t="s">
        <v>126</v>
      </c>
      <c r="C83" s="83" t="s">
        <v>127</v>
      </c>
      <c r="D83" s="51" t="s">
        <v>322</v>
      </c>
      <c r="E83" s="83" t="s">
        <v>321</v>
      </c>
      <c r="F83" s="81" t="s">
        <v>2132</v>
      </c>
      <c r="G83" s="83" t="s">
        <v>323</v>
      </c>
      <c r="H83" s="146" t="s">
        <v>319</v>
      </c>
      <c r="I83" s="85" t="s">
        <v>283</v>
      </c>
      <c r="J83" s="77"/>
      <c r="M83" s="75"/>
    </row>
    <row r="84" spans="1:26" s="156" customFormat="1" x14ac:dyDescent="0.3">
      <c r="A84" s="80" t="s">
        <v>2099</v>
      </c>
      <c r="B84" s="82" t="s">
        <v>1958</v>
      </c>
      <c r="C84" s="77" t="s">
        <v>139</v>
      </c>
      <c r="D84" s="77" t="s">
        <v>2102</v>
      </c>
      <c r="E84" s="77" t="s">
        <v>2105</v>
      </c>
      <c r="F84" s="77" t="s">
        <v>2131</v>
      </c>
      <c r="G84" s="77" t="s">
        <v>294</v>
      </c>
      <c r="H84" s="80"/>
      <c r="I84" s="77" t="s">
        <v>283</v>
      </c>
      <c r="J84" s="77" t="s">
        <v>2308</v>
      </c>
      <c r="K84" s="75"/>
      <c r="L84" s="75"/>
      <c r="M84" s="151"/>
      <c r="N84" s="75"/>
      <c r="O84" s="75"/>
      <c r="P84" s="75"/>
      <c r="Q84" s="75"/>
      <c r="R84" s="75"/>
      <c r="S84" s="75"/>
      <c r="T84" s="75"/>
      <c r="U84" s="75"/>
      <c r="V84" s="75"/>
      <c r="W84" s="75"/>
      <c r="X84" s="75"/>
      <c r="Y84" s="75"/>
      <c r="Z84" s="75"/>
    </row>
    <row r="85" spans="1:26" s="156" customFormat="1" x14ac:dyDescent="0.3">
      <c r="A85" s="126" t="s">
        <v>2101</v>
      </c>
      <c r="B85" s="84" t="s">
        <v>1958</v>
      </c>
      <c r="C85" s="83" t="s">
        <v>139</v>
      </c>
      <c r="D85" s="56" t="s">
        <v>2104</v>
      </c>
      <c r="E85" s="83" t="s">
        <v>2107</v>
      </c>
      <c r="F85" s="81" t="s">
        <v>2131</v>
      </c>
      <c r="G85" s="81" t="s">
        <v>294</v>
      </c>
      <c r="H85" s="123"/>
      <c r="I85" s="85" t="s">
        <v>283</v>
      </c>
      <c r="J85" s="77" t="s">
        <v>2308</v>
      </c>
      <c r="M85" s="75"/>
    </row>
    <row r="86" spans="1:26" s="156" customFormat="1" ht="31.2" x14ac:dyDescent="0.3">
      <c r="A86" s="126" t="s">
        <v>2100</v>
      </c>
      <c r="B86" s="82" t="s">
        <v>1958</v>
      </c>
      <c r="C86" s="83" t="s">
        <v>139</v>
      </c>
      <c r="D86" s="61" t="s">
        <v>2103</v>
      </c>
      <c r="E86" s="77" t="s">
        <v>2106</v>
      </c>
      <c r="F86" s="81" t="s">
        <v>2131</v>
      </c>
      <c r="G86" s="81" t="s">
        <v>294</v>
      </c>
      <c r="H86" s="80"/>
      <c r="I86" s="77" t="s">
        <v>283</v>
      </c>
      <c r="J86" s="77" t="s">
        <v>2308</v>
      </c>
      <c r="K86" s="75"/>
      <c r="L86" s="75"/>
      <c r="M86" s="75"/>
      <c r="N86" s="75"/>
      <c r="O86" s="75"/>
      <c r="P86" s="75"/>
      <c r="Q86" s="75"/>
      <c r="R86" s="75"/>
      <c r="S86" s="75"/>
      <c r="T86" s="75"/>
      <c r="U86" s="75"/>
      <c r="V86" s="75"/>
      <c r="W86" s="75"/>
      <c r="X86" s="75"/>
      <c r="Y86" s="75"/>
      <c r="Z86" s="75"/>
    </row>
    <row r="87" spans="1:26" s="156" customFormat="1" x14ac:dyDescent="0.3">
      <c r="A87" s="126" t="s">
        <v>1957</v>
      </c>
      <c r="B87" s="82" t="s">
        <v>1958</v>
      </c>
      <c r="C87" s="83" t="s">
        <v>139</v>
      </c>
      <c r="D87" s="59" t="s">
        <v>1959</v>
      </c>
      <c r="E87" s="77" t="s">
        <v>1960</v>
      </c>
      <c r="F87" s="81" t="s">
        <v>2131</v>
      </c>
      <c r="G87" s="81" t="s">
        <v>294</v>
      </c>
      <c r="H87" s="80"/>
      <c r="I87" s="77" t="s">
        <v>283</v>
      </c>
      <c r="J87" s="77" t="s">
        <v>2308</v>
      </c>
      <c r="K87" s="75"/>
      <c r="L87" s="75"/>
      <c r="M87" s="75"/>
      <c r="N87" s="75"/>
      <c r="O87" s="75"/>
      <c r="P87" s="75"/>
      <c r="Q87" s="75"/>
      <c r="R87" s="75"/>
      <c r="S87" s="75"/>
      <c r="T87" s="75"/>
      <c r="U87" s="75"/>
      <c r="V87" s="75"/>
      <c r="W87" s="75"/>
      <c r="X87" s="75"/>
      <c r="Y87" s="75"/>
      <c r="Z87" s="75"/>
    </row>
    <row r="88" spans="1:26" s="156" customFormat="1" x14ac:dyDescent="0.3">
      <c r="A88" s="126" t="s">
        <v>1961</v>
      </c>
      <c r="B88" s="82" t="s">
        <v>150</v>
      </c>
      <c r="C88" s="83" t="s">
        <v>129</v>
      </c>
      <c r="D88" s="59" t="s">
        <v>1962</v>
      </c>
      <c r="E88" s="77" t="s">
        <v>1963</v>
      </c>
      <c r="F88" s="81" t="s">
        <v>2137</v>
      </c>
      <c r="G88" s="81" t="s">
        <v>294</v>
      </c>
      <c r="H88" s="80" t="s">
        <v>262</v>
      </c>
      <c r="I88" s="77" t="s">
        <v>283</v>
      </c>
      <c r="J88" s="77"/>
      <c r="K88" s="75"/>
      <c r="L88" s="75"/>
      <c r="M88" s="75"/>
      <c r="N88" s="75"/>
      <c r="O88" s="75"/>
      <c r="P88" s="75"/>
      <c r="Q88" s="75"/>
      <c r="R88" s="75"/>
      <c r="S88" s="75"/>
      <c r="T88" s="75"/>
      <c r="U88" s="75"/>
      <c r="V88" s="75"/>
      <c r="W88" s="75"/>
      <c r="X88" s="75"/>
      <c r="Y88" s="75"/>
      <c r="Z88" s="75"/>
    </row>
    <row r="89" spans="1:26" s="156" customFormat="1" x14ac:dyDescent="0.3">
      <c r="A89" s="126" t="s">
        <v>2108</v>
      </c>
      <c r="B89" s="82" t="s">
        <v>2109</v>
      </c>
      <c r="C89" s="77" t="s">
        <v>139</v>
      </c>
      <c r="D89" s="77" t="s">
        <v>2110</v>
      </c>
      <c r="E89" s="77" t="s">
        <v>411</v>
      </c>
      <c r="F89" s="77" t="s">
        <v>2309</v>
      </c>
      <c r="G89" s="77" t="s">
        <v>294</v>
      </c>
      <c r="H89" s="80" t="s">
        <v>262</v>
      </c>
      <c r="I89" s="77" t="s">
        <v>1842</v>
      </c>
      <c r="J89" s="77" t="s">
        <v>2310</v>
      </c>
      <c r="K89" s="75"/>
      <c r="L89" s="75"/>
      <c r="M89" s="75"/>
      <c r="N89" s="75"/>
      <c r="O89" s="75"/>
      <c r="P89" s="75"/>
      <c r="Q89" s="75"/>
      <c r="R89" s="75"/>
      <c r="S89" s="75"/>
      <c r="T89" s="75"/>
      <c r="U89" s="75"/>
      <c r="V89" s="75"/>
      <c r="W89" s="75"/>
      <c r="X89" s="75"/>
      <c r="Y89" s="75"/>
      <c r="Z89" s="75"/>
    </row>
    <row r="90" spans="1:26" s="156" customFormat="1" x14ac:dyDescent="0.3">
      <c r="A90" s="130" t="s">
        <v>1964</v>
      </c>
      <c r="B90" s="65" t="s">
        <v>1965</v>
      </c>
      <c r="C90" s="79" t="s">
        <v>129</v>
      </c>
      <c r="D90" s="58" t="s">
        <v>1966</v>
      </c>
      <c r="E90" s="80" t="s">
        <v>1967</v>
      </c>
      <c r="F90" s="123" t="s">
        <v>2135</v>
      </c>
      <c r="G90" s="80"/>
      <c r="H90" s="80"/>
      <c r="I90" s="80" t="s">
        <v>283</v>
      </c>
      <c r="J90" s="77"/>
      <c r="K90" s="151"/>
      <c r="L90" s="75"/>
      <c r="M90" s="75"/>
      <c r="N90" s="151"/>
      <c r="O90" s="151"/>
      <c r="P90" s="151"/>
      <c r="Q90" s="151"/>
      <c r="R90" s="151"/>
      <c r="S90" s="151"/>
      <c r="T90" s="151"/>
      <c r="U90" s="151"/>
      <c r="V90" s="151"/>
      <c r="W90" s="151"/>
      <c r="X90" s="151"/>
      <c r="Y90" s="151"/>
      <c r="Z90" s="151"/>
    </row>
    <row r="91" spans="1:26" s="156" customFormat="1" x14ac:dyDescent="0.3">
      <c r="A91" s="130" t="s">
        <v>1968</v>
      </c>
      <c r="B91" s="65" t="s">
        <v>1969</v>
      </c>
      <c r="C91" s="79" t="s">
        <v>2299</v>
      </c>
      <c r="D91" s="63" t="s">
        <v>1970</v>
      </c>
      <c r="E91" s="80" t="s">
        <v>1971</v>
      </c>
      <c r="F91" s="123" t="s">
        <v>2144</v>
      </c>
      <c r="G91" s="80"/>
      <c r="H91" s="80"/>
      <c r="I91" s="80" t="s">
        <v>283</v>
      </c>
      <c r="J91" s="80"/>
      <c r="K91" s="151"/>
      <c r="L91" s="151"/>
      <c r="M91" s="151"/>
      <c r="N91" s="151"/>
      <c r="O91" s="151"/>
      <c r="P91" s="151"/>
      <c r="Q91" s="151"/>
      <c r="R91" s="151"/>
      <c r="S91" s="151"/>
      <c r="T91" s="151"/>
      <c r="U91" s="151"/>
      <c r="V91" s="151"/>
      <c r="W91" s="151"/>
      <c r="X91" s="151"/>
      <c r="Y91" s="151"/>
      <c r="Z91" s="151"/>
    </row>
    <row r="92" spans="1:26" s="156" customFormat="1" x14ac:dyDescent="0.3">
      <c r="A92" s="80" t="s">
        <v>2116</v>
      </c>
      <c r="B92" s="82" t="s">
        <v>2116</v>
      </c>
      <c r="C92" s="77" t="s">
        <v>152</v>
      </c>
      <c r="D92" s="77" t="s">
        <v>2150</v>
      </c>
      <c r="E92" s="77" t="s">
        <v>2151</v>
      </c>
      <c r="F92" s="77" t="s">
        <v>2132</v>
      </c>
      <c r="G92" s="77"/>
      <c r="H92" s="80"/>
      <c r="I92" s="77" t="s">
        <v>283</v>
      </c>
      <c r="J92" s="77"/>
      <c r="K92" s="75"/>
      <c r="L92" s="75"/>
      <c r="M92" s="75"/>
      <c r="N92" s="75"/>
      <c r="O92" s="75"/>
      <c r="P92" s="75"/>
      <c r="Q92" s="75"/>
      <c r="R92" s="75"/>
      <c r="S92" s="75"/>
      <c r="T92" s="75"/>
      <c r="U92" s="75"/>
      <c r="V92" s="75"/>
      <c r="W92" s="75"/>
      <c r="X92" s="75"/>
      <c r="Y92" s="75"/>
      <c r="Z92" s="75"/>
    </row>
    <row r="93" spans="1:26" s="156" customFormat="1" x14ac:dyDescent="0.3">
      <c r="A93" s="80" t="s">
        <v>1972</v>
      </c>
      <c r="B93" s="82" t="s">
        <v>1973</v>
      </c>
      <c r="C93" s="77" t="s">
        <v>129</v>
      </c>
      <c r="D93" s="77" t="s">
        <v>1974</v>
      </c>
      <c r="E93" s="77" t="s">
        <v>1975</v>
      </c>
      <c r="F93" s="77" t="s">
        <v>2140</v>
      </c>
      <c r="G93" s="77" t="s">
        <v>294</v>
      </c>
      <c r="H93" s="80" t="s">
        <v>262</v>
      </c>
      <c r="I93" s="77" t="s">
        <v>283</v>
      </c>
      <c r="J93" s="77"/>
      <c r="K93" s="75"/>
      <c r="L93" s="75"/>
      <c r="M93" s="75"/>
      <c r="N93" s="75"/>
      <c r="O93" s="75"/>
      <c r="P93" s="75"/>
      <c r="Q93" s="75"/>
      <c r="R93" s="75"/>
      <c r="S93" s="75"/>
      <c r="T93" s="75"/>
      <c r="U93" s="75"/>
      <c r="V93" s="75"/>
      <c r="W93" s="75"/>
      <c r="X93" s="75"/>
      <c r="Y93" s="75"/>
      <c r="Z93" s="75"/>
    </row>
    <row r="94" spans="1:26" s="156" customFormat="1" x14ac:dyDescent="0.3">
      <c r="A94" s="101" t="s">
        <v>115</v>
      </c>
      <c r="B94" s="82" t="s">
        <v>176</v>
      </c>
      <c r="C94" s="77" t="s">
        <v>129</v>
      </c>
      <c r="D94" s="77" t="s">
        <v>361</v>
      </c>
      <c r="E94" s="77" t="s">
        <v>360</v>
      </c>
      <c r="F94" s="77" t="s">
        <v>2132</v>
      </c>
      <c r="G94" s="77" t="s">
        <v>2311</v>
      </c>
      <c r="H94" s="80" t="s">
        <v>362</v>
      </c>
      <c r="I94" s="77" t="s">
        <v>283</v>
      </c>
      <c r="J94" s="77"/>
      <c r="K94" s="75"/>
      <c r="L94" s="75"/>
      <c r="M94" s="75"/>
      <c r="N94" s="75"/>
      <c r="O94" s="75"/>
      <c r="P94" s="75"/>
      <c r="Q94" s="75"/>
      <c r="R94" s="75"/>
      <c r="S94" s="75"/>
      <c r="T94" s="75"/>
      <c r="U94" s="75"/>
      <c r="V94" s="75"/>
      <c r="W94" s="75"/>
      <c r="X94" s="75"/>
      <c r="Y94" s="75"/>
      <c r="Z94" s="75"/>
    </row>
    <row r="95" spans="1:26" s="156" customFormat="1" x14ac:dyDescent="0.3">
      <c r="A95" s="80" t="s">
        <v>1976</v>
      </c>
      <c r="B95" s="82" t="s">
        <v>1976</v>
      </c>
      <c r="C95" s="77" t="s">
        <v>129</v>
      </c>
      <c r="D95" s="77" t="s">
        <v>1977</v>
      </c>
      <c r="E95" s="77" t="s">
        <v>1978</v>
      </c>
      <c r="F95" s="81" t="s">
        <v>2269</v>
      </c>
      <c r="G95" s="77"/>
      <c r="H95" s="80"/>
      <c r="I95" s="77" t="s">
        <v>283</v>
      </c>
      <c r="J95" s="77"/>
      <c r="K95" s="75"/>
      <c r="L95" s="75"/>
      <c r="M95" s="75"/>
      <c r="N95" s="75"/>
      <c r="O95" s="75"/>
      <c r="P95" s="75"/>
      <c r="Q95" s="75"/>
      <c r="R95" s="75"/>
      <c r="S95" s="75"/>
      <c r="T95" s="75"/>
      <c r="U95" s="75"/>
      <c r="V95" s="75"/>
      <c r="W95" s="75"/>
      <c r="X95" s="75"/>
      <c r="Y95" s="75"/>
      <c r="Z95" s="75"/>
    </row>
    <row r="96" spans="1:26" s="156" customFormat="1" x14ac:dyDescent="0.3">
      <c r="A96" s="141" t="s">
        <v>1979</v>
      </c>
      <c r="B96" s="90" t="s">
        <v>1980</v>
      </c>
      <c r="C96" s="94" t="s">
        <v>143</v>
      </c>
      <c r="D96" s="95" t="s">
        <v>1981</v>
      </c>
      <c r="E96" s="83" t="s">
        <v>1982</v>
      </c>
      <c r="F96" s="123" t="s">
        <v>2140</v>
      </c>
      <c r="G96" s="83"/>
      <c r="H96" s="126"/>
      <c r="I96" s="85" t="s">
        <v>283</v>
      </c>
      <c r="J96" s="77"/>
      <c r="K96" s="75"/>
      <c r="L96" s="75"/>
      <c r="M96" s="75"/>
      <c r="N96" s="75"/>
      <c r="O96" s="75"/>
      <c r="P96" s="75"/>
      <c r="Q96" s="75"/>
      <c r="R96" s="75"/>
      <c r="S96" s="75"/>
      <c r="T96" s="75"/>
      <c r="U96" s="75"/>
      <c r="V96" s="75"/>
      <c r="W96" s="75"/>
      <c r="X96" s="75"/>
      <c r="Y96" s="75"/>
      <c r="Z96" s="75"/>
    </row>
    <row r="97" spans="1:26" s="156" customFormat="1" x14ac:dyDescent="0.3">
      <c r="A97" s="80" t="s">
        <v>240</v>
      </c>
      <c r="B97" s="82" t="s">
        <v>154</v>
      </c>
      <c r="C97" s="77" t="s">
        <v>129</v>
      </c>
      <c r="D97" s="77" t="s">
        <v>241</v>
      </c>
      <c r="E97" s="77" t="s">
        <v>237</v>
      </c>
      <c r="F97" s="77" t="s">
        <v>2152</v>
      </c>
      <c r="G97" s="77"/>
      <c r="H97" s="80"/>
      <c r="I97" s="77" t="s">
        <v>283</v>
      </c>
      <c r="J97" s="77"/>
      <c r="K97" s="75"/>
      <c r="L97" s="75"/>
      <c r="M97" s="75"/>
      <c r="N97" s="75"/>
      <c r="O97" s="75"/>
      <c r="P97" s="75"/>
      <c r="Q97" s="75"/>
      <c r="R97" s="75"/>
      <c r="S97" s="75"/>
      <c r="T97" s="75"/>
      <c r="U97" s="75"/>
      <c r="V97" s="75"/>
      <c r="W97" s="75"/>
      <c r="X97" s="75"/>
      <c r="Y97" s="75"/>
      <c r="Z97" s="75"/>
    </row>
    <row r="98" spans="1:26" s="156" customFormat="1" x14ac:dyDescent="0.3">
      <c r="A98" s="80" t="s">
        <v>239</v>
      </c>
      <c r="B98" s="82" t="s">
        <v>154</v>
      </c>
      <c r="C98" s="77" t="s">
        <v>129</v>
      </c>
      <c r="D98" s="77" t="s">
        <v>242</v>
      </c>
      <c r="E98" s="77" t="s">
        <v>237</v>
      </c>
      <c r="F98" s="77" t="s">
        <v>2152</v>
      </c>
      <c r="G98" s="77"/>
      <c r="H98" s="80"/>
      <c r="I98" s="77" t="s">
        <v>283</v>
      </c>
      <c r="J98" s="77"/>
      <c r="K98" s="75"/>
      <c r="L98" s="75"/>
      <c r="M98" s="75"/>
      <c r="N98" s="75"/>
      <c r="O98" s="75"/>
      <c r="P98" s="75"/>
      <c r="Q98" s="75"/>
      <c r="R98" s="75"/>
      <c r="S98" s="75"/>
      <c r="T98" s="75"/>
      <c r="U98" s="75"/>
      <c r="V98" s="75"/>
      <c r="W98" s="75"/>
      <c r="X98" s="75"/>
      <c r="Y98" s="75"/>
      <c r="Z98" s="75"/>
    </row>
    <row r="99" spans="1:26" s="156" customFormat="1" x14ac:dyDescent="0.3">
      <c r="A99" s="126" t="s">
        <v>238</v>
      </c>
      <c r="B99" s="84" t="s">
        <v>154</v>
      </c>
      <c r="C99" s="83" t="s">
        <v>129</v>
      </c>
      <c r="D99" s="51" t="s">
        <v>243</v>
      </c>
      <c r="E99" s="83" t="s">
        <v>237</v>
      </c>
      <c r="F99" s="123" t="s">
        <v>2152</v>
      </c>
      <c r="G99" s="81"/>
      <c r="H99" s="123"/>
      <c r="I99" s="85" t="s">
        <v>283</v>
      </c>
      <c r="J99" s="77"/>
      <c r="K99" s="75"/>
      <c r="L99" s="75"/>
      <c r="M99" s="75"/>
      <c r="N99" s="75"/>
      <c r="O99" s="75"/>
      <c r="P99" s="75"/>
      <c r="Q99" s="75"/>
      <c r="R99" s="75"/>
      <c r="S99" s="75"/>
      <c r="T99" s="75"/>
      <c r="U99" s="75"/>
      <c r="V99" s="75"/>
      <c r="W99" s="75"/>
      <c r="X99" s="75"/>
      <c r="Y99" s="75"/>
      <c r="Z99" s="75"/>
    </row>
    <row r="100" spans="1:26" x14ac:dyDescent="0.3">
      <c r="A100" s="126" t="s">
        <v>81</v>
      </c>
      <c r="B100" s="84" t="s">
        <v>144</v>
      </c>
      <c r="C100" s="83" t="s">
        <v>145</v>
      </c>
      <c r="D100" s="51" t="s">
        <v>226</v>
      </c>
      <c r="E100" s="83" t="s">
        <v>214</v>
      </c>
      <c r="F100" s="123" t="s">
        <v>2133</v>
      </c>
      <c r="G100" s="81" t="s">
        <v>234</v>
      </c>
      <c r="H100" s="123" t="s">
        <v>235</v>
      </c>
      <c r="I100" s="85" t="s">
        <v>283</v>
      </c>
      <c r="J100" s="77"/>
      <c r="K100" s="156"/>
      <c r="L100" s="156"/>
      <c r="N100" s="156"/>
      <c r="O100" s="156"/>
      <c r="P100" s="156"/>
      <c r="Q100" s="156"/>
      <c r="R100" s="156"/>
      <c r="S100" s="156"/>
      <c r="T100" s="156"/>
      <c r="U100" s="156"/>
      <c r="V100" s="156"/>
      <c r="W100" s="156"/>
      <c r="X100" s="156"/>
      <c r="Y100" s="156"/>
      <c r="Z100" s="156"/>
    </row>
    <row r="101" spans="1:26" x14ac:dyDescent="0.3">
      <c r="A101" s="142" t="s">
        <v>1983</v>
      </c>
      <c r="B101" s="84" t="s">
        <v>1984</v>
      </c>
      <c r="C101" s="83" t="s">
        <v>1985</v>
      </c>
      <c r="D101" s="51" t="s">
        <v>1986</v>
      </c>
      <c r="E101" s="83" t="s">
        <v>1987</v>
      </c>
      <c r="F101" s="123" t="s">
        <v>2153</v>
      </c>
      <c r="G101" s="81"/>
      <c r="H101" s="123"/>
      <c r="I101" s="85" t="s">
        <v>283</v>
      </c>
      <c r="J101" s="77"/>
      <c r="K101" s="156"/>
      <c r="L101" s="156"/>
      <c r="N101" s="156"/>
      <c r="O101" s="156"/>
      <c r="P101" s="156"/>
      <c r="Q101" s="156"/>
      <c r="R101" s="156"/>
      <c r="S101" s="156"/>
      <c r="T101" s="156"/>
      <c r="U101" s="156"/>
      <c r="V101" s="156"/>
      <c r="W101" s="156"/>
      <c r="X101" s="156"/>
      <c r="Y101" s="156"/>
      <c r="Z101" s="156"/>
    </row>
    <row r="102" spans="1:26" x14ac:dyDescent="0.3">
      <c r="A102" s="126" t="s">
        <v>48</v>
      </c>
      <c r="B102" s="84" t="s">
        <v>130</v>
      </c>
      <c r="C102" s="83" t="s">
        <v>131</v>
      </c>
      <c r="D102" s="51" t="s">
        <v>192</v>
      </c>
      <c r="E102" s="83" t="s">
        <v>247</v>
      </c>
      <c r="F102" s="81" t="s">
        <v>2132</v>
      </c>
      <c r="G102" s="81" t="s">
        <v>248</v>
      </c>
      <c r="H102" s="145" t="s">
        <v>249</v>
      </c>
      <c r="I102" s="85" t="s">
        <v>283</v>
      </c>
      <c r="J102" s="77"/>
      <c r="K102" s="156"/>
      <c r="N102" s="156"/>
      <c r="O102" s="156"/>
      <c r="P102" s="156"/>
      <c r="Q102" s="156"/>
      <c r="R102" s="156"/>
      <c r="S102" s="156"/>
      <c r="T102" s="156"/>
      <c r="U102" s="156"/>
      <c r="V102" s="156"/>
      <c r="W102" s="156"/>
      <c r="X102" s="156"/>
      <c r="Y102" s="156"/>
      <c r="Z102" s="156"/>
    </row>
    <row r="103" spans="1:26" x14ac:dyDescent="0.3">
      <c r="A103" s="80" t="s">
        <v>1988</v>
      </c>
      <c r="B103" s="82" t="s">
        <v>1988</v>
      </c>
      <c r="C103" s="77" t="s">
        <v>129</v>
      </c>
      <c r="D103" s="77" t="s">
        <v>1989</v>
      </c>
      <c r="E103" s="77" t="s">
        <v>1990</v>
      </c>
      <c r="F103" s="77" t="s">
        <v>2132</v>
      </c>
      <c r="G103" s="77"/>
      <c r="H103" s="80"/>
      <c r="I103" s="77" t="s">
        <v>283</v>
      </c>
      <c r="J103" s="77"/>
    </row>
    <row r="104" spans="1:26" s="151" customFormat="1" x14ac:dyDescent="0.3">
      <c r="A104" s="126" t="s">
        <v>155</v>
      </c>
      <c r="B104" s="84" t="s">
        <v>155</v>
      </c>
      <c r="C104" s="83" t="s">
        <v>156</v>
      </c>
      <c r="D104" s="50" t="s">
        <v>325</v>
      </c>
      <c r="E104" s="83" t="s">
        <v>324</v>
      </c>
      <c r="F104" s="81" t="s">
        <v>2132</v>
      </c>
      <c r="G104" s="96" t="s">
        <v>326</v>
      </c>
      <c r="H104" s="147" t="s">
        <v>327</v>
      </c>
      <c r="I104" s="85" t="s">
        <v>283</v>
      </c>
      <c r="J104" s="77"/>
      <c r="K104" s="156"/>
      <c r="L104" s="156"/>
      <c r="M104" s="75"/>
      <c r="N104" s="156"/>
      <c r="O104" s="156"/>
      <c r="P104" s="156"/>
      <c r="Q104" s="156"/>
      <c r="R104" s="156"/>
      <c r="S104" s="156"/>
      <c r="T104" s="156"/>
      <c r="U104" s="156"/>
      <c r="V104" s="156"/>
      <c r="W104" s="156"/>
      <c r="X104" s="156"/>
      <c r="Y104" s="156"/>
      <c r="Z104" s="156"/>
    </row>
    <row r="105" spans="1:26" x14ac:dyDescent="0.3">
      <c r="A105" s="80" t="s">
        <v>98</v>
      </c>
      <c r="B105" s="82" t="s">
        <v>160</v>
      </c>
      <c r="C105" s="77" t="s">
        <v>152</v>
      </c>
      <c r="D105" s="77" t="s">
        <v>257</v>
      </c>
      <c r="E105" s="77" t="s">
        <v>254</v>
      </c>
      <c r="F105" s="77" t="s">
        <v>2132</v>
      </c>
      <c r="G105" s="77" t="s">
        <v>255</v>
      </c>
      <c r="H105" s="80" t="s">
        <v>256</v>
      </c>
      <c r="I105" s="77" t="s">
        <v>283</v>
      </c>
      <c r="J105" s="77"/>
    </row>
    <row r="106" spans="1:26" x14ac:dyDescent="0.3">
      <c r="A106" s="126" t="s">
        <v>94</v>
      </c>
      <c r="B106" s="84" t="s">
        <v>94</v>
      </c>
      <c r="C106" s="83" t="s">
        <v>129</v>
      </c>
      <c r="D106" s="51" t="s">
        <v>329</v>
      </c>
      <c r="E106" s="83" t="s">
        <v>328</v>
      </c>
      <c r="F106" s="81" t="s">
        <v>2131</v>
      </c>
      <c r="G106" s="81" t="s">
        <v>330</v>
      </c>
      <c r="H106" s="123" t="s">
        <v>202</v>
      </c>
      <c r="I106" s="85" t="s">
        <v>283</v>
      </c>
      <c r="J106" s="77"/>
      <c r="K106" s="156"/>
      <c r="L106" s="156"/>
      <c r="N106" s="156"/>
      <c r="O106" s="156"/>
      <c r="P106" s="156"/>
      <c r="Q106" s="156"/>
      <c r="R106" s="156"/>
      <c r="S106" s="156"/>
      <c r="T106" s="156"/>
      <c r="U106" s="156"/>
      <c r="V106" s="156"/>
      <c r="W106" s="156"/>
      <c r="X106" s="156"/>
      <c r="Y106" s="156"/>
      <c r="Z106" s="156"/>
    </row>
    <row r="107" spans="1:26" s="151" customFormat="1" x14ac:dyDescent="0.3">
      <c r="A107" s="126" t="s">
        <v>1991</v>
      </c>
      <c r="B107" s="84" t="s">
        <v>1992</v>
      </c>
      <c r="C107" s="83" t="s">
        <v>129</v>
      </c>
      <c r="D107" s="51" t="s">
        <v>1993</v>
      </c>
      <c r="E107" s="83"/>
      <c r="F107" s="81" t="s">
        <v>2132</v>
      </c>
      <c r="G107" s="85"/>
      <c r="H107" s="122"/>
      <c r="I107" s="85" t="s">
        <v>283</v>
      </c>
      <c r="J107" s="77"/>
      <c r="K107" s="156"/>
      <c r="L107" s="156"/>
      <c r="M107" s="75"/>
      <c r="N107" s="156"/>
      <c r="O107" s="156"/>
      <c r="P107" s="156"/>
      <c r="Q107" s="156"/>
      <c r="R107" s="156"/>
      <c r="S107" s="156"/>
      <c r="T107" s="156"/>
      <c r="U107" s="156"/>
      <c r="V107" s="156"/>
      <c r="W107" s="156"/>
      <c r="X107" s="156"/>
      <c r="Y107" s="156"/>
      <c r="Z107" s="156"/>
    </row>
    <row r="108" spans="1:26" s="151" customFormat="1" x14ac:dyDescent="0.3">
      <c r="A108" s="126" t="s">
        <v>1994</v>
      </c>
      <c r="B108" s="84" t="s">
        <v>1995</v>
      </c>
      <c r="C108" s="83" t="s">
        <v>129</v>
      </c>
      <c r="D108" s="56" t="s">
        <v>1996</v>
      </c>
      <c r="E108" s="83" t="s">
        <v>1997</v>
      </c>
      <c r="F108" s="123" t="s">
        <v>2132</v>
      </c>
      <c r="G108" s="81"/>
      <c r="H108" s="123"/>
      <c r="I108" s="85" t="s">
        <v>283</v>
      </c>
      <c r="J108" s="77"/>
      <c r="K108" s="156"/>
      <c r="L108" s="156"/>
      <c r="M108" s="75"/>
      <c r="N108" s="156"/>
      <c r="O108" s="156"/>
      <c r="P108" s="156"/>
      <c r="Q108" s="156"/>
      <c r="R108" s="156"/>
      <c r="S108" s="156"/>
      <c r="T108" s="156"/>
      <c r="U108" s="156"/>
      <c r="V108" s="156"/>
      <c r="W108" s="156"/>
      <c r="X108" s="156"/>
      <c r="Y108" s="156"/>
      <c r="Z108" s="156"/>
    </row>
    <row r="109" spans="1:26" x14ac:dyDescent="0.3">
      <c r="A109" s="80" t="s">
        <v>83</v>
      </c>
      <c r="B109" s="82" t="s">
        <v>144</v>
      </c>
      <c r="C109" s="77" t="s">
        <v>145</v>
      </c>
      <c r="D109" s="77" t="s">
        <v>223</v>
      </c>
      <c r="E109" s="77" t="s">
        <v>215</v>
      </c>
      <c r="F109" s="77" t="s">
        <v>2133</v>
      </c>
      <c r="G109" s="77" t="s">
        <v>234</v>
      </c>
      <c r="H109" s="80" t="s">
        <v>235</v>
      </c>
      <c r="I109" s="77" t="s">
        <v>283</v>
      </c>
      <c r="J109" s="77"/>
    </row>
    <row r="110" spans="1:26" s="151" customFormat="1" x14ac:dyDescent="0.3">
      <c r="A110" s="80" t="s">
        <v>1998</v>
      </c>
      <c r="B110" s="82" t="s">
        <v>1999</v>
      </c>
      <c r="C110" s="77" t="s">
        <v>129</v>
      </c>
      <c r="D110" s="77" t="s">
        <v>2000</v>
      </c>
      <c r="E110" s="77" t="s">
        <v>2001</v>
      </c>
      <c r="F110" s="77" t="s">
        <v>2132</v>
      </c>
      <c r="G110" s="77" t="s">
        <v>294</v>
      </c>
      <c r="H110" s="80" t="s">
        <v>262</v>
      </c>
      <c r="I110" s="77" t="s">
        <v>283</v>
      </c>
      <c r="J110" s="77"/>
      <c r="K110" s="75"/>
      <c r="L110" s="75"/>
      <c r="M110" s="75"/>
      <c r="N110" s="75"/>
      <c r="O110" s="75"/>
      <c r="P110" s="75"/>
      <c r="Q110" s="75"/>
      <c r="R110" s="75"/>
      <c r="S110" s="75"/>
      <c r="T110" s="75"/>
      <c r="U110" s="75"/>
      <c r="V110" s="75"/>
      <c r="W110" s="75"/>
      <c r="X110" s="75"/>
      <c r="Y110" s="75"/>
      <c r="Z110" s="75"/>
    </row>
    <row r="111" spans="1:26" x14ac:dyDescent="0.3">
      <c r="A111" s="126" t="s">
        <v>2002</v>
      </c>
      <c r="B111" s="84" t="s">
        <v>2003</v>
      </c>
      <c r="C111" s="83" t="s">
        <v>129</v>
      </c>
      <c r="D111" s="51" t="s">
        <v>2004</v>
      </c>
      <c r="E111" s="83" t="s">
        <v>2005</v>
      </c>
      <c r="F111" s="81" t="s">
        <v>2132</v>
      </c>
      <c r="G111" s="81"/>
      <c r="H111" s="145"/>
      <c r="I111" s="85" t="s">
        <v>283</v>
      </c>
      <c r="J111" s="77"/>
      <c r="K111" s="156"/>
      <c r="N111" s="156"/>
      <c r="O111" s="156"/>
      <c r="P111" s="156"/>
      <c r="Q111" s="156"/>
      <c r="R111" s="156"/>
      <c r="S111" s="156"/>
      <c r="T111" s="156"/>
      <c r="U111" s="156"/>
      <c r="V111" s="156"/>
      <c r="W111" s="156"/>
      <c r="X111" s="156"/>
      <c r="Y111" s="156"/>
      <c r="Z111" s="156"/>
    </row>
    <row r="112" spans="1:26" x14ac:dyDescent="0.3">
      <c r="A112" s="80" t="s">
        <v>101</v>
      </c>
      <c r="B112" s="82" t="s">
        <v>179</v>
      </c>
      <c r="C112" s="77" t="s">
        <v>129</v>
      </c>
      <c r="D112" s="77" t="s">
        <v>332</v>
      </c>
      <c r="E112" s="77" t="s">
        <v>331</v>
      </c>
      <c r="F112" s="81" t="s">
        <v>2132</v>
      </c>
      <c r="G112" s="77" t="s">
        <v>326</v>
      </c>
      <c r="H112" s="80"/>
      <c r="I112" s="77" t="s">
        <v>283</v>
      </c>
      <c r="J112" s="77"/>
    </row>
    <row r="113" spans="1:26" x14ac:dyDescent="0.3">
      <c r="A113" s="80" t="s">
        <v>85</v>
      </c>
      <c r="B113" s="82" t="s">
        <v>146</v>
      </c>
      <c r="C113" s="77" t="s">
        <v>145</v>
      </c>
      <c r="D113" s="77" t="s">
        <v>231</v>
      </c>
      <c r="E113" s="77" t="s">
        <v>221</v>
      </c>
      <c r="F113" s="77" t="s">
        <v>2133</v>
      </c>
      <c r="G113" s="77" t="s">
        <v>234</v>
      </c>
      <c r="H113" s="80" t="s">
        <v>235</v>
      </c>
      <c r="I113" s="77" t="s">
        <v>283</v>
      </c>
      <c r="J113" s="77"/>
    </row>
    <row r="114" spans="1:26" s="151" customFormat="1" x14ac:dyDescent="0.3">
      <c r="A114" s="126" t="s">
        <v>2006</v>
      </c>
      <c r="B114" s="90" t="s">
        <v>2006</v>
      </c>
      <c r="C114" s="83" t="s">
        <v>129</v>
      </c>
      <c r="D114" s="56" t="s">
        <v>2007</v>
      </c>
      <c r="E114" s="83" t="s">
        <v>2008</v>
      </c>
      <c r="F114" s="81" t="s">
        <v>2137</v>
      </c>
      <c r="G114" s="81"/>
      <c r="H114" s="123" t="s">
        <v>2009</v>
      </c>
      <c r="I114" s="85" t="s">
        <v>283</v>
      </c>
      <c r="J114" s="77"/>
      <c r="K114" s="156"/>
      <c r="L114" s="156"/>
      <c r="M114" s="75"/>
      <c r="N114" s="156"/>
      <c r="O114" s="156"/>
      <c r="P114" s="156"/>
      <c r="Q114" s="156"/>
      <c r="R114" s="156"/>
      <c r="S114" s="156"/>
      <c r="T114" s="156"/>
      <c r="U114" s="156"/>
      <c r="V114" s="156"/>
      <c r="W114" s="156"/>
      <c r="X114" s="156"/>
      <c r="Y114" s="156"/>
      <c r="Z114" s="156"/>
    </row>
    <row r="115" spans="1:26" x14ac:dyDescent="0.3">
      <c r="A115" s="126" t="s">
        <v>2010</v>
      </c>
      <c r="B115" s="84" t="s">
        <v>2011</v>
      </c>
      <c r="C115" s="83" t="s">
        <v>139</v>
      </c>
      <c r="D115" s="51" t="s">
        <v>2012</v>
      </c>
      <c r="E115" s="83" t="s">
        <v>2013</v>
      </c>
      <c r="F115" s="81" t="s">
        <v>2266</v>
      </c>
      <c r="G115" s="81" t="s">
        <v>294</v>
      </c>
      <c r="H115" s="145"/>
      <c r="I115" s="85" t="s">
        <v>1842</v>
      </c>
      <c r="J115" s="77" t="s">
        <v>2312</v>
      </c>
      <c r="K115" s="156"/>
      <c r="N115" s="156"/>
      <c r="O115" s="156"/>
      <c r="P115" s="156"/>
      <c r="Q115" s="156"/>
      <c r="R115" s="156"/>
      <c r="S115" s="156"/>
      <c r="T115" s="156"/>
      <c r="U115" s="156"/>
      <c r="V115" s="156"/>
      <c r="W115" s="156"/>
      <c r="X115" s="156"/>
      <c r="Y115" s="156"/>
      <c r="Z115" s="156"/>
    </row>
    <row r="116" spans="1:26" s="151" customFormat="1" x14ac:dyDescent="0.3">
      <c r="A116" s="80" t="s">
        <v>2313</v>
      </c>
      <c r="B116" s="82" t="s">
        <v>144</v>
      </c>
      <c r="C116" s="77" t="s">
        <v>145</v>
      </c>
      <c r="D116" s="77" t="s">
        <v>224</v>
      </c>
      <c r="E116" s="77" t="s">
        <v>220</v>
      </c>
      <c r="F116" s="77" t="s">
        <v>2133</v>
      </c>
      <c r="G116" s="77" t="s">
        <v>234</v>
      </c>
      <c r="H116" s="80" t="s">
        <v>235</v>
      </c>
      <c r="I116" s="77" t="s">
        <v>283</v>
      </c>
      <c r="J116" s="77"/>
      <c r="K116" s="75"/>
      <c r="L116" s="75"/>
      <c r="M116" s="75"/>
      <c r="N116" s="75"/>
      <c r="O116" s="75"/>
      <c r="P116" s="75"/>
      <c r="Q116" s="75"/>
      <c r="R116" s="75"/>
      <c r="S116" s="75"/>
      <c r="T116" s="75"/>
      <c r="U116" s="75"/>
      <c r="V116" s="75"/>
      <c r="W116" s="75"/>
      <c r="X116" s="75"/>
      <c r="Y116" s="75"/>
      <c r="Z116" s="75"/>
    </row>
    <row r="117" spans="1:26" x14ac:dyDescent="0.3">
      <c r="A117" s="80" t="s">
        <v>59</v>
      </c>
      <c r="B117" s="82" t="s">
        <v>132</v>
      </c>
      <c r="C117" s="77" t="s">
        <v>133</v>
      </c>
      <c r="D117" s="77" t="s">
        <v>193</v>
      </c>
      <c r="E117" s="77" t="s">
        <v>2314</v>
      </c>
      <c r="F117" s="81" t="s">
        <v>2137</v>
      </c>
      <c r="G117" s="77"/>
      <c r="H117" s="80" t="s">
        <v>262</v>
      </c>
      <c r="I117" s="77" t="s">
        <v>283</v>
      </c>
      <c r="J117" s="77"/>
    </row>
    <row r="118" spans="1:26" s="151" customFormat="1" x14ac:dyDescent="0.3">
      <c r="A118" s="140" t="s">
        <v>99</v>
      </c>
      <c r="B118" s="84" t="s">
        <v>161</v>
      </c>
      <c r="C118" s="83" t="s">
        <v>139</v>
      </c>
      <c r="D118" s="51" t="s">
        <v>396</v>
      </c>
      <c r="E118" s="83" t="s">
        <v>395</v>
      </c>
      <c r="F118" s="81" t="s">
        <v>2132</v>
      </c>
      <c r="G118" s="81" t="s">
        <v>294</v>
      </c>
      <c r="H118" s="145" t="s">
        <v>397</v>
      </c>
      <c r="I118" s="85" t="s">
        <v>283</v>
      </c>
      <c r="J118" s="77"/>
      <c r="K118" s="156"/>
      <c r="L118" s="75"/>
      <c r="M118" s="75"/>
      <c r="N118" s="156"/>
      <c r="O118" s="156"/>
      <c r="P118" s="156"/>
      <c r="Q118" s="156"/>
      <c r="R118" s="156"/>
      <c r="S118" s="156"/>
      <c r="T118" s="156"/>
      <c r="U118" s="156"/>
      <c r="V118" s="156"/>
      <c r="W118" s="156"/>
      <c r="X118" s="156"/>
      <c r="Y118" s="156"/>
      <c r="Z118" s="156"/>
    </row>
    <row r="119" spans="1:26" x14ac:dyDescent="0.3">
      <c r="A119" s="132" t="s">
        <v>2111</v>
      </c>
      <c r="B119" s="52" t="s">
        <v>2111</v>
      </c>
      <c r="C119" s="64" t="s">
        <v>129</v>
      </c>
      <c r="D119" s="51" t="s">
        <v>366</v>
      </c>
      <c r="E119" s="83" t="s">
        <v>363</v>
      </c>
      <c r="F119" s="123" t="s">
        <v>2131</v>
      </c>
      <c r="G119" s="81" t="s">
        <v>365</v>
      </c>
      <c r="H119" s="123" t="s">
        <v>364</v>
      </c>
      <c r="I119" s="85" t="s">
        <v>283</v>
      </c>
      <c r="J119" s="77"/>
      <c r="K119" s="156"/>
      <c r="N119" s="156"/>
      <c r="O119" s="156"/>
      <c r="P119" s="156"/>
      <c r="Q119" s="156"/>
      <c r="R119" s="156"/>
      <c r="S119" s="156"/>
      <c r="T119" s="156"/>
      <c r="U119" s="156"/>
      <c r="V119" s="156"/>
      <c r="W119" s="156"/>
      <c r="X119" s="156"/>
      <c r="Y119" s="156"/>
      <c r="Z119" s="156"/>
    </row>
    <row r="120" spans="1:26" x14ac:dyDescent="0.3">
      <c r="A120" s="128" t="s">
        <v>70</v>
      </c>
      <c r="B120" s="65" t="s">
        <v>138</v>
      </c>
      <c r="C120" s="83" t="s">
        <v>129</v>
      </c>
      <c r="D120" s="51" t="s">
        <v>289</v>
      </c>
      <c r="E120" s="83" t="s">
        <v>290</v>
      </c>
      <c r="F120" s="81" t="s">
        <v>2137</v>
      </c>
      <c r="G120" s="81" t="s">
        <v>291</v>
      </c>
      <c r="H120" s="123" t="s">
        <v>292</v>
      </c>
      <c r="I120" s="85" t="s">
        <v>283</v>
      </c>
      <c r="J120" s="77"/>
      <c r="K120" s="156"/>
      <c r="L120" s="156"/>
      <c r="N120" s="156"/>
      <c r="O120" s="156"/>
      <c r="P120" s="156"/>
      <c r="Q120" s="156"/>
      <c r="R120" s="156"/>
      <c r="S120" s="156"/>
      <c r="T120" s="156"/>
      <c r="U120" s="156"/>
      <c r="V120" s="156"/>
      <c r="W120" s="156"/>
      <c r="X120" s="156"/>
      <c r="Y120" s="156"/>
      <c r="Z120" s="156"/>
    </row>
    <row r="121" spans="1:26" x14ac:dyDescent="0.3">
      <c r="A121" s="127" t="s">
        <v>68</v>
      </c>
      <c r="B121" s="90" t="s">
        <v>136</v>
      </c>
      <c r="C121" s="89" t="s">
        <v>137</v>
      </c>
      <c r="D121" s="50" t="s">
        <v>284</v>
      </c>
      <c r="E121" s="83" t="s">
        <v>286</v>
      </c>
      <c r="F121" s="81" t="s">
        <v>2131</v>
      </c>
      <c r="G121" s="83"/>
      <c r="H121" s="126" t="s">
        <v>285</v>
      </c>
      <c r="I121" s="85" t="s">
        <v>283</v>
      </c>
      <c r="J121" s="77"/>
      <c r="K121" s="156"/>
      <c r="L121" s="156"/>
      <c r="N121" s="156"/>
      <c r="O121" s="156"/>
      <c r="P121" s="156"/>
      <c r="Q121" s="156"/>
      <c r="R121" s="156"/>
      <c r="S121" s="156"/>
      <c r="T121" s="156"/>
      <c r="U121" s="156"/>
      <c r="V121" s="156"/>
      <c r="W121" s="156"/>
      <c r="X121" s="156"/>
      <c r="Y121" s="156"/>
      <c r="Z121" s="156"/>
    </row>
    <row r="122" spans="1:26" x14ac:dyDescent="0.3">
      <c r="A122" s="143" t="s">
        <v>100</v>
      </c>
      <c r="B122" s="84" t="s">
        <v>162</v>
      </c>
      <c r="C122" s="64" t="s">
        <v>129</v>
      </c>
      <c r="D122" s="50" t="s">
        <v>408</v>
      </c>
      <c r="E122" s="83" t="s">
        <v>411</v>
      </c>
      <c r="F122" s="81" t="s">
        <v>2149</v>
      </c>
      <c r="G122" s="81" t="s">
        <v>409</v>
      </c>
      <c r="H122" s="123" t="s">
        <v>410</v>
      </c>
      <c r="I122" s="85" t="s">
        <v>283</v>
      </c>
      <c r="J122" s="77"/>
      <c r="K122" s="156"/>
      <c r="N122" s="156"/>
      <c r="O122" s="156"/>
      <c r="P122" s="156"/>
      <c r="Q122" s="156"/>
      <c r="R122" s="156"/>
      <c r="S122" s="156"/>
      <c r="T122" s="156"/>
      <c r="U122" s="156"/>
      <c r="V122" s="156"/>
      <c r="W122" s="156"/>
      <c r="X122" s="156"/>
      <c r="Y122" s="156"/>
      <c r="Z122" s="156"/>
    </row>
    <row r="123" spans="1:26" s="158" customFormat="1" ht="15.75" customHeight="1" x14ac:dyDescent="0.3">
      <c r="A123" s="140" t="s">
        <v>2014</v>
      </c>
      <c r="B123" s="84" t="s">
        <v>2015</v>
      </c>
      <c r="C123" s="83" t="s">
        <v>143</v>
      </c>
      <c r="D123" s="50" t="s">
        <v>2016</v>
      </c>
      <c r="E123" s="83" t="s">
        <v>2017</v>
      </c>
      <c r="F123" s="123" t="s">
        <v>2145</v>
      </c>
      <c r="G123" s="81" t="s">
        <v>294</v>
      </c>
      <c r="H123" s="123" t="s">
        <v>262</v>
      </c>
      <c r="I123" s="85" t="s">
        <v>283</v>
      </c>
      <c r="J123" s="77"/>
      <c r="K123" s="156"/>
      <c r="L123" s="156"/>
      <c r="M123" s="75"/>
      <c r="N123" s="156"/>
      <c r="O123" s="156"/>
      <c r="P123" s="156"/>
      <c r="Q123" s="156"/>
      <c r="R123" s="156"/>
      <c r="S123" s="156"/>
      <c r="T123" s="156"/>
      <c r="U123" s="156"/>
      <c r="V123" s="156"/>
      <c r="W123" s="156"/>
      <c r="X123" s="156"/>
      <c r="Y123" s="156"/>
      <c r="Z123" s="156"/>
    </row>
    <row r="124" spans="1:26" x14ac:dyDescent="0.3">
      <c r="A124" s="128" t="s">
        <v>102</v>
      </c>
      <c r="B124" s="65" t="s">
        <v>102</v>
      </c>
      <c r="C124" s="64" t="s">
        <v>129</v>
      </c>
      <c r="D124" s="51" t="s">
        <v>398</v>
      </c>
      <c r="E124" s="83" t="s">
        <v>399</v>
      </c>
      <c r="F124" s="123" t="s">
        <v>2140</v>
      </c>
      <c r="G124" s="81"/>
      <c r="H124" s="123"/>
      <c r="I124" s="85" t="s">
        <v>283</v>
      </c>
      <c r="J124" s="77"/>
      <c r="K124" s="156"/>
      <c r="L124" s="156"/>
      <c r="N124" s="156"/>
      <c r="O124" s="156"/>
      <c r="P124" s="156"/>
      <c r="Q124" s="156"/>
      <c r="R124" s="156"/>
      <c r="S124" s="156"/>
      <c r="T124" s="156"/>
      <c r="U124" s="156"/>
      <c r="V124" s="156"/>
      <c r="W124" s="156"/>
      <c r="X124" s="156"/>
      <c r="Y124" s="156"/>
      <c r="Z124" s="156"/>
    </row>
    <row r="125" spans="1:26" s="151" customFormat="1" x14ac:dyDescent="0.3">
      <c r="A125" s="80" t="s">
        <v>2018</v>
      </c>
      <c r="B125" s="82" t="s">
        <v>2019</v>
      </c>
      <c r="C125" s="77" t="s">
        <v>129</v>
      </c>
      <c r="D125" s="77" t="s">
        <v>2020</v>
      </c>
      <c r="E125" s="77" t="s">
        <v>2021</v>
      </c>
      <c r="F125" s="123" t="s">
        <v>2148</v>
      </c>
      <c r="G125" s="77"/>
      <c r="H125" s="80"/>
      <c r="I125" s="77" t="s">
        <v>283</v>
      </c>
      <c r="J125" s="77"/>
      <c r="K125" s="75"/>
      <c r="L125" s="75"/>
      <c r="M125" s="75"/>
      <c r="N125" s="75"/>
      <c r="O125" s="75"/>
      <c r="P125" s="75"/>
      <c r="Q125" s="75"/>
      <c r="R125" s="75"/>
      <c r="S125" s="75"/>
      <c r="T125" s="75"/>
      <c r="U125" s="75"/>
      <c r="V125" s="75"/>
      <c r="W125" s="75"/>
      <c r="X125" s="75"/>
      <c r="Y125" s="75"/>
      <c r="Z125" s="75"/>
    </row>
    <row r="126" spans="1:26" x14ac:dyDescent="0.3">
      <c r="A126" s="126" t="s">
        <v>2022</v>
      </c>
      <c r="B126" s="84" t="s">
        <v>2023</v>
      </c>
      <c r="C126" s="83" t="s">
        <v>129</v>
      </c>
      <c r="D126" s="51" t="s">
        <v>2024</v>
      </c>
      <c r="E126" s="83" t="s">
        <v>2025</v>
      </c>
      <c r="F126" s="81" t="s">
        <v>2132</v>
      </c>
      <c r="G126" s="81" t="s">
        <v>294</v>
      </c>
      <c r="H126" s="123" t="s">
        <v>262</v>
      </c>
      <c r="I126" s="85" t="s">
        <v>283</v>
      </c>
      <c r="J126" s="77"/>
      <c r="K126" s="156"/>
      <c r="L126" s="156"/>
      <c r="N126" s="156"/>
      <c r="O126" s="156"/>
      <c r="P126" s="156"/>
      <c r="Q126" s="156"/>
      <c r="R126" s="156"/>
      <c r="S126" s="156"/>
      <c r="T126" s="156"/>
      <c r="U126" s="156"/>
      <c r="V126" s="156"/>
      <c r="W126" s="156"/>
      <c r="X126" s="156"/>
      <c r="Y126" s="156"/>
      <c r="Z126" s="156"/>
    </row>
    <row r="127" spans="1:26" x14ac:dyDescent="0.3">
      <c r="A127" s="80" t="s">
        <v>118</v>
      </c>
      <c r="B127" s="82" t="s">
        <v>179</v>
      </c>
      <c r="C127" s="77" t="s">
        <v>129</v>
      </c>
      <c r="D127" s="77" t="s">
        <v>332</v>
      </c>
      <c r="E127" s="77" t="s">
        <v>331</v>
      </c>
      <c r="F127" s="81" t="s">
        <v>2132</v>
      </c>
      <c r="G127" s="77" t="s">
        <v>326</v>
      </c>
      <c r="H127" s="80"/>
      <c r="I127" s="77" t="s">
        <v>283</v>
      </c>
      <c r="J127" s="77"/>
    </row>
    <row r="128" spans="1:26" x14ac:dyDescent="0.3">
      <c r="A128" s="130" t="s">
        <v>2026</v>
      </c>
      <c r="B128" s="79" t="s">
        <v>2027</v>
      </c>
      <c r="C128" s="79" t="s">
        <v>1923</v>
      </c>
      <c r="D128" s="54" t="s">
        <v>2028</v>
      </c>
      <c r="E128" s="80" t="s">
        <v>2029</v>
      </c>
      <c r="F128" s="80" t="s">
        <v>2132</v>
      </c>
      <c r="G128" s="80"/>
      <c r="H128" s="80" t="s">
        <v>2030</v>
      </c>
      <c r="I128" s="80" t="s">
        <v>283</v>
      </c>
      <c r="J128" s="77"/>
      <c r="K128" s="151"/>
      <c r="L128" s="151"/>
      <c r="N128" s="151"/>
      <c r="O128" s="151"/>
      <c r="P128" s="151"/>
      <c r="Q128" s="151"/>
      <c r="R128" s="151"/>
      <c r="S128" s="151"/>
      <c r="T128" s="151"/>
      <c r="U128" s="151"/>
      <c r="V128" s="151"/>
      <c r="W128" s="151"/>
      <c r="X128" s="151"/>
      <c r="Y128" s="151"/>
      <c r="Z128" s="151"/>
    </row>
    <row r="129" spans="1:26" x14ac:dyDescent="0.3">
      <c r="A129" s="127" t="s">
        <v>103</v>
      </c>
      <c r="B129" s="90" t="s">
        <v>163</v>
      </c>
      <c r="C129" s="89" t="s">
        <v>129</v>
      </c>
      <c r="D129" s="56" t="s">
        <v>400</v>
      </c>
      <c r="E129" s="83" t="s">
        <v>401</v>
      </c>
      <c r="F129" s="81" t="s">
        <v>2132</v>
      </c>
      <c r="G129" s="81"/>
      <c r="H129" s="123"/>
      <c r="I129" s="85" t="s">
        <v>283</v>
      </c>
      <c r="J129" s="77"/>
      <c r="K129" s="156"/>
      <c r="L129" s="156"/>
      <c r="N129" s="156"/>
      <c r="O129" s="156"/>
      <c r="P129" s="156"/>
      <c r="Q129" s="156"/>
      <c r="R129" s="156"/>
      <c r="S129" s="156"/>
      <c r="T129" s="156"/>
      <c r="U129" s="156"/>
      <c r="V129" s="156"/>
      <c r="W129" s="156"/>
      <c r="X129" s="156"/>
      <c r="Y129" s="156"/>
      <c r="Z129" s="156"/>
    </row>
    <row r="130" spans="1:26" x14ac:dyDescent="0.3">
      <c r="A130" s="80" t="s">
        <v>2031</v>
      </c>
      <c r="B130" s="82" t="s">
        <v>2032</v>
      </c>
      <c r="C130" s="97" t="s">
        <v>133</v>
      </c>
      <c r="D130" s="77" t="s">
        <v>2033</v>
      </c>
      <c r="E130" s="77" t="s">
        <v>2034</v>
      </c>
      <c r="F130" s="80" t="s">
        <v>2132</v>
      </c>
      <c r="G130" s="77" t="s">
        <v>2035</v>
      </c>
      <c r="H130" s="80" t="s">
        <v>2030</v>
      </c>
      <c r="I130" s="77" t="s">
        <v>283</v>
      </c>
      <c r="J130" s="77"/>
    </row>
    <row r="131" spans="1:26" x14ac:dyDescent="0.3">
      <c r="A131" s="126" t="s">
        <v>2036</v>
      </c>
      <c r="B131" s="84" t="s">
        <v>2037</v>
      </c>
      <c r="C131" s="83" t="s">
        <v>129</v>
      </c>
      <c r="D131" s="51" t="s">
        <v>2038</v>
      </c>
      <c r="E131" s="83" t="s">
        <v>2039</v>
      </c>
      <c r="F131" s="81" t="s">
        <v>2129</v>
      </c>
      <c r="G131" s="81"/>
      <c r="H131" s="123"/>
      <c r="I131" s="85" t="s">
        <v>283</v>
      </c>
      <c r="J131" s="77"/>
      <c r="K131" s="156"/>
      <c r="L131" s="156"/>
      <c r="N131" s="156"/>
      <c r="O131" s="156"/>
      <c r="P131" s="156"/>
      <c r="Q131" s="156"/>
      <c r="R131" s="156"/>
      <c r="S131" s="156"/>
      <c r="T131" s="156"/>
      <c r="U131" s="156"/>
      <c r="V131" s="156"/>
      <c r="W131" s="156"/>
      <c r="X131" s="156"/>
      <c r="Y131" s="156"/>
      <c r="Z131" s="156"/>
    </row>
    <row r="132" spans="1:26" x14ac:dyDescent="0.3">
      <c r="A132" s="80" t="s">
        <v>2040</v>
      </c>
      <c r="B132" s="82" t="s">
        <v>130</v>
      </c>
      <c r="C132" s="77" t="s">
        <v>131</v>
      </c>
      <c r="D132" s="98" t="s">
        <v>2041</v>
      </c>
      <c r="E132" s="77" t="s">
        <v>2042</v>
      </c>
      <c r="F132" s="77" t="s">
        <v>2132</v>
      </c>
      <c r="G132" s="77" t="s">
        <v>294</v>
      </c>
      <c r="H132" s="80" t="s">
        <v>262</v>
      </c>
      <c r="I132" s="77" t="s">
        <v>283</v>
      </c>
      <c r="J132" s="77"/>
    </row>
    <row r="133" spans="1:26" x14ac:dyDescent="0.3">
      <c r="A133" s="80" t="s">
        <v>96</v>
      </c>
      <c r="B133" s="82" t="s">
        <v>158</v>
      </c>
      <c r="C133" s="77" t="s">
        <v>159</v>
      </c>
      <c r="D133" s="77" t="s">
        <v>306</v>
      </c>
      <c r="E133" s="77" t="s">
        <v>304</v>
      </c>
      <c r="F133" s="99" t="s">
        <v>2132</v>
      </c>
      <c r="G133" s="77" t="s">
        <v>307</v>
      </c>
      <c r="H133" s="80" t="s">
        <v>301</v>
      </c>
      <c r="I133" s="77" t="s">
        <v>283</v>
      </c>
      <c r="J133" s="77"/>
    </row>
    <row r="134" spans="1:26" x14ac:dyDescent="0.3">
      <c r="A134" s="80" t="s">
        <v>97</v>
      </c>
      <c r="B134" s="82" t="s">
        <v>158</v>
      </c>
      <c r="C134" s="83" t="s">
        <v>159</v>
      </c>
      <c r="D134" s="77" t="s">
        <v>306</v>
      </c>
      <c r="E134" s="77" t="s">
        <v>305</v>
      </c>
      <c r="F134" s="81" t="s">
        <v>2132</v>
      </c>
      <c r="G134" s="77" t="s">
        <v>307</v>
      </c>
      <c r="H134" s="80" t="s">
        <v>301</v>
      </c>
      <c r="I134" s="77" t="s">
        <v>283</v>
      </c>
      <c r="J134" s="77"/>
    </row>
    <row r="135" spans="1:26" x14ac:dyDescent="0.3">
      <c r="A135" s="126" t="s">
        <v>2043</v>
      </c>
      <c r="B135" s="84" t="s">
        <v>2044</v>
      </c>
      <c r="C135" s="83" t="s">
        <v>129</v>
      </c>
      <c r="D135" s="56" t="s">
        <v>2045</v>
      </c>
      <c r="E135" s="83" t="s">
        <v>2046</v>
      </c>
      <c r="F135" s="81" t="s">
        <v>2131</v>
      </c>
      <c r="G135" s="83"/>
      <c r="H135" s="123"/>
      <c r="I135" s="85" t="s">
        <v>283</v>
      </c>
      <c r="J135" s="77"/>
      <c r="K135" s="156"/>
      <c r="L135" s="156"/>
      <c r="N135" s="156"/>
      <c r="O135" s="156"/>
      <c r="P135" s="156"/>
      <c r="Q135" s="156"/>
      <c r="R135" s="156"/>
      <c r="S135" s="156"/>
      <c r="T135" s="156"/>
      <c r="U135" s="156"/>
      <c r="V135" s="156"/>
      <c r="W135" s="156"/>
      <c r="X135" s="156"/>
      <c r="Y135" s="156"/>
      <c r="Z135" s="156"/>
    </row>
    <row r="136" spans="1:26" x14ac:dyDescent="0.3">
      <c r="A136" s="126" t="s">
        <v>60</v>
      </c>
      <c r="B136" s="84" t="s">
        <v>132</v>
      </c>
      <c r="C136" s="83" t="s">
        <v>133</v>
      </c>
      <c r="D136" s="56" t="s">
        <v>193</v>
      </c>
      <c r="E136" s="83" t="s">
        <v>271</v>
      </c>
      <c r="F136" s="81" t="s">
        <v>2137</v>
      </c>
      <c r="G136" s="83"/>
      <c r="H136" s="123" t="s">
        <v>262</v>
      </c>
      <c r="I136" s="85" t="s">
        <v>283</v>
      </c>
      <c r="J136" s="77"/>
      <c r="K136" s="156"/>
      <c r="L136" s="156"/>
      <c r="N136" s="156"/>
      <c r="O136" s="156"/>
      <c r="P136" s="156"/>
      <c r="Q136" s="156"/>
      <c r="R136" s="156"/>
      <c r="S136" s="156"/>
      <c r="T136" s="156"/>
      <c r="U136" s="156"/>
      <c r="V136" s="156"/>
      <c r="W136" s="156"/>
      <c r="X136" s="156"/>
      <c r="Y136" s="156"/>
      <c r="Z136" s="156"/>
    </row>
    <row r="137" spans="1:26" x14ac:dyDescent="0.3">
      <c r="A137" s="80" t="s">
        <v>61</v>
      </c>
      <c r="B137" s="82" t="s">
        <v>132</v>
      </c>
      <c r="C137" s="77" t="s">
        <v>133</v>
      </c>
      <c r="D137" s="77" t="s">
        <v>193</v>
      </c>
      <c r="E137" s="77" t="s">
        <v>272</v>
      </c>
      <c r="F137" s="77" t="s">
        <v>2137</v>
      </c>
      <c r="G137" s="77"/>
      <c r="H137" s="80" t="s">
        <v>262</v>
      </c>
      <c r="I137" s="77" t="s">
        <v>283</v>
      </c>
      <c r="J137" s="77"/>
    </row>
    <row r="138" spans="1:26" x14ac:dyDescent="0.3">
      <c r="A138" s="132" t="s">
        <v>2047</v>
      </c>
      <c r="B138" s="52" t="s">
        <v>2047</v>
      </c>
      <c r="C138" s="64" t="s">
        <v>133</v>
      </c>
      <c r="D138" s="51" t="s">
        <v>2048</v>
      </c>
      <c r="E138" s="83" t="s">
        <v>2049</v>
      </c>
      <c r="F138" s="123" t="s">
        <v>2132</v>
      </c>
      <c r="G138" s="81"/>
      <c r="H138" s="123"/>
      <c r="I138" s="85" t="s">
        <v>283</v>
      </c>
      <c r="J138" s="77"/>
      <c r="K138" s="156"/>
      <c r="N138" s="156"/>
      <c r="O138" s="156"/>
      <c r="P138" s="156"/>
      <c r="Q138" s="156"/>
      <c r="R138" s="156"/>
      <c r="S138" s="156"/>
      <c r="T138" s="156"/>
      <c r="U138" s="156"/>
      <c r="V138" s="156"/>
      <c r="W138" s="156"/>
      <c r="X138" s="156"/>
      <c r="Y138" s="156"/>
      <c r="Z138" s="156"/>
    </row>
    <row r="139" spans="1:26" x14ac:dyDescent="0.3">
      <c r="A139" s="132" t="s">
        <v>114</v>
      </c>
      <c r="B139" s="52" t="s">
        <v>175</v>
      </c>
      <c r="C139" s="64" t="s">
        <v>148</v>
      </c>
      <c r="D139" s="51" t="s">
        <v>315</v>
      </c>
      <c r="E139" s="83" t="s">
        <v>312</v>
      </c>
      <c r="F139" s="123" t="s">
        <v>2132</v>
      </c>
      <c r="G139" s="81" t="s">
        <v>313</v>
      </c>
      <c r="H139" s="123" t="s">
        <v>314</v>
      </c>
      <c r="I139" s="85" t="s">
        <v>283</v>
      </c>
      <c r="J139" s="77"/>
      <c r="K139" s="156"/>
      <c r="N139" s="156"/>
      <c r="O139" s="156"/>
      <c r="P139" s="156"/>
      <c r="Q139" s="156"/>
      <c r="R139" s="156"/>
      <c r="S139" s="156"/>
      <c r="T139" s="156"/>
      <c r="U139" s="156"/>
      <c r="V139" s="156"/>
      <c r="W139" s="156"/>
      <c r="X139" s="156"/>
      <c r="Y139" s="156"/>
      <c r="Z139" s="156"/>
    </row>
    <row r="140" spans="1:26" x14ac:dyDescent="0.3">
      <c r="A140" s="80" t="s">
        <v>62</v>
      </c>
      <c r="B140" s="82" t="s">
        <v>132</v>
      </c>
      <c r="C140" s="77" t="s">
        <v>133</v>
      </c>
      <c r="D140" s="77" t="s">
        <v>193</v>
      </c>
      <c r="E140" s="77" t="s">
        <v>273</v>
      </c>
      <c r="F140" s="77" t="s">
        <v>2137</v>
      </c>
      <c r="G140" s="77"/>
      <c r="H140" s="80" t="s">
        <v>262</v>
      </c>
      <c r="I140" s="77" t="s">
        <v>283</v>
      </c>
      <c r="J140" s="77"/>
    </row>
    <row r="141" spans="1:26" x14ac:dyDescent="0.3">
      <c r="A141" s="127" t="s">
        <v>63</v>
      </c>
      <c r="B141" s="90" t="s">
        <v>132</v>
      </c>
      <c r="C141" s="89" t="s">
        <v>133</v>
      </c>
      <c r="D141" s="50" t="s">
        <v>193</v>
      </c>
      <c r="E141" s="83" t="s">
        <v>274</v>
      </c>
      <c r="F141" s="81" t="s">
        <v>2137</v>
      </c>
      <c r="G141" s="81"/>
      <c r="H141" s="123" t="s">
        <v>262</v>
      </c>
      <c r="I141" s="85" t="s">
        <v>283</v>
      </c>
      <c r="J141" s="77"/>
      <c r="K141" s="156"/>
      <c r="L141" s="156"/>
      <c r="N141" s="156"/>
      <c r="O141" s="156"/>
      <c r="P141" s="156"/>
      <c r="Q141" s="156"/>
      <c r="R141" s="156"/>
      <c r="S141" s="156"/>
      <c r="T141" s="156"/>
      <c r="U141" s="156"/>
      <c r="V141" s="156"/>
      <c r="W141" s="156"/>
      <c r="X141" s="156"/>
      <c r="Y141" s="156"/>
      <c r="Z141" s="156"/>
    </row>
    <row r="142" spans="1:26" x14ac:dyDescent="0.3">
      <c r="A142" s="139" t="s">
        <v>75</v>
      </c>
      <c r="B142" s="52" t="s">
        <v>142</v>
      </c>
      <c r="C142" s="64" t="s">
        <v>143</v>
      </c>
      <c r="D142" s="51" t="s">
        <v>332</v>
      </c>
      <c r="E142" s="83" t="s">
        <v>379</v>
      </c>
      <c r="F142" s="123" t="s">
        <v>2132</v>
      </c>
      <c r="G142" s="81" t="s">
        <v>381</v>
      </c>
      <c r="H142" s="123" t="s">
        <v>382</v>
      </c>
      <c r="I142" s="85" t="s">
        <v>283</v>
      </c>
      <c r="J142" s="77"/>
      <c r="K142" s="156"/>
      <c r="N142" s="156"/>
      <c r="O142" s="156"/>
      <c r="P142" s="156"/>
      <c r="Q142" s="156"/>
      <c r="R142" s="156"/>
      <c r="S142" s="156"/>
      <c r="T142" s="156"/>
      <c r="U142" s="156"/>
      <c r="V142" s="156"/>
      <c r="W142" s="156"/>
      <c r="X142" s="156"/>
      <c r="Y142" s="156"/>
      <c r="Z142" s="156"/>
    </row>
    <row r="143" spans="1:26" x14ac:dyDescent="0.3">
      <c r="A143" s="128" t="s">
        <v>2050</v>
      </c>
      <c r="B143" s="52" t="s">
        <v>2050</v>
      </c>
      <c r="C143" s="64" t="s">
        <v>143</v>
      </c>
      <c r="D143" s="51" t="s">
        <v>2051</v>
      </c>
      <c r="E143" s="83" t="s">
        <v>2052</v>
      </c>
      <c r="F143" s="123" t="s">
        <v>2130</v>
      </c>
      <c r="G143" s="81"/>
      <c r="H143" s="123" t="s">
        <v>2053</v>
      </c>
      <c r="I143" s="85" t="s">
        <v>283</v>
      </c>
      <c r="J143" s="77"/>
      <c r="K143" s="156"/>
      <c r="N143" s="156"/>
      <c r="O143" s="156"/>
      <c r="P143" s="156"/>
      <c r="Q143" s="156"/>
      <c r="R143" s="156"/>
      <c r="S143" s="156"/>
      <c r="T143" s="156"/>
      <c r="U143" s="156"/>
      <c r="V143" s="156"/>
      <c r="W143" s="156"/>
      <c r="X143" s="156"/>
      <c r="Y143" s="156"/>
      <c r="Z143" s="156"/>
    </row>
    <row r="144" spans="1:26" x14ac:dyDescent="0.3">
      <c r="A144" s="126" t="s">
        <v>2315</v>
      </c>
      <c r="B144" s="84" t="s">
        <v>2316</v>
      </c>
      <c r="C144" s="83" t="s">
        <v>139</v>
      </c>
      <c r="D144" s="50" t="s">
        <v>2054</v>
      </c>
      <c r="E144" s="83" t="s">
        <v>2055</v>
      </c>
      <c r="F144" s="123" t="s">
        <v>2317</v>
      </c>
      <c r="G144" s="83"/>
      <c r="H144" s="126" t="s">
        <v>282</v>
      </c>
      <c r="I144" s="85" t="s">
        <v>1842</v>
      </c>
      <c r="J144" s="77" t="s">
        <v>2318</v>
      </c>
      <c r="K144" s="156"/>
      <c r="L144" s="156"/>
      <c r="N144" s="156"/>
      <c r="O144" s="156"/>
      <c r="P144" s="156"/>
      <c r="Q144" s="156"/>
      <c r="R144" s="156"/>
      <c r="S144" s="156"/>
      <c r="T144" s="156"/>
      <c r="U144" s="156"/>
      <c r="V144" s="156"/>
      <c r="W144" s="156"/>
      <c r="X144" s="156"/>
      <c r="Y144" s="156"/>
      <c r="Z144" s="156"/>
    </row>
    <row r="145" spans="1:26" x14ac:dyDescent="0.3">
      <c r="A145" s="80" t="s">
        <v>64</v>
      </c>
      <c r="B145" s="82" t="s">
        <v>132</v>
      </c>
      <c r="C145" s="77" t="s">
        <v>133</v>
      </c>
      <c r="D145" s="77" t="s">
        <v>193</v>
      </c>
      <c r="E145" s="77" t="s">
        <v>275</v>
      </c>
      <c r="F145" s="77" t="s">
        <v>2137</v>
      </c>
      <c r="G145" s="77"/>
      <c r="H145" s="80" t="s">
        <v>262</v>
      </c>
      <c r="I145" s="77" t="s">
        <v>283</v>
      </c>
      <c r="J145" s="77"/>
      <c r="M145" s="151"/>
    </row>
    <row r="146" spans="1:26" x14ac:dyDescent="0.3">
      <c r="A146" s="80" t="s">
        <v>375</v>
      </c>
      <c r="B146" s="100" t="s">
        <v>376</v>
      </c>
      <c r="C146" s="77" t="s">
        <v>139</v>
      </c>
      <c r="D146" s="59" t="s">
        <v>377</v>
      </c>
      <c r="E146" s="77" t="s">
        <v>414</v>
      </c>
      <c r="F146" s="77" t="s">
        <v>2132</v>
      </c>
      <c r="G146" s="77" t="s">
        <v>294</v>
      </c>
      <c r="H146" s="80" t="s">
        <v>262</v>
      </c>
      <c r="I146" s="77" t="s">
        <v>1842</v>
      </c>
      <c r="J146" s="77" t="s">
        <v>2319</v>
      </c>
    </row>
    <row r="147" spans="1:26" x14ac:dyDescent="0.3">
      <c r="A147" s="132" t="s">
        <v>2056</v>
      </c>
      <c r="B147" s="52" t="s">
        <v>2057</v>
      </c>
      <c r="C147" s="64" t="s">
        <v>129</v>
      </c>
      <c r="D147" s="51" t="s">
        <v>2058</v>
      </c>
      <c r="E147" s="83" t="s">
        <v>2059</v>
      </c>
      <c r="F147" s="123" t="s">
        <v>2132</v>
      </c>
      <c r="G147" s="81" t="s">
        <v>294</v>
      </c>
      <c r="H147" s="123" t="s">
        <v>262</v>
      </c>
      <c r="I147" s="85" t="s">
        <v>283</v>
      </c>
      <c r="J147" s="77"/>
      <c r="K147" s="156"/>
      <c r="N147" s="156"/>
      <c r="O147" s="156"/>
      <c r="P147" s="156"/>
      <c r="Q147" s="156"/>
      <c r="R147" s="156"/>
      <c r="S147" s="156"/>
      <c r="T147" s="156"/>
      <c r="U147" s="156"/>
      <c r="V147" s="156"/>
      <c r="W147" s="156"/>
      <c r="X147" s="156"/>
      <c r="Y147" s="156"/>
      <c r="Z147" s="156"/>
    </row>
    <row r="148" spans="1:26" x14ac:dyDescent="0.3">
      <c r="A148" s="126" t="s">
        <v>2060</v>
      </c>
      <c r="B148" s="83" t="s">
        <v>2061</v>
      </c>
      <c r="C148" s="83" t="s">
        <v>1905</v>
      </c>
      <c r="D148" s="50" t="s">
        <v>2062</v>
      </c>
      <c r="E148" s="81" t="s">
        <v>2063</v>
      </c>
      <c r="F148" s="81" t="s">
        <v>2132</v>
      </c>
      <c r="G148" s="81" t="s">
        <v>294</v>
      </c>
      <c r="H148" s="122" t="s">
        <v>262</v>
      </c>
      <c r="I148" s="85" t="s">
        <v>283</v>
      </c>
      <c r="J148" s="86"/>
      <c r="K148" s="156"/>
      <c r="L148" s="156"/>
      <c r="N148" s="156"/>
      <c r="O148" s="156"/>
      <c r="P148" s="156"/>
      <c r="Q148" s="156"/>
      <c r="R148" s="156"/>
      <c r="S148" s="156"/>
      <c r="T148" s="156"/>
      <c r="U148" s="156"/>
      <c r="V148" s="156"/>
      <c r="W148" s="156"/>
      <c r="X148" s="156"/>
      <c r="Y148" s="156"/>
      <c r="Z148" s="156"/>
    </row>
    <row r="149" spans="1:26" x14ac:dyDescent="0.3">
      <c r="A149" s="130" t="s">
        <v>65</v>
      </c>
      <c r="B149" s="79" t="s">
        <v>132</v>
      </c>
      <c r="C149" s="79" t="s">
        <v>133</v>
      </c>
      <c r="D149" s="54" t="s">
        <v>193</v>
      </c>
      <c r="E149" s="80" t="s">
        <v>276</v>
      </c>
      <c r="F149" s="80" t="s">
        <v>2137</v>
      </c>
      <c r="G149" s="80"/>
      <c r="H149" s="80" t="s">
        <v>262</v>
      </c>
      <c r="I149" s="80" t="s">
        <v>283</v>
      </c>
      <c r="J149" s="77"/>
      <c r="K149" s="151"/>
      <c r="L149" s="151"/>
      <c r="N149" s="151"/>
      <c r="O149" s="151"/>
      <c r="P149" s="151"/>
      <c r="Q149" s="151"/>
      <c r="R149" s="151"/>
      <c r="S149" s="151"/>
      <c r="T149" s="151"/>
      <c r="U149" s="151"/>
      <c r="V149" s="151"/>
      <c r="W149" s="151"/>
      <c r="X149" s="151"/>
      <c r="Y149" s="151"/>
      <c r="Z149" s="151"/>
    </row>
    <row r="150" spans="1:26" x14ac:dyDescent="0.3">
      <c r="A150" s="130" t="s">
        <v>2064</v>
      </c>
      <c r="B150" s="79" t="s">
        <v>144</v>
      </c>
      <c r="C150" s="79" t="s">
        <v>145</v>
      </c>
      <c r="D150" s="57" t="s">
        <v>2065</v>
      </c>
      <c r="E150" s="86"/>
      <c r="F150" s="80" t="s">
        <v>2133</v>
      </c>
      <c r="G150" s="80" t="s">
        <v>294</v>
      </c>
      <c r="H150" s="80" t="s">
        <v>262</v>
      </c>
      <c r="I150" s="77" t="s">
        <v>283</v>
      </c>
      <c r="J150" s="77"/>
    </row>
    <row r="151" spans="1:26" x14ac:dyDescent="0.3">
      <c r="A151" s="126" t="s">
        <v>2066</v>
      </c>
      <c r="B151" s="84" t="s">
        <v>2067</v>
      </c>
      <c r="C151" s="83" t="s">
        <v>148</v>
      </c>
      <c r="D151" s="51" t="s">
        <v>2068</v>
      </c>
      <c r="E151" s="83" t="s">
        <v>2069</v>
      </c>
      <c r="F151" s="81" t="s">
        <v>2132</v>
      </c>
      <c r="G151" s="81"/>
      <c r="H151" s="123"/>
      <c r="I151" s="85" t="s">
        <v>283</v>
      </c>
      <c r="J151" s="77"/>
      <c r="K151" s="156"/>
      <c r="N151" s="156"/>
      <c r="O151" s="156"/>
      <c r="P151" s="156"/>
      <c r="Q151" s="156"/>
      <c r="R151" s="156"/>
      <c r="S151" s="156"/>
      <c r="T151" s="156"/>
      <c r="U151" s="156"/>
      <c r="V151" s="156"/>
      <c r="W151" s="156"/>
      <c r="X151" s="156"/>
      <c r="Y151" s="156"/>
      <c r="Z151" s="156"/>
    </row>
    <row r="152" spans="1:26" x14ac:dyDescent="0.3">
      <c r="A152" s="80" t="s">
        <v>104</v>
      </c>
      <c r="B152" s="82" t="s">
        <v>164</v>
      </c>
      <c r="C152" s="77" t="s">
        <v>129</v>
      </c>
      <c r="D152" s="77" t="s">
        <v>402</v>
      </c>
      <c r="E152" s="77" t="s">
        <v>2320</v>
      </c>
      <c r="F152" s="77" t="s">
        <v>2132</v>
      </c>
      <c r="G152" s="77"/>
      <c r="H152" s="80"/>
      <c r="I152" s="77" t="s">
        <v>283</v>
      </c>
      <c r="J152" s="77"/>
    </row>
    <row r="153" spans="1:26" x14ac:dyDescent="0.3">
      <c r="A153" s="144" t="s">
        <v>105</v>
      </c>
      <c r="B153" s="84" t="s">
        <v>165</v>
      </c>
      <c r="C153" s="83" t="s">
        <v>133</v>
      </c>
      <c r="D153" s="51" t="s">
        <v>404</v>
      </c>
      <c r="E153" s="83" t="s">
        <v>403</v>
      </c>
      <c r="F153" s="81" t="s">
        <v>2132</v>
      </c>
      <c r="G153" s="81" t="s">
        <v>407</v>
      </c>
      <c r="H153" s="123"/>
      <c r="I153" s="85" t="s">
        <v>283</v>
      </c>
      <c r="J153" s="86"/>
      <c r="K153" s="156"/>
      <c r="N153" s="156"/>
      <c r="O153" s="156"/>
      <c r="P153" s="156"/>
      <c r="Q153" s="156"/>
      <c r="R153" s="156"/>
      <c r="S153" s="156"/>
      <c r="T153" s="156"/>
      <c r="U153" s="156"/>
      <c r="V153" s="156"/>
      <c r="W153" s="156"/>
      <c r="X153" s="156"/>
      <c r="Y153" s="156"/>
      <c r="Z153" s="156"/>
    </row>
    <row r="154" spans="1:26" x14ac:dyDescent="0.3">
      <c r="A154" s="80" t="s">
        <v>76</v>
      </c>
      <c r="B154" s="82" t="s">
        <v>144</v>
      </c>
      <c r="C154" s="77" t="s">
        <v>145</v>
      </c>
      <c r="D154" s="77" t="s">
        <v>225</v>
      </c>
      <c r="E154" s="77" t="s">
        <v>213</v>
      </c>
      <c r="F154" s="77" t="s">
        <v>2133</v>
      </c>
      <c r="G154" s="77" t="s">
        <v>234</v>
      </c>
      <c r="H154" s="80" t="s">
        <v>235</v>
      </c>
      <c r="I154" s="77" t="s">
        <v>283</v>
      </c>
      <c r="J154" s="77"/>
    </row>
    <row r="155" spans="1:26" x14ac:dyDescent="0.3">
      <c r="A155" s="126" t="s">
        <v>2070</v>
      </c>
      <c r="B155" s="84" t="s">
        <v>2071</v>
      </c>
      <c r="C155" s="83" t="s">
        <v>139</v>
      </c>
      <c r="D155" s="51"/>
      <c r="E155" s="83" t="s">
        <v>2072</v>
      </c>
      <c r="F155" s="81" t="s">
        <v>2135</v>
      </c>
      <c r="G155" s="81"/>
      <c r="H155" s="123"/>
      <c r="I155" s="85" t="s">
        <v>1842</v>
      </c>
      <c r="J155" s="77"/>
      <c r="K155" s="156"/>
      <c r="L155" s="156"/>
      <c r="N155" s="156"/>
      <c r="O155" s="156"/>
      <c r="P155" s="156"/>
      <c r="Q155" s="156"/>
      <c r="R155" s="156"/>
      <c r="S155" s="156"/>
      <c r="T155" s="156"/>
      <c r="U155" s="156"/>
      <c r="V155" s="156"/>
      <c r="W155" s="156"/>
      <c r="X155" s="156"/>
      <c r="Y155" s="156"/>
      <c r="Z155" s="156"/>
    </row>
    <row r="156" spans="1:26" x14ac:dyDescent="0.3">
      <c r="A156" s="140" t="s">
        <v>2073</v>
      </c>
      <c r="B156" s="84" t="s">
        <v>2074</v>
      </c>
      <c r="C156" s="83" t="s">
        <v>139</v>
      </c>
      <c r="D156" s="51" t="s">
        <v>2075</v>
      </c>
      <c r="E156" s="83" t="s">
        <v>2076</v>
      </c>
      <c r="F156" s="81" t="s">
        <v>2130</v>
      </c>
      <c r="G156" s="81" t="s">
        <v>294</v>
      </c>
      <c r="H156" s="123" t="s">
        <v>262</v>
      </c>
      <c r="I156" s="85" t="s">
        <v>283</v>
      </c>
      <c r="J156" s="77"/>
      <c r="K156" s="156"/>
      <c r="L156" s="156"/>
      <c r="N156" s="156"/>
      <c r="O156" s="156"/>
      <c r="P156" s="156"/>
      <c r="Q156" s="156"/>
      <c r="R156" s="156"/>
      <c r="S156" s="156"/>
      <c r="T156" s="156"/>
      <c r="U156" s="156"/>
      <c r="V156" s="156"/>
      <c r="W156" s="156"/>
      <c r="X156" s="156"/>
      <c r="Y156" s="156"/>
      <c r="Z156" s="156"/>
    </row>
    <row r="157" spans="1:26" x14ac:dyDescent="0.3">
      <c r="A157" s="126" t="s">
        <v>106</v>
      </c>
      <c r="B157" s="84" t="s">
        <v>166</v>
      </c>
      <c r="C157" s="83" t="s">
        <v>129</v>
      </c>
      <c r="D157" s="51" t="s">
        <v>405</v>
      </c>
      <c r="E157" s="83" t="s">
        <v>406</v>
      </c>
      <c r="F157" s="81" t="s">
        <v>2135</v>
      </c>
      <c r="G157" s="81"/>
      <c r="H157" s="145"/>
      <c r="I157" s="85" t="s">
        <v>283</v>
      </c>
      <c r="J157" s="77"/>
      <c r="K157" s="156"/>
      <c r="N157" s="156"/>
      <c r="O157" s="156"/>
      <c r="P157" s="156"/>
      <c r="Q157" s="156"/>
      <c r="R157" s="156"/>
      <c r="S157" s="156"/>
      <c r="T157" s="156"/>
      <c r="U157" s="156"/>
      <c r="V157" s="156"/>
      <c r="W157" s="156"/>
      <c r="X157" s="156"/>
      <c r="Y157" s="156"/>
      <c r="Z157" s="156"/>
    </row>
    <row r="158" spans="1:26" x14ac:dyDescent="0.3">
      <c r="A158" s="80" t="s">
        <v>92</v>
      </c>
      <c r="B158" s="82" t="s">
        <v>153</v>
      </c>
      <c r="C158" s="77" t="s">
        <v>129</v>
      </c>
      <c r="D158" s="77" t="s">
        <v>390</v>
      </c>
      <c r="E158" s="77" t="s">
        <v>389</v>
      </c>
      <c r="F158" s="77" t="s">
        <v>2132</v>
      </c>
      <c r="G158" s="77" t="s">
        <v>283</v>
      </c>
      <c r="H158" s="80" t="s">
        <v>355</v>
      </c>
      <c r="I158" s="77" t="s">
        <v>283</v>
      </c>
      <c r="J158" s="77"/>
    </row>
    <row r="159" spans="1:26" x14ac:dyDescent="0.3">
      <c r="A159" s="80" t="s">
        <v>2077</v>
      </c>
      <c r="B159" s="101" t="s">
        <v>2078</v>
      </c>
      <c r="C159" s="80" t="s">
        <v>129</v>
      </c>
      <c r="D159" s="102" t="s">
        <v>2079</v>
      </c>
      <c r="E159" s="80" t="s">
        <v>2080</v>
      </c>
      <c r="F159" s="81" t="s">
        <v>2132</v>
      </c>
      <c r="G159" s="80"/>
      <c r="H159" s="80"/>
      <c r="I159" s="80" t="s">
        <v>283</v>
      </c>
      <c r="J159" s="77"/>
      <c r="K159" s="151"/>
      <c r="L159" s="151"/>
      <c r="M159" s="151"/>
      <c r="N159" s="151"/>
      <c r="O159" s="151"/>
      <c r="P159" s="151"/>
      <c r="Q159" s="151"/>
      <c r="R159" s="151"/>
      <c r="S159" s="151"/>
      <c r="T159" s="151"/>
      <c r="U159" s="151"/>
      <c r="V159" s="151"/>
      <c r="W159" s="151"/>
      <c r="X159" s="151"/>
      <c r="Y159" s="151"/>
      <c r="Z159" s="151"/>
    </row>
    <row r="160" spans="1:26" x14ac:dyDescent="0.3">
      <c r="A160" s="126" t="s">
        <v>93</v>
      </c>
      <c r="B160" s="84" t="s">
        <v>153</v>
      </c>
      <c r="C160" s="83" t="s">
        <v>129</v>
      </c>
      <c r="D160" s="51" t="s">
        <v>356</v>
      </c>
      <c r="E160" s="83" t="s">
        <v>354</v>
      </c>
      <c r="F160" s="81" t="s">
        <v>2132</v>
      </c>
      <c r="G160" s="81" t="s">
        <v>283</v>
      </c>
      <c r="H160" s="123" t="s">
        <v>355</v>
      </c>
      <c r="I160" s="85" t="s">
        <v>283</v>
      </c>
      <c r="J160" s="77"/>
      <c r="K160" s="156"/>
      <c r="L160" s="156"/>
      <c r="N160" s="156"/>
      <c r="O160" s="156"/>
      <c r="P160" s="156"/>
      <c r="Q160" s="156"/>
      <c r="R160" s="156"/>
      <c r="S160" s="156"/>
      <c r="T160" s="156"/>
      <c r="U160" s="156"/>
      <c r="V160" s="156"/>
      <c r="W160" s="156"/>
      <c r="X160" s="156"/>
      <c r="Y160" s="156"/>
      <c r="Z160" s="156"/>
    </row>
    <row r="161" spans="1:26" x14ac:dyDescent="0.3">
      <c r="A161" s="126" t="s">
        <v>84</v>
      </c>
      <c r="B161" s="84" t="s">
        <v>144</v>
      </c>
      <c r="C161" s="83" t="s">
        <v>145</v>
      </c>
      <c r="D161" s="51" t="s">
        <v>232</v>
      </c>
      <c r="E161" s="81" t="s">
        <v>222</v>
      </c>
      <c r="F161" s="81" t="s">
        <v>2133</v>
      </c>
      <c r="G161" s="81" t="s">
        <v>234</v>
      </c>
      <c r="H161" s="123" t="s">
        <v>235</v>
      </c>
      <c r="I161" s="85" t="s">
        <v>283</v>
      </c>
      <c r="J161" s="77"/>
      <c r="K161" s="156"/>
      <c r="L161" s="156"/>
      <c r="N161" s="156"/>
      <c r="O161" s="156"/>
      <c r="P161" s="156"/>
      <c r="Q161" s="156"/>
      <c r="R161" s="156"/>
      <c r="S161" s="156"/>
      <c r="T161" s="156"/>
      <c r="U161" s="156"/>
      <c r="V161" s="156"/>
      <c r="W161" s="156"/>
      <c r="X161" s="156"/>
      <c r="Y161" s="156"/>
      <c r="Z161" s="156"/>
    </row>
    <row r="162" spans="1:26" x14ac:dyDescent="0.3">
      <c r="A162" s="80" t="s">
        <v>107</v>
      </c>
      <c r="B162" s="82" t="s">
        <v>169</v>
      </c>
      <c r="C162" s="83" t="s">
        <v>129</v>
      </c>
      <c r="D162" s="77" t="s">
        <v>348</v>
      </c>
      <c r="E162" s="77" t="s">
        <v>346</v>
      </c>
      <c r="F162" s="77" t="s">
        <v>2149</v>
      </c>
      <c r="G162" s="77" t="s">
        <v>347</v>
      </c>
      <c r="H162" s="80" t="s">
        <v>349</v>
      </c>
      <c r="I162" s="77" t="s">
        <v>283</v>
      </c>
      <c r="J162" s="77"/>
    </row>
    <row r="163" spans="1:26" x14ac:dyDescent="0.3">
      <c r="A163" s="126" t="s">
        <v>108</v>
      </c>
      <c r="B163" s="84" t="s">
        <v>170</v>
      </c>
      <c r="C163" s="83" t="s">
        <v>139</v>
      </c>
      <c r="D163" s="60" t="s">
        <v>336</v>
      </c>
      <c r="E163" s="81" t="s">
        <v>333</v>
      </c>
      <c r="F163" s="81" t="s">
        <v>2321</v>
      </c>
      <c r="G163" s="81" t="s">
        <v>334</v>
      </c>
      <c r="H163" s="123" t="s">
        <v>335</v>
      </c>
      <c r="I163" s="85" t="s">
        <v>1842</v>
      </c>
      <c r="J163" s="77" t="s">
        <v>2322</v>
      </c>
      <c r="K163" s="156"/>
      <c r="L163" s="156"/>
      <c r="N163" s="156"/>
      <c r="O163" s="156"/>
      <c r="P163" s="156"/>
      <c r="Q163" s="156"/>
      <c r="R163" s="156"/>
      <c r="S163" s="156"/>
      <c r="T163" s="156"/>
      <c r="U163" s="156"/>
      <c r="V163" s="156"/>
      <c r="W163" s="156"/>
      <c r="X163" s="156"/>
      <c r="Y163" s="156"/>
      <c r="Z163" s="156"/>
    </row>
    <row r="164" spans="1:26" x14ac:dyDescent="0.3">
      <c r="A164" s="126" t="s">
        <v>2081</v>
      </c>
      <c r="B164" s="84" t="s">
        <v>2082</v>
      </c>
      <c r="C164" s="83" t="s">
        <v>139</v>
      </c>
      <c r="D164" s="51" t="s">
        <v>2083</v>
      </c>
      <c r="E164" s="81" t="s">
        <v>2084</v>
      </c>
      <c r="F164" s="81" t="s">
        <v>2262</v>
      </c>
      <c r="G164" s="81" t="s">
        <v>294</v>
      </c>
      <c r="H164" s="145"/>
      <c r="I164" s="85" t="s">
        <v>1842</v>
      </c>
      <c r="J164" s="77" t="s">
        <v>2323</v>
      </c>
      <c r="K164" s="156"/>
      <c r="N164" s="156"/>
      <c r="O164" s="156"/>
      <c r="P164" s="156"/>
      <c r="Q164" s="156"/>
      <c r="R164" s="156"/>
      <c r="S164" s="156"/>
      <c r="T164" s="156"/>
      <c r="U164" s="156"/>
      <c r="V164" s="156"/>
      <c r="W164" s="156"/>
      <c r="X164" s="156"/>
      <c r="Y164" s="156"/>
      <c r="Z164" s="156"/>
    </row>
    <row r="165" spans="1:26" x14ac:dyDescent="0.3">
      <c r="A165" s="126" t="s">
        <v>2085</v>
      </c>
      <c r="B165" s="84" t="s">
        <v>2086</v>
      </c>
      <c r="C165" s="83" t="s">
        <v>139</v>
      </c>
      <c r="D165" s="56"/>
      <c r="E165" s="81"/>
      <c r="F165" s="123" t="s">
        <v>2155</v>
      </c>
      <c r="G165" s="96" t="s">
        <v>2087</v>
      </c>
      <c r="H165" s="123" t="s">
        <v>2088</v>
      </c>
      <c r="I165" s="85" t="s">
        <v>283</v>
      </c>
      <c r="J165" s="77"/>
      <c r="K165" s="156"/>
      <c r="L165" s="156"/>
      <c r="N165" s="156"/>
      <c r="O165" s="156"/>
      <c r="P165" s="156"/>
      <c r="Q165" s="156"/>
      <c r="R165" s="156"/>
      <c r="S165" s="156"/>
      <c r="T165" s="156"/>
      <c r="U165" s="156"/>
      <c r="V165" s="156"/>
      <c r="W165" s="156"/>
      <c r="X165" s="156"/>
      <c r="Y165" s="156"/>
      <c r="Z165" s="156"/>
    </row>
    <row r="166" spans="1:26" x14ac:dyDescent="0.3">
      <c r="A166" s="126" t="s">
        <v>110</v>
      </c>
      <c r="B166" s="84" t="s">
        <v>172</v>
      </c>
      <c r="C166" s="83" t="s">
        <v>139</v>
      </c>
      <c r="D166" s="51" t="s">
        <v>383</v>
      </c>
      <c r="E166" s="81" t="s">
        <v>388</v>
      </c>
      <c r="F166" s="81" t="s">
        <v>2140</v>
      </c>
      <c r="G166" s="81" t="s">
        <v>283</v>
      </c>
      <c r="H166" s="123" t="s">
        <v>384</v>
      </c>
      <c r="I166" s="85" t="s">
        <v>283</v>
      </c>
      <c r="J166" s="86"/>
      <c r="K166" s="156"/>
      <c r="L166" s="156"/>
      <c r="N166" s="156"/>
      <c r="O166" s="156"/>
      <c r="P166" s="156"/>
      <c r="Q166" s="156"/>
      <c r="R166" s="156"/>
      <c r="S166" s="156"/>
      <c r="T166" s="156"/>
      <c r="U166" s="156"/>
      <c r="V166" s="156"/>
      <c r="W166" s="156"/>
      <c r="X166" s="156"/>
      <c r="Y166" s="156"/>
      <c r="Z166" s="156"/>
    </row>
    <row r="167" spans="1:26" x14ac:dyDescent="0.3">
      <c r="A167" s="80" t="s">
        <v>2156</v>
      </c>
      <c r="B167" s="82" t="s">
        <v>173</v>
      </c>
      <c r="C167" s="77" t="s">
        <v>139</v>
      </c>
      <c r="D167" s="77" t="s">
        <v>386</v>
      </c>
      <c r="E167" s="77" t="s">
        <v>385</v>
      </c>
      <c r="F167" s="77" t="s">
        <v>2269</v>
      </c>
      <c r="G167" s="77" t="s">
        <v>294</v>
      </c>
      <c r="H167" s="80" t="s">
        <v>387</v>
      </c>
      <c r="I167" s="77" t="s">
        <v>1842</v>
      </c>
      <c r="J167" s="77" t="s">
        <v>2324</v>
      </c>
    </row>
    <row r="168" spans="1:26" x14ac:dyDescent="0.3">
      <c r="A168" s="80" t="s">
        <v>109</v>
      </c>
      <c r="B168" s="82" t="s">
        <v>171</v>
      </c>
      <c r="C168" s="77" t="s">
        <v>139</v>
      </c>
      <c r="D168" s="77" t="s">
        <v>339</v>
      </c>
      <c r="E168" s="77" t="s">
        <v>338</v>
      </c>
      <c r="F168" s="77" t="s">
        <v>2157</v>
      </c>
      <c r="G168" s="77" t="s">
        <v>294</v>
      </c>
      <c r="H168" s="80" t="s">
        <v>337</v>
      </c>
      <c r="I168" s="77" t="s">
        <v>1842</v>
      </c>
      <c r="J168" s="77" t="s">
        <v>2325</v>
      </c>
    </row>
    <row r="169" spans="1:26" x14ac:dyDescent="0.3">
      <c r="A169" s="138" t="s">
        <v>2449</v>
      </c>
      <c r="B169" s="84" t="s">
        <v>368</v>
      </c>
      <c r="C169" s="120" t="s">
        <v>139</v>
      </c>
      <c r="D169" s="51" t="s">
        <v>372</v>
      </c>
      <c r="E169" s="81" t="s">
        <v>374</v>
      </c>
      <c r="F169" s="81" t="s">
        <v>294</v>
      </c>
      <c r="G169" s="81" t="s">
        <v>294</v>
      </c>
      <c r="H169" s="138"/>
      <c r="I169" s="85" t="s">
        <v>283</v>
      </c>
      <c r="J169" s="120"/>
      <c r="K169" s="159"/>
      <c r="L169" s="160"/>
      <c r="M169" s="159"/>
    </row>
    <row r="170" spans="1:26" x14ac:dyDescent="0.3">
      <c r="A170" s="126" t="s">
        <v>2448</v>
      </c>
      <c r="B170" s="84" t="s">
        <v>368</v>
      </c>
      <c r="C170" s="83" t="s">
        <v>139</v>
      </c>
      <c r="D170" s="51" t="s">
        <v>372</v>
      </c>
      <c r="E170" s="81" t="s">
        <v>374</v>
      </c>
      <c r="F170" s="81" t="s">
        <v>294</v>
      </c>
      <c r="G170" s="81" t="s">
        <v>294</v>
      </c>
      <c r="H170" s="123" t="s">
        <v>373</v>
      </c>
      <c r="I170" s="85" t="s">
        <v>283</v>
      </c>
      <c r="J170" s="77"/>
      <c r="K170" s="156"/>
      <c r="L170" s="156"/>
      <c r="N170" s="156"/>
      <c r="O170" s="156"/>
      <c r="P170" s="156"/>
      <c r="Q170" s="156"/>
      <c r="R170" s="156"/>
      <c r="S170" s="156"/>
      <c r="T170" s="156"/>
      <c r="U170" s="156"/>
      <c r="V170" s="156"/>
      <c r="W170" s="156"/>
      <c r="X170" s="156"/>
      <c r="Y170" s="156"/>
      <c r="Z170" s="156"/>
    </row>
    <row r="171" spans="1:26" x14ac:dyDescent="0.3">
      <c r="A171" s="131" t="s">
        <v>2089</v>
      </c>
      <c r="B171" s="84"/>
      <c r="C171" s="83" t="s">
        <v>2299</v>
      </c>
      <c r="D171" s="51"/>
      <c r="E171" s="81"/>
      <c r="F171" s="81" t="s">
        <v>294</v>
      </c>
      <c r="G171" s="81"/>
      <c r="H171" s="123"/>
      <c r="I171" s="85" t="s">
        <v>283</v>
      </c>
      <c r="J171" s="77"/>
      <c r="K171" s="156"/>
      <c r="N171" s="156"/>
      <c r="O171" s="156"/>
      <c r="P171" s="156"/>
      <c r="Q171" s="156"/>
      <c r="R171" s="156"/>
      <c r="S171" s="156"/>
      <c r="T171" s="156"/>
      <c r="U171" s="156"/>
      <c r="V171" s="156"/>
      <c r="W171" s="156"/>
      <c r="X171" s="156"/>
      <c r="Y171" s="156"/>
      <c r="Z171" s="156"/>
    </row>
    <row r="172" spans="1:26" x14ac:dyDescent="0.3">
      <c r="A172" s="126" t="s">
        <v>2090</v>
      </c>
      <c r="B172" s="84" t="s">
        <v>150</v>
      </c>
      <c r="C172" s="83" t="s">
        <v>129</v>
      </c>
      <c r="D172" s="51" t="s">
        <v>2091</v>
      </c>
      <c r="E172" s="83" t="s">
        <v>1956</v>
      </c>
      <c r="F172" s="81" t="s">
        <v>2130</v>
      </c>
      <c r="G172" s="81" t="s">
        <v>283</v>
      </c>
      <c r="H172" s="148" t="s">
        <v>2092</v>
      </c>
      <c r="I172" s="85" t="s">
        <v>283</v>
      </c>
      <c r="J172" s="86"/>
      <c r="K172" s="156"/>
      <c r="L172" s="161"/>
      <c r="N172" s="156"/>
      <c r="O172" s="156"/>
      <c r="P172" s="156"/>
      <c r="Q172" s="156"/>
      <c r="R172" s="156"/>
      <c r="S172" s="156"/>
      <c r="T172" s="156"/>
      <c r="U172" s="156"/>
      <c r="V172" s="156"/>
      <c r="W172" s="156"/>
      <c r="X172" s="156"/>
      <c r="Y172" s="156"/>
      <c r="Z172" s="156"/>
    </row>
    <row r="173" spans="1:26" x14ac:dyDescent="0.3">
      <c r="A173" s="132" t="s">
        <v>2093</v>
      </c>
      <c r="B173" s="65" t="s">
        <v>2326</v>
      </c>
      <c r="C173" s="83" t="s">
        <v>139</v>
      </c>
      <c r="D173" s="51" t="s">
        <v>2094</v>
      </c>
      <c r="E173" s="81" t="s">
        <v>2084</v>
      </c>
      <c r="F173" s="81" t="s">
        <v>2262</v>
      </c>
      <c r="G173" s="81" t="s">
        <v>294</v>
      </c>
      <c r="H173" s="123"/>
      <c r="I173" s="85" t="s">
        <v>1842</v>
      </c>
      <c r="J173" s="77" t="s">
        <v>2327</v>
      </c>
      <c r="K173" s="156"/>
      <c r="L173" s="156"/>
      <c r="N173" s="156"/>
      <c r="O173" s="156"/>
      <c r="P173" s="156"/>
      <c r="Q173" s="156"/>
      <c r="R173" s="156"/>
      <c r="S173" s="156"/>
      <c r="T173" s="156"/>
      <c r="U173" s="156"/>
      <c r="V173" s="156"/>
      <c r="W173" s="156"/>
      <c r="X173" s="156"/>
      <c r="Y173" s="156"/>
      <c r="Z173" s="156"/>
    </row>
    <row r="174" spans="1:26" x14ac:dyDescent="0.3">
      <c r="A174" s="80" t="s">
        <v>2095</v>
      </c>
      <c r="B174" s="82"/>
      <c r="C174" s="77" t="s">
        <v>2299</v>
      </c>
      <c r="D174" s="77"/>
      <c r="E174" s="77"/>
      <c r="F174" s="77" t="s">
        <v>294</v>
      </c>
      <c r="G174" s="77"/>
      <c r="H174" s="80"/>
      <c r="I174" s="77" t="s">
        <v>283</v>
      </c>
      <c r="J174" s="77"/>
    </row>
    <row r="175" spans="1:26" x14ac:dyDescent="0.3">
      <c r="A175" s="80" t="s">
        <v>112</v>
      </c>
      <c r="B175" s="65" t="s">
        <v>2290</v>
      </c>
      <c r="C175" s="80" t="s">
        <v>139</v>
      </c>
      <c r="D175" s="80" t="s">
        <v>358</v>
      </c>
      <c r="E175" s="80" t="s">
        <v>357</v>
      </c>
      <c r="F175" s="124" t="s">
        <v>2130</v>
      </c>
      <c r="G175" s="80" t="s">
        <v>294</v>
      </c>
      <c r="H175" s="80" t="s">
        <v>295</v>
      </c>
      <c r="I175" s="80" t="s">
        <v>1842</v>
      </c>
      <c r="J175" s="77" t="s">
        <v>2328</v>
      </c>
      <c r="K175" s="151"/>
      <c r="L175" s="151"/>
      <c r="M175" s="151"/>
      <c r="N175" s="151"/>
      <c r="O175" s="151"/>
      <c r="P175" s="151"/>
      <c r="Q175" s="151"/>
      <c r="R175" s="151"/>
      <c r="S175" s="151"/>
      <c r="T175" s="151"/>
      <c r="U175" s="151"/>
      <c r="V175" s="151"/>
      <c r="W175" s="151"/>
      <c r="X175" s="151"/>
      <c r="Y175" s="151"/>
      <c r="Z175" s="151"/>
    </row>
    <row r="176" spans="1:26" x14ac:dyDescent="0.3">
      <c r="A176" s="80" t="s">
        <v>2112</v>
      </c>
      <c r="B176" s="82" t="s">
        <v>2112</v>
      </c>
      <c r="C176" s="77" t="s">
        <v>129</v>
      </c>
      <c r="D176" s="77" t="s">
        <v>2113</v>
      </c>
      <c r="E176" s="77" t="s">
        <v>2114</v>
      </c>
      <c r="F176" s="77" t="s">
        <v>2149</v>
      </c>
      <c r="G176" s="77" t="s">
        <v>347</v>
      </c>
      <c r="H176" s="80" t="s">
        <v>2115</v>
      </c>
      <c r="I176" s="77" t="s">
        <v>283</v>
      </c>
      <c r="J176" s="77"/>
    </row>
    <row r="177" spans="1:13" x14ac:dyDescent="0.3">
      <c r="A177" s="80" t="s">
        <v>2119</v>
      </c>
      <c r="B177" s="82" t="s">
        <v>2158</v>
      </c>
      <c r="C177" s="77" t="s">
        <v>139</v>
      </c>
      <c r="D177" s="77" t="s">
        <v>2159</v>
      </c>
      <c r="E177" s="77" t="s">
        <v>2160</v>
      </c>
      <c r="F177" s="77" t="s">
        <v>2129</v>
      </c>
      <c r="G177" s="77"/>
      <c r="H177" s="80"/>
      <c r="I177" s="77" t="s">
        <v>1842</v>
      </c>
      <c r="J177" s="77" t="s">
        <v>2329</v>
      </c>
    </row>
    <row r="178" spans="1:13" x14ac:dyDescent="0.3">
      <c r="A178" s="133" t="s">
        <v>2161</v>
      </c>
      <c r="B178" s="104" t="s">
        <v>2158</v>
      </c>
      <c r="C178" s="103" t="s">
        <v>139</v>
      </c>
      <c r="D178" s="62" t="s">
        <v>2159</v>
      </c>
      <c r="E178" s="105" t="s">
        <v>2160</v>
      </c>
      <c r="F178" s="105" t="s">
        <v>2129</v>
      </c>
      <c r="G178" s="105"/>
      <c r="H178" s="149"/>
      <c r="I178" s="106" t="s">
        <v>283</v>
      </c>
      <c r="J178" s="88"/>
      <c r="M178" s="151"/>
    </row>
    <row r="179" spans="1:13" x14ac:dyDescent="0.3">
      <c r="A179" s="80" t="s">
        <v>2162</v>
      </c>
      <c r="B179" s="82" t="s">
        <v>2330</v>
      </c>
      <c r="C179" s="77" t="s">
        <v>139</v>
      </c>
      <c r="D179" s="46" t="s">
        <v>2163</v>
      </c>
      <c r="E179" s="77" t="s">
        <v>2164</v>
      </c>
      <c r="F179" s="123" t="s">
        <v>2129</v>
      </c>
      <c r="G179" s="96"/>
      <c r="H179" s="80" t="s">
        <v>2165</v>
      </c>
      <c r="I179" s="77" t="s">
        <v>1842</v>
      </c>
      <c r="J179" s="77" t="s">
        <v>2331</v>
      </c>
    </row>
    <row r="180" spans="1:13" x14ac:dyDescent="0.3">
      <c r="A180" s="80" t="s">
        <v>2166</v>
      </c>
      <c r="B180" s="82" t="s">
        <v>2330</v>
      </c>
      <c r="C180" s="103" t="s">
        <v>139</v>
      </c>
      <c r="D180" s="77" t="s">
        <v>2163</v>
      </c>
      <c r="E180" s="77" t="s">
        <v>2164</v>
      </c>
      <c r="F180" s="81" t="s">
        <v>2129</v>
      </c>
      <c r="G180" s="77"/>
      <c r="H180" s="80" t="s">
        <v>2165</v>
      </c>
      <c r="I180" s="77" t="s">
        <v>1842</v>
      </c>
      <c r="J180" s="77" t="s">
        <v>2331</v>
      </c>
    </row>
    <row r="181" spans="1:13" x14ac:dyDescent="0.3">
      <c r="A181" s="80" t="s">
        <v>2167</v>
      </c>
      <c r="B181" s="82" t="s">
        <v>2168</v>
      </c>
      <c r="C181" s="103" t="s">
        <v>139</v>
      </c>
      <c r="D181" s="77" t="s">
        <v>2169</v>
      </c>
      <c r="E181" s="77" t="s">
        <v>2170</v>
      </c>
      <c r="F181" s="81" t="s">
        <v>2304</v>
      </c>
      <c r="G181" s="77"/>
      <c r="H181" s="80" t="s">
        <v>2165</v>
      </c>
      <c r="I181" s="77" t="s">
        <v>1842</v>
      </c>
      <c r="J181" s="77" t="s">
        <v>2332</v>
      </c>
    </row>
    <row r="182" spans="1:13" x14ac:dyDescent="0.3">
      <c r="A182" s="80" t="s">
        <v>2171</v>
      </c>
      <c r="B182" s="82" t="s">
        <v>2172</v>
      </c>
      <c r="C182" s="77" t="s">
        <v>139</v>
      </c>
      <c r="D182" s="77" t="s">
        <v>2173</v>
      </c>
      <c r="E182" s="77" t="s">
        <v>2174</v>
      </c>
      <c r="F182" s="81" t="s">
        <v>2155</v>
      </c>
      <c r="G182" s="77"/>
      <c r="H182" s="80" t="s">
        <v>2165</v>
      </c>
      <c r="I182" s="77" t="s">
        <v>1842</v>
      </c>
      <c r="J182" s="77" t="s">
        <v>2333</v>
      </c>
      <c r="K182" s="162"/>
    </row>
    <row r="183" spans="1:13" x14ac:dyDescent="0.3">
      <c r="A183" s="80" t="s">
        <v>2118</v>
      </c>
      <c r="B183" s="82"/>
      <c r="C183" s="77" t="s">
        <v>129</v>
      </c>
      <c r="D183" s="77" t="s">
        <v>2175</v>
      </c>
      <c r="E183" s="77" t="s">
        <v>2176</v>
      </c>
      <c r="F183" s="81" t="s">
        <v>2131</v>
      </c>
      <c r="G183" s="77"/>
      <c r="H183" s="80"/>
      <c r="I183" s="77" t="s">
        <v>283</v>
      </c>
      <c r="J183" s="77"/>
      <c r="K183" s="162"/>
    </row>
    <row r="184" spans="1:13" x14ac:dyDescent="0.3">
      <c r="A184" s="80" t="s">
        <v>2177</v>
      </c>
      <c r="B184" s="82" t="s">
        <v>2290</v>
      </c>
      <c r="C184" s="77" t="s">
        <v>139</v>
      </c>
      <c r="D184" s="77" t="s">
        <v>2178</v>
      </c>
      <c r="E184" s="77" t="s">
        <v>2179</v>
      </c>
      <c r="F184" s="77" t="s">
        <v>2180</v>
      </c>
      <c r="G184" s="77" t="s">
        <v>294</v>
      </c>
      <c r="H184" s="80" t="s">
        <v>295</v>
      </c>
      <c r="I184" s="77" t="s">
        <v>1842</v>
      </c>
      <c r="J184" s="77" t="s">
        <v>2334</v>
      </c>
    </row>
    <row r="185" spans="1:13" x14ac:dyDescent="0.3">
      <c r="A185" s="125" t="s">
        <v>2181</v>
      </c>
      <c r="B185" s="107" t="s">
        <v>2182</v>
      </c>
      <c r="C185" s="77" t="s">
        <v>139</v>
      </c>
      <c r="D185" s="88" t="s">
        <v>2183</v>
      </c>
      <c r="E185" s="77" t="s">
        <v>2184</v>
      </c>
      <c r="F185" s="81" t="s">
        <v>2185</v>
      </c>
      <c r="G185" s="88"/>
      <c r="H185" s="80"/>
      <c r="I185" s="77" t="s">
        <v>1842</v>
      </c>
      <c r="J185" s="77" t="s">
        <v>2335</v>
      </c>
    </row>
    <row r="186" spans="1:13" x14ac:dyDescent="0.3">
      <c r="A186" s="125" t="s">
        <v>2336</v>
      </c>
      <c r="B186" s="107" t="s">
        <v>2126</v>
      </c>
      <c r="C186" s="88" t="s">
        <v>139</v>
      </c>
      <c r="D186" s="88" t="s">
        <v>2127</v>
      </c>
      <c r="E186" s="81" t="s">
        <v>2128</v>
      </c>
      <c r="F186" s="122" t="s">
        <v>2149</v>
      </c>
      <c r="G186" s="88" t="s">
        <v>347</v>
      </c>
      <c r="H186" s="125" t="s">
        <v>2121</v>
      </c>
      <c r="I186" s="88" t="s">
        <v>1842</v>
      </c>
      <c r="J186" s="88" t="s">
        <v>2337</v>
      </c>
    </row>
    <row r="187" spans="1:13" x14ac:dyDescent="0.3">
      <c r="A187" s="80" t="s">
        <v>2186</v>
      </c>
      <c r="B187" s="82" t="s">
        <v>2187</v>
      </c>
      <c r="C187" s="77" t="s">
        <v>139</v>
      </c>
      <c r="D187" s="77" t="s">
        <v>2188</v>
      </c>
      <c r="E187" s="77"/>
      <c r="F187" s="77" t="s">
        <v>2338</v>
      </c>
      <c r="G187" s="77"/>
      <c r="H187" s="80"/>
      <c r="I187" s="77" t="s">
        <v>1842</v>
      </c>
      <c r="J187" s="77" t="s">
        <v>2339</v>
      </c>
    </row>
    <row r="188" spans="1:13" x14ac:dyDescent="0.3">
      <c r="A188" s="80" t="s">
        <v>2189</v>
      </c>
      <c r="B188" s="82"/>
      <c r="C188" s="77" t="s">
        <v>139</v>
      </c>
      <c r="D188" s="77"/>
      <c r="E188" s="77"/>
      <c r="F188" s="77" t="s">
        <v>2129</v>
      </c>
      <c r="G188" s="77"/>
      <c r="H188" s="80"/>
      <c r="I188" s="77" t="s">
        <v>1842</v>
      </c>
      <c r="J188" s="77" t="s">
        <v>2340</v>
      </c>
    </row>
    <row r="189" spans="1:13" x14ac:dyDescent="0.3">
      <c r="A189" s="80" t="s">
        <v>2190</v>
      </c>
      <c r="B189" s="82"/>
      <c r="C189" s="77" t="s">
        <v>129</v>
      </c>
      <c r="D189" s="77"/>
      <c r="E189" s="77" t="s">
        <v>263</v>
      </c>
      <c r="F189" s="77" t="s">
        <v>2132</v>
      </c>
      <c r="G189" s="77"/>
      <c r="H189" s="80"/>
      <c r="I189" s="77" t="s">
        <v>283</v>
      </c>
      <c r="J189" s="77"/>
    </row>
    <row r="190" spans="1:13" x14ac:dyDescent="0.3">
      <c r="A190" s="80" t="s">
        <v>2191</v>
      </c>
      <c r="B190" s="82" t="s">
        <v>2192</v>
      </c>
      <c r="C190" s="77" t="s">
        <v>139</v>
      </c>
      <c r="D190" s="77" t="s">
        <v>2193</v>
      </c>
      <c r="E190" s="77" t="s">
        <v>2120</v>
      </c>
      <c r="F190" s="77" t="s">
        <v>2129</v>
      </c>
      <c r="G190" s="77"/>
      <c r="H190" s="80"/>
      <c r="I190" s="77" t="s">
        <v>1842</v>
      </c>
      <c r="J190" s="77" t="s">
        <v>2341</v>
      </c>
    </row>
    <row r="191" spans="1:13" x14ac:dyDescent="0.3">
      <c r="A191" s="80" t="s">
        <v>2194</v>
      </c>
      <c r="B191" s="82" t="s">
        <v>2342</v>
      </c>
      <c r="C191" s="77" t="s">
        <v>139</v>
      </c>
      <c r="D191" s="77" t="s">
        <v>2195</v>
      </c>
      <c r="E191" s="77" t="s">
        <v>2196</v>
      </c>
      <c r="F191" s="77" t="s">
        <v>2130</v>
      </c>
      <c r="G191" s="77"/>
      <c r="H191" s="80"/>
      <c r="I191" s="77" t="s">
        <v>1842</v>
      </c>
      <c r="J191" s="77" t="s">
        <v>2343</v>
      </c>
    </row>
    <row r="192" spans="1:13" x14ac:dyDescent="0.3">
      <c r="A192" s="80" t="s">
        <v>2344</v>
      </c>
      <c r="B192" s="82"/>
      <c r="C192" s="88" t="s">
        <v>139</v>
      </c>
      <c r="D192" s="77"/>
      <c r="E192" s="77"/>
      <c r="F192" s="77" t="s">
        <v>2141</v>
      </c>
      <c r="G192" s="77"/>
      <c r="H192" s="80"/>
      <c r="I192" s="77" t="s">
        <v>1842</v>
      </c>
      <c r="J192" s="77" t="s">
        <v>2345</v>
      </c>
    </row>
    <row r="193" spans="1:13" x14ac:dyDescent="0.3">
      <c r="A193" s="80" t="s">
        <v>2197</v>
      </c>
      <c r="B193" s="82" t="s">
        <v>2198</v>
      </c>
      <c r="C193" s="77" t="s">
        <v>139</v>
      </c>
      <c r="D193" s="77" t="s">
        <v>2199</v>
      </c>
      <c r="E193" s="77" t="s">
        <v>2200</v>
      </c>
      <c r="F193" s="77" t="s">
        <v>2201</v>
      </c>
      <c r="G193" s="77"/>
      <c r="H193" s="80"/>
      <c r="I193" s="77" t="s">
        <v>1842</v>
      </c>
      <c r="J193" s="77" t="s">
        <v>2346</v>
      </c>
    </row>
    <row r="194" spans="1:13" x14ac:dyDescent="0.3">
      <c r="A194" s="80" t="s">
        <v>2202</v>
      </c>
      <c r="B194" s="82" t="s">
        <v>2203</v>
      </c>
      <c r="C194" s="77" t="s">
        <v>139</v>
      </c>
      <c r="D194" s="77"/>
      <c r="E194" s="77"/>
      <c r="F194" s="77" t="s">
        <v>2149</v>
      </c>
      <c r="G194" s="77"/>
      <c r="H194" s="80"/>
      <c r="I194" s="77" t="s">
        <v>1842</v>
      </c>
      <c r="J194" s="77" t="s">
        <v>2347</v>
      </c>
      <c r="M194" s="151"/>
    </row>
    <row r="195" spans="1:13" x14ac:dyDescent="0.3">
      <c r="A195" s="80" t="s">
        <v>2204</v>
      </c>
      <c r="B195" s="82" t="s">
        <v>2205</v>
      </c>
      <c r="C195" s="77" t="s">
        <v>139</v>
      </c>
      <c r="D195" s="77"/>
      <c r="E195" s="77"/>
      <c r="F195" s="77" t="s">
        <v>2144</v>
      </c>
      <c r="G195" s="77"/>
      <c r="H195" s="80"/>
      <c r="I195" s="77" t="s">
        <v>1842</v>
      </c>
      <c r="J195" s="77" t="s">
        <v>2348</v>
      </c>
    </row>
    <row r="196" spans="1:13" x14ac:dyDescent="0.3">
      <c r="A196" s="125" t="s">
        <v>2206</v>
      </c>
      <c r="B196" s="107" t="s">
        <v>2205</v>
      </c>
      <c r="C196" s="77" t="s">
        <v>139</v>
      </c>
      <c r="D196" s="88"/>
      <c r="E196" s="108"/>
      <c r="F196" s="88" t="s">
        <v>2149</v>
      </c>
      <c r="G196" s="88"/>
      <c r="H196" s="125"/>
      <c r="I196" s="88" t="s">
        <v>1842</v>
      </c>
      <c r="J196" s="88"/>
    </row>
    <row r="197" spans="1:13" x14ac:dyDescent="0.3">
      <c r="A197" s="125" t="s">
        <v>2207</v>
      </c>
      <c r="B197" s="107" t="s">
        <v>2208</v>
      </c>
      <c r="C197" s="88" t="s">
        <v>139</v>
      </c>
      <c r="D197" s="88"/>
      <c r="E197" s="88"/>
      <c r="F197" s="88" t="s">
        <v>2137</v>
      </c>
      <c r="G197" s="88"/>
      <c r="H197" s="125"/>
      <c r="I197" s="88" t="s">
        <v>1842</v>
      </c>
      <c r="J197" s="88" t="s">
        <v>2349</v>
      </c>
    </row>
    <row r="198" spans="1:13" x14ac:dyDescent="0.3">
      <c r="A198" s="125" t="s">
        <v>2209</v>
      </c>
      <c r="B198" s="107" t="s">
        <v>2210</v>
      </c>
      <c r="C198" s="88" t="s">
        <v>2211</v>
      </c>
      <c r="D198" s="88"/>
      <c r="E198" s="88"/>
      <c r="F198" s="88" t="s">
        <v>2130</v>
      </c>
      <c r="G198" s="88"/>
      <c r="H198" s="125"/>
      <c r="I198" s="88" t="s">
        <v>283</v>
      </c>
      <c r="J198" s="88"/>
    </row>
    <row r="199" spans="1:13" x14ac:dyDescent="0.3">
      <c r="A199" s="134" t="s">
        <v>2212</v>
      </c>
      <c r="B199" s="107"/>
      <c r="C199" s="88" t="s">
        <v>139</v>
      </c>
      <c r="D199" s="88"/>
      <c r="E199" s="88"/>
      <c r="F199" s="88" t="s">
        <v>294</v>
      </c>
      <c r="G199" s="88"/>
      <c r="H199" s="125"/>
      <c r="I199" s="88" t="s">
        <v>283</v>
      </c>
      <c r="J199" s="88"/>
    </row>
    <row r="200" spans="1:13" x14ac:dyDescent="0.3">
      <c r="A200" s="125" t="s">
        <v>2213</v>
      </c>
      <c r="B200" s="107" t="s">
        <v>2205</v>
      </c>
      <c r="C200" s="88" t="s">
        <v>139</v>
      </c>
      <c r="D200" s="88"/>
      <c r="E200" s="88"/>
      <c r="F200" s="88" t="s">
        <v>2132</v>
      </c>
      <c r="G200" s="88"/>
      <c r="H200" s="125"/>
      <c r="I200" s="88" t="s">
        <v>1842</v>
      </c>
      <c r="J200" s="88" t="s">
        <v>2350</v>
      </c>
    </row>
    <row r="201" spans="1:13" x14ac:dyDescent="0.3">
      <c r="A201" s="125" t="s">
        <v>2214</v>
      </c>
      <c r="B201" s="107" t="s">
        <v>2215</v>
      </c>
      <c r="C201" s="88" t="s">
        <v>139</v>
      </c>
      <c r="D201" s="88"/>
      <c r="E201" s="88"/>
      <c r="F201" s="88" t="s">
        <v>2140</v>
      </c>
      <c r="G201" s="88"/>
      <c r="H201" s="125"/>
      <c r="I201" s="88" t="s">
        <v>283</v>
      </c>
      <c r="J201" s="88"/>
      <c r="M201" s="151"/>
    </row>
    <row r="202" spans="1:13" x14ac:dyDescent="0.3">
      <c r="A202" s="125" t="s">
        <v>2216</v>
      </c>
      <c r="B202" s="107" t="s">
        <v>2217</v>
      </c>
      <c r="C202" s="88" t="s">
        <v>182</v>
      </c>
      <c r="D202" s="88"/>
      <c r="E202" s="88"/>
      <c r="F202" s="88" t="s">
        <v>2253</v>
      </c>
      <c r="G202" s="88"/>
      <c r="H202" s="125"/>
      <c r="I202" s="88" t="s">
        <v>283</v>
      </c>
      <c r="J202" s="88"/>
    </row>
    <row r="203" spans="1:13" x14ac:dyDescent="0.3">
      <c r="A203" s="134" t="s">
        <v>2218</v>
      </c>
      <c r="B203" s="110"/>
      <c r="C203" s="111" t="s">
        <v>139</v>
      </c>
      <c r="D203" s="109"/>
      <c r="E203" s="109"/>
      <c r="F203" s="109" t="s">
        <v>2130</v>
      </c>
      <c r="G203" s="109"/>
      <c r="H203" s="134"/>
      <c r="I203" s="109" t="s">
        <v>1842</v>
      </c>
      <c r="J203" s="109" t="s">
        <v>2219</v>
      </c>
      <c r="K203" s="163"/>
      <c r="L203" s="163"/>
    </row>
    <row r="204" spans="1:13" x14ac:dyDescent="0.3">
      <c r="A204" s="125" t="s">
        <v>2220</v>
      </c>
      <c r="B204" s="107" t="s">
        <v>2221</v>
      </c>
      <c r="C204" s="88" t="s">
        <v>139</v>
      </c>
      <c r="D204" s="88"/>
      <c r="E204" s="88"/>
      <c r="F204" s="88" t="s">
        <v>2269</v>
      </c>
      <c r="G204" s="88"/>
      <c r="H204" s="125"/>
      <c r="I204" s="88" t="s">
        <v>1842</v>
      </c>
      <c r="J204" s="109" t="s">
        <v>2351</v>
      </c>
      <c r="M204" s="151"/>
    </row>
    <row r="205" spans="1:13" x14ac:dyDescent="0.3">
      <c r="A205" s="125" t="s">
        <v>2223</v>
      </c>
      <c r="B205" s="107" t="s">
        <v>2205</v>
      </c>
      <c r="C205" s="88" t="s">
        <v>139</v>
      </c>
      <c r="D205" s="88"/>
      <c r="E205" s="88"/>
      <c r="F205" s="81" t="s">
        <v>2144</v>
      </c>
      <c r="G205" s="88"/>
      <c r="H205" s="125"/>
      <c r="I205" s="88" t="s">
        <v>283</v>
      </c>
      <c r="J205" s="88"/>
    </row>
    <row r="206" spans="1:13" x14ac:dyDescent="0.3">
      <c r="A206" s="125" t="s">
        <v>2224</v>
      </c>
      <c r="B206" s="107" t="s">
        <v>2205</v>
      </c>
      <c r="C206" s="88" t="s">
        <v>139</v>
      </c>
      <c r="D206" s="88"/>
      <c r="E206" s="88"/>
      <c r="F206" s="88" t="s">
        <v>2137</v>
      </c>
      <c r="G206" s="88"/>
      <c r="H206" s="125"/>
      <c r="I206" s="88" t="s">
        <v>283</v>
      </c>
      <c r="J206" s="88"/>
      <c r="M206" s="151"/>
    </row>
    <row r="207" spans="1:13" x14ac:dyDescent="0.3">
      <c r="A207" s="125" t="s">
        <v>2225</v>
      </c>
      <c r="B207" s="107" t="s">
        <v>150</v>
      </c>
      <c r="C207" s="88" t="s">
        <v>129</v>
      </c>
      <c r="D207" s="88"/>
      <c r="E207" s="88"/>
      <c r="F207" s="88" t="s">
        <v>2129</v>
      </c>
      <c r="G207" s="88"/>
      <c r="H207" s="125"/>
      <c r="I207" s="88" t="s">
        <v>283</v>
      </c>
      <c r="J207" s="88"/>
    </row>
    <row r="208" spans="1:13" x14ac:dyDescent="0.3">
      <c r="A208" s="125" t="s">
        <v>2226</v>
      </c>
      <c r="B208" s="107" t="s">
        <v>2227</v>
      </c>
      <c r="C208" s="88" t="s">
        <v>139</v>
      </c>
      <c r="D208" s="88"/>
      <c r="E208" s="88"/>
      <c r="F208" s="88" t="s">
        <v>2228</v>
      </c>
      <c r="G208" s="88"/>
      <c r="H208" s="125"/>
      <c r="I208" s="88" t="s">
        <v>1842</v>
      </c>
      <c r="J208" s="88"/>
    </row>
    <row r="209" spans="1:13" x14ac:dyDescent="0.3">
      <c r="A209" s="125" t="s">
        <v>2229</v>
      </c>
      <c r="B209" s="107" t="s">
        <v>2230</v>
      </c>
      <c r="C209" s="88" t="s">
        <v>139</v>
      </c>
      <c r="D209" s="88"/>
      <c r="E209" s="88"/>
      <c r="F209" s="88" t="s">
        <v>2269</v>
      </c>
      <c r="G209" s="88"/>
      <c r="H209" s="125"/>
      <c r="I209" s="88" t="s">
        <v>283</v>
      </c>
      <c r="J209" s="88" t="s">
        <v>2352</v>
      </c>
    </row>
    <row r="210" spans="1:13" x14ac:dyDescent="0.3">
      <c r="A210" s="125" t="s">
        <v>2353</v>
      </c>
      <c r="B210" s="107" t="s">
        <v>2231</v>
      </c>
      <c r="C210" s="88" t="s">
        <v>139</v>
      </c>
      <c r="D210" s="88"/>
      <c r="E210" s="88"/>
      <c r="F210" s="88" t="s">
        <v>2129</v>
      </c>
      <c r="G210" s="88"/>
      <c r="H210" s="125"/>
      <c r="I210" s="88" t="s">
        <v>1842</v>
      </c>
      <c r="J210" s="88"/>
    </row>
    <row r="211" spans="1:13" x14ac:dyDescent="0.3">
      <c r="A211" s="135" t="s">
        <v>2232</v>
      </c>
      <c r="B211" s="107" t="s">
        <v>2230</v>
      </c>
      <c r="C211" s="88" t="s">
        <v>139</v>
      </c>
      <c r="D211" s="88"/>
      <c r="E211" s="88"/>
      <c r="F211" s="88" t="s">
        <v>2222</v>
      </c>
      <c r="G211" s="88"/>
      <c r="H211" s="125"/>
      <c r="I211" s="88" t="s">
        <v>1842</v>
      </c>
      <c r="J211" s="88"/>
    </row>
    <row r="212" spans="1:13" x14ac:dyDescent="0.3">
      <c r="A212" s="125" t="s">
        <v>2233</v>
      </c>
      <c r="B212" s="107" t="s">
        <v>2230</v>
      </c>
      <c r="C212" s="88" t="s">
        <v>139</v>
      </c>
      <c r="D212" s="88"/>
      <c r="E212" s="88"/>
      <c r="F212" s="88" t="s">
        <v>2140</v>
      </c>
      <c r="G212" s="88"/>
      <c r="H212" s="125"/>
      <c r="I212" s="88" t="s">
        <v>283</v>
      </c>
      <c r="J212" s="88"/>
    </row>
    <row r="213" spans="1:13" x14ac:dyDescent="0.3">
      <c r="A213" s="134" t="s">
        <v>2234</v>
      </c>
      <c r="B213" s="113" t="s">
        <v>2230</v>
      </c>
      <c r="C213" s="111" t="s">
        <v>139</v>
      </c>
      <c r="D213" s="109"/>
      <c r="E213" s="109"/>
      <c r="F213" s="109" t="s">
        <v>2136</v>
      </c>
      <c r="G213" s="109"/>
      <c r="H213" s="134"/>
      <c r="I213" s="109" t="s">
        <v>283</v>
      </c>
      <c r="J213" s="109"/>
      <c r="K213" s="163"/>
      <c r="L213" s="163"/>
      <c r="M213" s="163"/>
    </row>
    <row r="214" spans="1:13" x14ac:dyDescent="0.3">
      <c r="A214" s="125" t="s">
        <v>2235</v>
      </c>
      <c r="B214" s="107" t="s">
        <v>2230</v>
      </c>
      <c r="C214" s="88" t="s">
        <v>139</v>
      </c>
      <c r="D214" s="88"/>
      <c r="E214" s="88"/>
      <c r="F214" s="88" t="s">
        <v>2228</v>
      </c>
      <c r="G214" s="88"/>
      <c r="H214" s="125"/>
      <c r="I214" s="88" t="s">
        <v>283</v>
      </c>
      <c r="J214" s="88"/>
    </row>
    <row r="215" spans="1:13" x14ac:dyDescent="0.3">
      <c r="A215" s="125" t="s">
        <v>2236</v>
      </c>
      <c r="B215" s="107" t="s">
        <v>2230</v>
      </c>
      <c r="C215" s="88" t="s">
        <v>139</v>
      </c>
      <c r="D215" s="88"/>
      <c r="E215" s="88"/>
      <c r="F215" s="88" t="s">
        <v>2148</v>
      </c>
      <c r="G215" s="88"/>
      <c r="H215" s="125"/>
      <c r="I215" s="88" t="s">
        <v>283</v>
      </c>
      <c r="J215" s="88"/>
    </row>
    <row r="216" spans="1:13" x14ac:dyDescent="0.3">
      <c r="A216" s="125" t="s">
        <v>2354</v>
      </c>
      <c r="B216" s="107"/>
      <c r="C216" s="88" t="s">
        <v>139</v>
      </c>
      <c r="D216" s="88"/>
      <c r="E216" s="88"/>
      <c r="F216" s="88" t="s">
        <v>2132</v>
      </c>
      <c r="G216" s="88"/>
      <c r="H216" s="125"/>
      <c r="I216" s="88" t="s">
        <v>283</v>
      </c>
      <c r="J216" s="88"/>
    </row>
    <row r="217" spans="1:13" x14ac:dyDescent="0.3">
      <c r="A217" s="125" t="s">
        <v>1910</v>
      </c>
      <c r="B217" s="107"/>
      <c r="C217" s="88" t="s">
        <v>129</v>
      </c>
      <c r="D217" s="88"/>
      <c r="E217" s="88"/>
      <c r="F217" s="88" t="s">
        <v>2144</v>
      </c>
      <c r="G217" s="88"/>
      <c r="H217" s="125"/>
      <c r="I217" s="88" t="s">
        <v>283</v>
      </c>
      <c r="J217" s="88"/>
    </row>
    <row r="218" spans="1:13" x14ac:dyDescent="0.3">
      <c r="A218" s="125" t="s">
        <v>2237</v>
      </c>
      <c r="B218" s="107" t="s">
        <v>2238</v>
      </c>
      <c r="C218" s="88" t="s">
        <v>139</v>
      </c>
      <c r="D218" s="88"/>
      <c r="E218" s="88"/>
      <c r="F218" s="88" t="s">
        <v>2148</v>
      </c>
      <c r="G218" s="88"/>
      <c r="H218" s="125"/>
      <c r="I218" s="88" t="s">
        <v>283</v>
      </c>
      <c r="J218" s="88"/>
    </row>
    <row r="219" spans="1:13" ht="31.2" x14ac:dyDescent="0.3">
      <c r="A219" s="125" t="s">
        <v>2239</v>
      </c>
      <c r="B219" s="107" t="s">
        <v>2238</v>
      </c>
      <c r="C219" s="88" t="s">
        <v>139</v>
      </c>
      <c r="D219" s="88"/>
      <c r="E219" s="88" t="s">
        <v>2355</v>
      </c>
      <c r="F219" s="108" t="s">
        <v>2140</v>
      </c>
      <c r="G219" s="88"/>
      <c r="H219" s="125"/>
      <c r="I219" s="88" t="s">
        <v>283</v>
      </c>
      <c r="J219" s="88"/>
    </row>
    <row r="220" spans="1:13" x14ac:dyDescent="0.3">
      <c r="A220" s="125" t="s">
        <v>2356</v>
      </c>
      <c r="B220" s="107" t="s">
        <v>2238</v>
      </c>
      <c r="C220" s="88" t="s">
        <v>139</v>
      </c>
      <c r="D220" s="88"/>
      <c r="E220" s="88"/>
      <c r="F220" s="88" t="s">
        <v>2140</v>
      </c>
      <c r="G220" s="88"/>
      <c r="H220" s="125"/>
      <c r="I220" s="88" t="s">
        <v>283</v>
      </c>
      <c r="J220" s="88"/>
    </row>
    <row r="221" spans="1:13" x14ac:dyDescent="0.3">
      <c r="A221" s="125" t="s">
        <v>2240</v>
      </c>
      <c r="B221" s="107" t="s">
        <v>2238</v>
      </c>
      <c r="C221" s="88" t="s">
        <v>139</v>
      </c>
      <c r="D221" s="88"/>
      <c r="E221" s="88"/>
      <c r="F221" s="88" t="s">
        <v>2228</v>
      </c>
      <c r="G221" s="88"/>
      <c r="H221" s="125"/>
      <c r="I221" s="88" t="s">
        <v>283</v>
      </c>
      <c r="J221" s="88"/>
    </row>
    <row r="222" spans="1:13" x14ac:dyDescent="0.3">
      <c r="A222" s="125" t="s">
        <v>2241</v>
      </c>
      <c r="B222" s="107" t="s">
        <v>2238</v>
      </c>
      <c r="C222" s="88" t="s">
        <v>139</v>
      </c>
      <c r="D222" s="88"/>
      <c r="E222" s="88"/>
      <c r="F222" s="88" t="s">
        <v>2228</v>
      </c>
      <c r="G222" s="88"/>
      <c r="H222" s="125"/>
      <c r="I222" s="88" t="s">
        <v>283</v>
      </c>
      <c r="J222" s="88"/>
    </row>
    <row r="223" spans="1:13" x14ac:dyDescent="0.3">
      <c r="A223" s="125" t="s">
        <v>2242</v>
      </c>
      <c r="B223" s="107" t="s">
        <v>2238</v>
      </c>
      <c r="C223" s="88" t="s">
        <v>139</v>
      </c>
      <c r="D223" s="88"/>
      <c r="E223" s="88"/>
      <c r="F223" s="77" t="s">
        <v>2228</v>
      </c>
      <c r="G223" s="88"/>
      <c r="H223" s="125"/>
      <c r="I223" s="88" t="s">
        <v>283</v>
      </c>
      <c r="J223" s="88"/>
    </row>
    <row r="224" spans="1:13" x14ac:dyDescent="0.3">
      <c r="A224" s="80" t="s">
        <v>2243</v>
      </c>
      <c r="B224" s="107" t="s">
        <v>2238</v>
      </c>
      <c r="C224" s="88" t="s">
        <v>139</v>
      </c>
      <c r="D224" s="77"/>
      <c r="E224" s="77"/>
      <c r="F224" s="77" t="s">
        <v>2228</v>
      </c>
      <c r="G224" s="77"/>
      <c r="H224" s="80"/>
      <c r="I224" s="77" t="s">
        <v>283</v>
      </c>
      <c r="J224" s="77"/>
    </row>
    <row r="225" spans="1:12" x14ac:dyDescent="0.3">
      <c r="A225" s="80" t="s">
        <v>2244</v>
      </c>
      <c r="B225" s="107" t="s">
        <v>2238</v>
      </c>
      <c r="C225" s="88" t="s">
        <v>139</v>
      </c>
      <c r="D225" s="77"/>
      <c r="E225" s="77"/>
      <c r="F225" s="77" t="s">
        <v>2148</v>
      </c>
      <c r="G225" s="77"/>
      <c r="H225" s="80"/>
      <c r="I225" s="77" t="s">
        <v>283</v>
      </c>
      <c r="J225" s="77"/>
    </row>
    <row r="226" spans="1:12" x14ac:dyDescent="0.3">
      <c r="A226" s="80" t="s">
        <v>2245</v>
      </c>
      <c r="B226" s="107" t="s">
        <v>2238</v>
      </c>
      <c r="C226" s="88" t="s">
        <v>139</v>
      </c>
      <c r="D226" s="77"/>
      <c r="E226" s="77"/>
      <c r="F226" s="77" t="s">
        <v>2148</v>
      </c>
      <c r="G226" s="77"/>
      <c r="H226" s="80"/>
      <c r="I226" s="77" t="s">
        <v>283</v>
      </c>
      <c r="J226" s="77"/>
    </row>
    <row r="227" spans="1:12" x14ac:dyDescent="0.3">
      <c r="A227" s="125" t="s">
        <v>2246</v>
      </c>
      <c r="B227" s="107"/>
      <c r="C227" s="88" t="s">
        <v>139</v>
      </c>
      <c r="D227" s="88"/>
      <c r="E227" s="88"/>
      <c r="F227" s="88" t="s">
        <v>2137</v>
      </c>
      <c r="G227" s="88"/>
      <c r="H227" s="125"/>
      <c r="I227" s="88" t="s">
        <v>1842</v>
      </c>
      <c r="J227" s="77" t="s">
        <v>2357</v>
      </c>
    </row>
    <row r="228" spans="1:12" x14ac:dyDescent="0.3">
      <c r="A228" s="125" t="s">
        <v>2247</v>
      </c>
      <c r="B228" s="107"/>
      <c r="C228" s="88" t="s">
        <v>139</v>
      </c>
      <c r="D228" s="88"/>
      <c r="E228" s="88"/>
      <c r="F228" s="88" t="s">
        <v>2131</v>
      </c>
      <c r="G228" s="88"/>
      <c r="H228" s="125"/>
      <c r="I228" s="88" t="s">
        <v>283</v>
      </c>
      <c r="J228" s="77"/>
    </row>
    <row r="229" spans="1:12" x14ac:dyDescent="0.3">
      <c r="A229" s="125" t="s">
        <v>2248</v>
      </c>
      <c r="B229" s="107" t="s">
        <v>2238</v>
      </c>
      <c r="C229" s="88" t="s">
        <v>139</v>
      </c>
      <c r="D229" s="88"/>
      <c r="E229" s="88"/>
      <c r="F229" s="88" t="s">
        <v>2154</v>
      </c>
      <c r="G229" s="88"/>
      <c r="H229" s="125"/>
      <c r="I229" s="88" t="s">
        <v>1842</v>
      </c>
      <c r="J229" s="77" t="s">
        <v>2358</v>
      </c>
    </row>
    <row r="230" spans="1:12" x14ac:dyDescent="0.3">
      <c r="A230" s="125" t="s">
        <v>2249</v>
      </c>
      <c r="B230" s="107" t="s">
        <v>2250</v>
      </c>
      <c r="C230" s="88" t="s">
        <v>139</v>
      </c>
      <c r="D230" s="88"/>
      <c r="E230" s="88"/>
      <c r="F230" s="88" t="s">
        <v>2185</v>
      </c>
      <c r="G230" s="88"/>
      <c r="H230" s="125"/>
      <c r="I230" s="88" t="s">
        <v>1842</v>
      </c>
      <c r="J230" s="88"/>
    </row>
    <row r="231" spans="1:12" x14ac:dyDescent="0.3">
      <c r="A231" s="125" t="s">
        <v>2251</v>
      </c>
      <c r="B231" s="107"/>
      <c r="C231" s="88" t="s">
        <v>129</v>
      </c>
      <c r="D231" s="88"/>
      <c r="E231" s="88"/>
      <c r="F231" s="88" t="s">
        <v>2145</v>
      </c>
      <c r="G231" s="88"/>
      <c r="H231" s="125"/>
      <c r="I231" s="88" t="s">
        <v>283</v>
      </c>
      <c r="J231" s="88"/>
    </row>
    <row r="232" spans="1:12" x14ac:dyDescent="0.3">
      <c r="A232" s="125" t="s">
        <v>2252</v>
      </c>
      <c r="B232" s="107"/>
      <c r="C232" s="88" t="s">
        <v>139</v>
      </c>
      <c r="D232" s="88"/>
      <c r="E232" s="88"/>
      <c r="F232" s="88" t="s">
        <v>2359</v>
      </c>
      <c r="G232" s="88"/>
      <c r="H232" s="125"/>
      <c r="I232" s="88" t="s">
        <v>283</v>
      </c>
      <c r="J232" s="88"/>
    </row>
    <row r="233" spans="1:12" x14ac:dyDescent="0.3">
      <c r="A233" s="125" t="s">
        <v>2254</v>
      </c>
      <c r="B233" s="107" t="s">
        <v>2071</v>
      </c>
      <c r="C233" s="88" t="s">
        <v>139</v>
      </c>
      <c r="D233" s="88"/>
      <c r="E233" s="88" t="s">
        <v>2072</v>
      </c>
      <c r="F233" s="88" t="s">
        <v>2135</v>
      </c>
      <c r="G233" s="88"/>
      <c r="H233" s="125"/>
      <c r="I233" s="88" t="s">
        <v>283</v>
      </c>
      <c r="J233" s="77"/>
    </row>
    <row r="234" spans="1:12" x14ac:dyDescent="0.3">
      <c r="A234" s="80" t="s">
        <v>2255</v>
      </c>
      <c r="B234" s="82"/>
      <c r="C234" s="77" t="s">
        <v>129</v>
      </c>
      <c r="D234" s="77"/>
      <c r="E234" s="77"/>
      <c r="F234" s="88" t="s">
        <v>2140</v>
      </c>
      <c r="G234" s="77"/>
      <c r="H234" s="80"/>
      <c r="I234" s="77" t="s">
        <v>283</v>
      </c>
      <c r="J234" s="88"/>
    </row>
    <row r="235" spans="1:12" x14ac:dyDescent="0.3">
      <c r="A235" s="125" t="s">
        <v>2256</v>
      </c>
      <c r="B235" s="107"/>
      <c r="C235" s="88" t="s">
        <v>139</v>
      </c>
      <c r="D235" s="88"/>
      <c r="E235" s="88"/>
      <c r="F235" s="88" t="s">
        <v>2135</v>
      </c>
      <c r="G235" s="88"/>
      <c r="H235" s="125"/>
      <c r="I235" s="88" t="s">
        <v>283</v>
      </c>
      <c r="J235" s="88"/>
    </row>
    <row r="236" spans="1:12" x14ac:dyDescent="0.3">
      <c r="A236" s="136" t="s">
        <v>2257</v>
      </c>
      <c r="B236" s="73"/>
      <c r="C236" s="74" t="s">
        <v>129</v>
      </c>
      <c r="D236" s="75"/>
      <c r="E236" s="72"/>
      <c r="F236" s="76" t="s">
        <v>2140</v>
      </c>
      <c r="G236" s="72"/>
      <c r="H236" s="136"/>
      <c r="I236" s="75" t="s">
        <v>283</v>
      </c>
      <c r="J236" s="77"/>
    </row>
    <row r="237" spans="1:12" x14ac:dyDescent="0.3">
      <c r="A237" s="80" t="s">
        <v>2258</v>
      </c>
      <c r="B237" s="78"/>
      <c r="C237" s="79" t="s">
        <v>129</v>
      </c>
      <c r="D237" s="48"/>
      <c r="E237" s="80"/>
      <c r="F237" s="81" t="s">
        <v>2140</v>
      </c>
      <c r="G237" s="80"/>
      <c r="H237" s="80"/>
      <c r="I237" s="80" t="s">
        <v>283</v>
      </c>
      <c r="J237" s="77"/>
      <c r="K237" s="151"/>
      <c r="L237" s="156"/>
    </row>
    <row r="238" spans="1:12" x14ac:dyDescent="0.3">
      <c r="A238" s="125" t="s">
        <v>2259</v>
      </c>
      <c r="B238" s="107"/>
      <c r="C238" s="88" t="s">
        <v>129</v>
      </c>
      <c r="D238" s="88"/>
      <c r="E238" s="88"/>
      <c r="F238" s="88" t="s">
        <v>2140</v>
      </c>
      <c r="G238" s="88"/>
      <c r="H238" s="125"/>
      <c r="I238" s="88" t="s">
        <v>283</v>
      </c>
      <c r="J238" s="77"/>
    </row>
    <row r="239" spans="1:12" x14ac:dyDescent="0.3">
      <c r="A239" s="125" t="s">
        <v>2360</v>
      </c>
      <c r="B239" s="107" t="s">
        <v>2361</v>
      </c>
      <c r="C239" s="88" t="s">
        <v>139</v>
      </c>
      <c r="D239" s="88"/>
      <c r="E239" s="88" t="s">
        <v>2362</v>
      </c>
      <c r="F239" s="88" t="s">
        <v>2132</v>
      </c>
      <c r="G239" s="88"/>
      <c r="H239" s="125"/>
      <c r="I239" s="88" t="s">
        <v>283</v>
      </c>
      <c r="J239" s="77"/>
    </row>
    <row r="240" spans="1:12" x14ac:dyDescent="0.3">
      <c r="A240" s="125" t="s">
        <v>2363</v>
      </c>
      <c r="B240" s="107"/>
      <c r="C240" s="88" t="s">
        <v>139</v>
      </c>
      <c r="D240" s="88"/>
      <c r="E240" s="88"/>
      <c r="F240" s="88" t="s">
        <v>2364</v>
      </c>
      <c r="G240" s="88"/>
      <c r="H240" s="125"/>
      <c r="I240" s="88" t="s">
        <v>1842</v>
      </c>
      <c r="J240" s="77"/>
    </row>
    <row r="241" spans="1:13" x14ac:dyDescent="0.3">
      <c r="A241" s="125" t="s">
        <v>2365</v>
      </c>
      <c r="B241" s="107" t="s">
        <v>2366</v>
      </c>
      <c r="C241" s="88" t="s">
        <v>139</v>
      </c>
      <c r="D241" s="88"/>
      <c r="E241" s="88"/>
      <c r="F241" s="88" t="s">
        <v>2132</v>
      </c>
      <c r="G241" s="88"/>
      <c r="H241" s="125"/>
      <c r="I241" s="88" t="s">
        <v>1842</v>
      </c>
      <c r="J241" s="77" t="s">
        <v>2289</v>
      </c>
    </row>
    <row r="242" spans="1:13" x14ac:dyDescent="0.3">
      <c r="A242" s="137" t="s">
        <v>2367</v>
      </c>
      <c r="B242" s="117"/>
      <c r="C242" s="116" t="s">
        <v>139</v>
      </c>
      <c r="D242" s="116"/>
      <c r="E242" s="116"/>
      <c r="F242" s="116" t="s">
        <v>2140</v>
      </c>
      <c r="G242" s="116"/>
      <c r="H242" s="137"/>
      <c r="I242" s="116" t="s">
        <v>283</v>
      </c>
      <c r="J242" s="116"/>
      <c r="K242" s="159"/>
      <c r="L242" s="160"/>
      <c r="M242" s="159"/>
    </row>
    <row r="243" spans="1:13" x14ac:dyDescent="0.3">
      <c r="A243" s="137" t="s">
        <v>2368</v>
      </c>
      <c r="B243" s="117" t="s">
        <v>2369</v>
      </c>
      <c r="C243" s="116" t="s">
        <v>139</v>
      </c>
      <c r="D243" s="116"/>
      <c r="E243" s="116"/>
      <c r="F243" s="116" t="s">
        <v>2269</v>
      </c>
      <c r="G243" s="116"/>
      <c r="H243" s="137"/>
      <c r="I243" s="116" t="s">
        <v>1842</v>
      </c>
      <c r="J243" s="116">
        <v>1209</v>
      </c>
      <c r="K243" s="159"/>
      <c r="L243" s="160"/>
      <c r="M243" s="159"/>
    </row>
    <row r="244" spans="1:13" x14ac:dyDescent="0.3">
      <c r="A244" s="115" t="s">
        <v>2370</v>
      </c>
      <c r="B244" s="119" t="s">
        <v>2369</v>
      </c>
      <c r="C244" s="118" t="s">
        <v>139</v>
      </c>
      <c r="D244" s="118"/>
      <c r="E244" s="118"/>
      <c r="F244" s="118" t="s">
        <v>2269</v>
      </c>
      <c r="G244" s="118"/>
      <c r="H244" s="115"/>
      <c r="I244" s="118" t="s">
        <v>1842</v>
      </c>
      <c r="J244" s="118">
        <v>1217</v>
      </c>
      <c r="K244" s="164"/>
      <c r="L244" s="160"/>
      <c r="M244" s="164"/>
    </row>
    <row r="245" spans="1:13" x14ac:dyDescent="0.3">
      <c r="A245" s="125" t="s">
        <v>2371</v>
      </c>
      <c r="B245" s="107" t="s">
        <v>2369</v>
      </c>
      <c r="C245" s="88" t="s">
        <v>139</v>
      </c>
      <c r="D245" s="88"/>
      <c r="E245" s="88"/>
      <c r="F245" s="88" t="s">
        <v>2269</v>
      </c>
      <c r="G245" s="88"/>
      <c r="H245" s="125"/>
      <c r="I245" s="88" t="s">
        <v>1842</v>
      </c>
      <c r="J245" s="88">
        <v>1216</v>
      </c>
      <c r="L245" s="165"/>
    </row>
    <row r="246" spans="1:13" x14ac:dyDescent="0.3">
      <c r="A246" s="125" t="s">
        <v>2372</v>
      </c>
      <c r="B246" s="107" t="s">
        <v>2369</v>
      </c>
      <c r="C246" s="88" t="s">
        <v>139</v>
      </c>
      <c r="D246" s="88"/>
      <c r="E246" s="88"/>
      <c r="F246" s="88" t="s">
        <v>2269</v>
      </c>
      <c r="G246" s="88"/>
      <c r="H246" s="125"/>
      <c r="I246" s="88" t="s">
        <v>1842</v>
      </c>
      <c r="J246" s="88">
        <v>1219</v>
      </c>
      <c r="L246" s="165"/>
    </row>
    <row r="247" spans="1:13" x14ac:dyDescent="0.3">
      <c r="A247" s="125" t="s">
        <v>2373</v>
      </c>
      <c r="B247" s="107" t="s">
        <v>2071</v>
      </c>
      <c r="C247" s="88" t="s">
        <v>139</v>
      </c>
      <c r="D247" s="88"/>
      <c r="E247" s="88"/>
      <c r="F247" s="88" t="s">
        <v>2132</v>
      </c>
      <c r="G247" s="88"/>
      <c r="H247" s="125"/>
      <c r="I247" s="88" t="s">
        <v>1842</v>
      </c>
      <c r="J247" s="88">
        <v>18142</v>
      </c>
      <c r="L247" s="165"/>
    </row>
    <row r="248" spans="1:13" x14ac:dyDescent="0.3">
      <c r="A248" s="138" t="s">
        <v>2374</v>
      </c>
      <c r="B248" s="121" t="s">
        <v>2071</v>
      </c>
      <c r="C248" s="88" t="s">
        <v>139</v>
      </c>
      <c r="D248" s="120"/>
      <c r="E248" s="120"/>
      <c r="F248" s="116" t="s">
        <v>2274</v>
      </c>
      <c r="G248" s="120"/>
      <c r="H248" s="138"/>
      <c r="I248" s="120" t="s">
        <v>1842</v>
      </c>
      <c r="J248" s="120" t="s">
        <v>2375</v>
      </c>
      <c r="K248" s="159"/>
      <c r="L248" s="160"/>
      <c r="M248" s="159"/>
    </row>
    <row r="249" spans="1:13" x14ac:dyDescent="0.3">
      <c r="A249" s="125" t="s">
        <v>2376</v>
      </c>
      <c r="B249" s="107" t="s">
        <v>2071</v>
      </c>
      <c r="C249" s="88" t="s">
        <v>139</v>
      </c>
      <c r="D249" s="88"/>
      <c r="E249" s="88"/>
      <c r="F249" s="88" t="s">
        <v>2274</v>
      </c>
      <c r="G249" s="88"/>
      <c r="H249" s="125"/>
      <c r="I249" s="88" t="s">
        <v>1842</v>
      </c>
      <c r="J249" s="88" t="s">
        <v>2377</v>
      </c>
      <c r="L249" s="165"/>
    </row>
    <row r="250" spans="1:13" x14ac:dyDescent="0.3">
      <c r="A250" s="125" t="s">
        <v>2378</v>
      </c>
      <c r="B250" s="107" t="s">
        <v>2071</v>
      </c>
      <c r="C250" s="88" t="s">
        <v>139</v>
      </c>
      <c r="D250" s="88"/>
      <c r="E250" s="88"/>
      <c r="F250" s="88" t="s">
        <v>2379</v>
      </c>
      <c r="G250" s="88"/>
      <c r="H250" s="125"/>
      <c r="I250" s="88" t="s">
        <v>1842</v>
      </c>
      <c r="J250" s="88">
        <v>10729</v>
      </c>
      <c r="L250" s="165"/>
    </row>
    <row r="251" spans="1:13" x14ac:dyDescent="0.3">
      <c r="A251" s="138" t="s">
        <v>2380</v>
      </c>
      <c r="B251" s="121" t="s">
        <v>2071</v>
      </c>
      <c r="C251" s="120" t="s">
        <v>139</v>
      </c>
      <c r="D251" s="120"/>
      <c r="E251" s="120"/>
      <c r="F251" s="120" t="s">
        <v>2274</v>
      </c>
      <c r="G251" s="120"/>
      <c r="H251" s="138"/>
      <c r="I251" s="120" t="s">
        <v>1842</v>
      </c>
      <c r="J251" s="120" t="s">
        <v>2381</v>
      </c>
      <c r="K251" s="159"/>
      <c r="L251" s="160"/>
      <c r="M251" s="159"/>
    </row>
    <row r="252" spans="1:13" x14ac:dyDescent="0.3">
      <c r="A252" s="138" t="s">
        <v>2382</v>
      </c>
      <c r="B252" s="121" t="s">
        <v>2071</v>
      </c>
      <c r="C252" s="120" t="s">
        <v>139</v>
      </c>
      <c r="D252" s="120"/>
      <c r="E252" s="120"/>
      <c r="F252" s="120" t="s">
        <v>2383</v>
      </c>
      <c r="G252" s="120"/>
      <c r="H252" s="138"/>
      <c r="I252" s="120" t="s">
        <v>1842</v>
      </c>
      <c r="J252" s="120">
        <v>12173</v>
      </c>
      <c r="K252" s="159"/>
      <c r="L252" s="160"/>
      <c r="M252" s="159"/>
    </row>
    <row r="253" spans="1:13" x14ac:dyDescent="0.3">
      <c r="A253" s="138" t="s">
        <v>2265</v>
      </c>
      <c r="B253" s="121"/>
      <c r="C253" s="120" t="s">
        <v>139</v>
      </c>
      <c r="D253" s="120"/>
      <c r="E253" s="120"/>
      <c r="F253" s="120" t="s">
        <v>2266</v>
      </c>
      <c r="G253" s="120"/>
      <c r="H253" s="138"/>
      <c r="I253" s="120" t="s">
        <v>1842</v>
      </c>
      <c r="J253" s="120" t="s">
        <v>2267</v>
      </c>
      <c r="K253" s="159"/>
      <c r="L253" s="160"/>
      <c r="M253" s="159"/>
    </row>
    <row r="254" spans="1:13" x14ac:dyDescent="0.3">
      <c r="A254" s="138" t="s">
        <v>2268</v>
      </c>
      <c r="B254" s="121"/>
      <c r="C254" s="120" t="s">
        <v>139</v>
      </c>
      <c r="D254" s="120"/>
      <c r="E254" s="120"/>
      <c r="F254" s="120" t="s">
        <v>2269</v>
      </c>
      <c r="G254" s="120"/>
      <c r="H254" s="138"/>
      <c r="I254" s="120" t="s">
        <v>1842</v>
      </c>
      <c r="J254" s="120" t="s">
        <v>2270</v>
      </c>
      <c r="K254" s="159"/>
      <c r="L254" s="160"/>
      <c r="M254" s="159"/>
    </row>
    <row r="255" spans="1:13" x14ac:dyDescent="0.3">
      <c r="A255" s="138" t="s">
        <v>2260</v>
      </c>
      <c r="B255" s="121" t="s">
        <v>2261</v>
      </c>
      <c r="C255" s="120" t="s">
        <v>139</v>
      </c>
      <c r="D255" s="120"/>
      <c r="E255" s="120"/>
      <c r="F255" s="120" t="s">
        <v>2262</v>
      </c>
      <c r="G255" s="120"/>
      <c r="H255" s="138"/>
      <c r="I255" s="120" t="s">
        <v>1842</v>
      </c>
      <c r="J255" s="120" t="s">
        <v>2384</v>
      </c>
      <c r="K255" s="159"/>
      <c r="L255" s="160"/>
      <c r="M255" s="159"/>
    </row>
    <row r="256" spans="1:13" x14ac:dyDescent="0.3">
      <c r="A256" s="138" t="s">
        <v>2276</v>
      </c>
      <c r="B256" s="121"/>
      <c r="C256" s="120" t="s">
        <v>139</v>
      </c>
      <c r="D256" s="120"/>
      <c r="E256" s="120"/>
      <c r="F256" s="120" t="s">
        <v>2157</v>
      </c>
      <c r="G256" s="120"/>
      <c r="H256" s="138"/>
      <c r="I256" s="120" t="s">
        <v>1842</v>
      </c>
      <c r="J256" s="120" t="s">
        <v>2385</v>
      </c>
      <c r="K256" s="159"/>
      <c r="L256" s="160"/>
      <c r="M256" s="159"/>
    </row>
    <row r="257" spans="1:13" x14ac:dyDescent="0.3">
      <c r="A257" s="138" t="s">
        <v>2273</v>
      </c>
      <c r="B257" s="121" t="s">
        <v>2275</v>
      </c>
      <c r="C257" s="120" t="s">
        <v>139</v>
      </c>
      <c r="D257" s="120"/>
      <c r="E257" s="120"/>
      <c r="F257" s="120" t="s">
        <v>2274</v>
      </c>
      <c r="G257" s="120"/>
      <c r="H257" s="138"/>
      <c r="I257" s="120" t="s">
        <v>1842</v>
      </c>
      <c r="J257" s="120" t="s">
        <v>2386</v>
      </c>
      <c r="K257" s="159"/>
      <c r="L257" s="160"/>
      <c r="M257" s="159"/>
    </row>
    <row r="258" spans="1:13" x14ac:dyDescent="0.3">
      <c r="A258" s="138" t="s">
        <v>2271</v>
      </c>
      <c r="B258" s="121" t="s">
        <v>2272</v>
      </c>
      <c r="C258" s="120" t="s">
        <v>139</v>
      </c>
      <c r="D258" s="120"/>
      <c r="E258" s="120"/>
      <c r="F258" s="120" t="s">
        <v>2157</v>
      </c>
      <c r="G258" s="120"/>
      <c r="H258" s="138"/>
      <c r="I258" s="120" t="s">
        <v>1842</v>
      </c>
      <c r="J258" s="120" t="s">
        <v>2387</v>
      </c>
      <c r="K258" s="159"/>
      <c r="L258" s="160"/>
      <c r="M258" s="159"/>
    </row>
    <row r="259" spans="1:13" x14ac:dyDescent="0.3">
      <c r="A259" s="138" t="s">
        <v>2388</v>
      </c>
      <c r="B259" s="121" t="s">
        <v>2389</v>
      </c>
      <c r="C259" s="120" t="s">
        <v>139</v>
      </c>
      <c r="D259" s="120"/>
      <c r="E259" s="120"/>
      <c r="F259" s="120" t="s">
        <v>2131</v>
      </c>
      <c r="G259" s="120"/>
      <c r="H259" s="138"/>
      <c r="I259" s="120" t="s">
        <v>1842</v>
      </c>
      <c r="J259" s="120" t="s">
        <v>2390</v>
      </c>
      <c r="K259" s="159"/>
      <c r="L259" s="160"/>
      <c r="M259" s="159"/>
    </row>
    <row r="260" spans="1:13" x14ac:dyDescent="0.3">
      <c r="A260" s="138" t="s">
        <v>2391</v>
      </c>
      <c r="B260" s="121" t="s">
        <v>2392</v>
      </c>
      <c r="C260" s="120" t="s">
        <v>139</v>
      </c>
      <c r="D260" s="120"/>
      <c r="E260" s="120"/>
      <c r="F260" s="120" t="s">
        <v>2269</v>
      </c>
      <c r="G260" s="120"/>
      <c r="H260" s="138"/>
      <c r="I260" s="120" t="s">
        <v>1842</v>
      </c>
      <c r="J260" s="120" t="s">
        <v>2393</v>
      </c>
      <c r="K260" s="159"/>
      <c r="L260" s="160"/>
      <c r="M260" s="159"/>
    </row>
    <row r="261" spans="1:13" x14ac:dyDescent="0.3">
      <c r="A261" s="138" t="s">
        <v>2394</v>
      </c>
      <c r="B261" s="121" t="s">
        <v>2395</v>
      </c>
      <c r="C261" s="120" t="s">
        <v>139</v>
      </c>
      <c r="D261" s="120"/>
      <c r="E261" s="120"/>
      <c r="F261" s="120" t="s">
        <v>2269</v>
      </c>
      <c r="G261" s="120"/>
      <c r="H261" s="138"/>
      <c r="I261" s="120" t="s">
        <v>1842</v>
      </c>
      <c r="J261" s="120" t="s">
        <v>2396</v>
      </c>
      <c r="K261" s="159"/>
      <c r="L261" s="160"/>
      <c r="M261" s="159"/>
    </row>
    <row r="262" spans="1:13" x14ac:dyDescent="0.3">
      <c r="A262" s="138" t="s">
        <v>2397</v>
      </c>
      <c r="B262" s="121" t="s">
        <v>2398</v>
      </c>
      <c r="C262" s="120" t="s">
        <v>139</v>
      </c>
      <c r="D262" s="120"/>
      <c r="E262" s="120"/>
      <c r="F262" s="120" t="s">
        <v>2157</v>
      </c>
      <c r="G262" s="120"/>
      <c r="H262" s="138"/>
      <c r="I262" s="120" t="s">
        <v>1842</v>
      </c>
      <c r="J262" s="120" t="s">
        <v>2399</v>
      </c>
      <c r="K262" s="159"/>
      <c r="L262" s="160"/>
      <c r="M262" s="159"/>
    </row>
    <row r="263" spans="1:13" x14ac:dyDescent="0.3">
      <c r="A263" s="138" t="s">
        <v>2400</v>
      </c>
      <c r="B263" s="121" t="s">
        <v>180</v>
      </c>
      <c r="C263" s="120" t="s">
        <v>139</v>
      </c>
      <c r="D263" s="120" t="s">
        <v>370</v>
      </c>
      <c r="E263" s="120" t="s">
        <v>371</v>
      </c>
      <c r="F263" s="120" t="s">
        <v>2401</v>
      </c>
      <c r="G263" s="120" t="s">
        <v>294</v>
      </c>
      <c r="H263" s="138" t="s">
        <v>369</v>
      </c>
      <c r="I263" s="120" t="s">
        <v>1842</v>
      </c>
      <c r="J263" s="120" t="s">
        <v>2402</v>
      </c>
      <c r="K263" s="159"/>
      <c r="L263" s="160"/>
      <c r="M263" s="159"/>
    </row>
    <row r="264" spans="1:13" x14ac:dyDescent="0.3">
      <c r="A264" s="138" t="s">
        <v>2403</v>
      </c>
      <c r="B264" s="121" t="s">
        <v>2404</v>
      </c>
      <c r="C264" s="120" t="s">
        <v>139</v>
      </c>
      <c r="D264" s="120" t="s">
        <v>2405</v>
      </c>
      <c r="E264" s="120"/>
      <c r="F264" s="120" t="s">
        <v>2406</v>
      </c>
      <c r="G264" s="120"/>
      <c r="H264" s="138"/>
      <c r="I264" s="120" t="s">
        <v>1842</v>
      </c>
      <c r="J264" s="120" t="s">
        <v>2407</v>
      </c>
      <c r="K264" s="159"/>
      <c r="L264" s="160"/>
      <c r="M264" s="159"/>
    </row>
    <row r="265" spans="1:13" x14ac:dyDescent="0.3">
      <c r="A265" s="138" t="s">
        <v>2283</v>
      </c>
      <c r="B265" s="121" t="s">
        <v>2284</v>
      </c>
      <c r="C265" s="120" t="s">
        <v>139</v>
      </c>
      <c r="D265" s="120" t="s">
        <v>2285</v>
      </c>
      <c r="E265" s="120"/>
      <c r="F265" s="120" t="s">
        <v>2262</v>
      </c>
      <c r="G265" s="120"/>
      <c r="H265" s="138"/>
      <c r="I265" s="120" t="s">
        <v>1842</v>
      </c>
      <c r="J265" s="120" t="s">
        <v>2408</v>
      </c>
      <c r="K265" s="159"/>
      <c r="L265" s="160"/>
      <c r="M265" s="159"/>
    </row>
    <row r="266" spans="1:13" x14ac:dyDescent="0.3">
      <c r="A266" s="138" t="s">
        <v>2277</v>
      </c>
      <c r="B266" s="121" t="s">
        <v>2278</v>
      </c>
      <c r="C266" s="120" t="s">
        <v>139</v>
      </c>
      <c r="D266" s="120" t="s">
        <v>2279</v>
      </c>
      <c r="E266" s="120" t="s">
        <v>2280</v>
      </c>
      <c r="F266" s="120" t="s">
        <v>2140</v>
      </c>
      <c r="G266" s="120"/>
      <c r="H266" s="138"/>
      <c r="I266" s="120" t="s">
        <v>283</v>
      </c>
      <c r="J266" s="120"/>
      <c r="K266" s="159"/>
      <c r="L266" s="160"/>
      <c r="M266" s="159"/>
    </row>
    <row r="267" spans="1:13" x14ac:dyDescent="0.3">
      <c r="A267" s="138" t="s">
        <v>2281</v>
      </c>
      <c r="B267" s="121" t="s">
        <v>2278</v>
      </c>
      <c r="C267" s="120" t="s">
        <v>139</v>
      </c>
      <c r="D267" s="120" t="s">
        <v>2282</v>
      </c>
      <c r="E267" s="120" t="s">
        <v>2280</v>
      </c>
      <c r="F267" s="120" t="s">
        <v>2140</v>
      </c>
      <c r="G267" s="120"/>
      <c r="H267" s="138"/>
      <c r="I267" s="120" t="s">
        <v>283</v>
      </c>
      <c r="J267" s="120"/>
      <c r="K267" s="159"/>
      <c r="L267" s="160"/>
      <c r="M267" s="159"/>
    </row>
    <row r="268" spans="1:13" x14ac:dyDescent="0.3">
      <c r="A268" s="138" t="s">
        <v>2409</v>
      </c>
      <c r="B268" s="121" t="s">
        <v>2290</v>
      </c>
      <c r="C268" s="120" t="s">
        <v>139</v>
      </c>
      <c r="D268" s="120" t="s">
        <v>358</v>
      </c>
      <c r="E268" s="120" t="s">
        <v>357</v>
      </c>
      <c r="F268" s="120" t="s">
        <v>2130</v>
      </c>
      <c r="G268" s="120" t="s">
        <v>294</v>
      </c>
      <c r="H268" s="138" t="s">
        <v>295</v>
      </c>
      <c r="I268" s="120" t="s">
        <v>1842</v>
      </c>
      <c r="J268" s="120" t="s">
        <v>2096</v>
      </c>
      <c r="K268" s="159"/>
      <c r="L268" s="160"/>
      <c r="M268" s="159"/>
    </row>
    <row r="269" spans="1:13" x14ac:dyDescent="0.3">
      <c r="A269" s="138" t="s">
        <v>2410</v>
      </c>
      <c r="B269" s="121" t="s">
        <v>2411</v>
      </c>
      <c r="C269" s="120" t="s">
        <v>139</v>
      </c>
      <c r="D269" s="120" t="s">
        <v>2412</v>
      </c>
      <c r="E269" s="120" t="s">
        <v>2413</v>
      </c>
      <c r="F269" s="120" t="s">
        <v>2262</v>
      </c>
      <c r="G269" s="120"/>
      <c r="H269" s="138"/>
      <c r="I269" s="120"/>
      <c r="J269" s="120"/>
      <c r="K269" s="159"/>
      <c r="L269" s="160"/>
      <c r="M269" s="159"/>
    </row>
    <row r="270" spans="1:13" x14ac:dyDescent="0.3">
      <c r="A270" s="138" t="s">
        <v>2414</v>
      </c>
      <c r="B270" s="121" t="s">
        <v>2205</v>
      </c>
      <c r="C270" s="120" t="s">
        <v>139</v>
      </c>
      <c r="D270" s="120"/>
      <c r="E270" s="120"/>
      <c r="F270" s="120" t="s">
        <v>2274</v>
      </c>
      <c r="G270" s="120"/>
      <c r="H270" s="138"/>
      <c r="I270" s="120" t="s">
        <v>283</v>
      </c>
      <c r="J270" s="120"/>
      <c r="K270" s="159"/>
      <c r="L270" s="160"/>
      <c r="M270" s="159"/>
    </row>
    <row r="271" spans="1:13" x14ac:dyDescent="0.3">
      <c r="A271" s="138" t="s">
        <v>2415</v>
      </c>
      <c r="B271" s="121" t="s">
        <v>2416</v>
      </c>
      <c r="C271" s="120" t="s">
        <v>139</v>
      </c>
      <c r="D271" s="120" t="s">
        <v>2417</v>
      </c>
      <c r="E271" s="120" t="s">
        <v>2418</v>
      </c>
      <c r="F271" s="120" t="s">
        <v>2154</v>
      </c>
      <c r="G271" s="120"/>
      <c r="H271" s="138"/>
      <c r="I271" s="120" t="s">
        <v>1842</v>
      </c>
      <c r="J271" s="120" t="s">
        <v>2419</v>
      </c>
      <c r="K271" s="159"/>
      <c r="L271" s="160"/>
      <c r="M271" s="159"/>
    </row>
    <row r="272" spans="1:13" x14ac:dyDescent="0.3">
      <c r="A272" s="138" t="s">
        <v>2420</v>
      </c>
      <c r="B272" s="121"/>
      <c r="C272" s="120" t="s">
        <v>139</v>
      </c>
      <c r="D272" s="120" t="s">
        <v>2421</v>
      </c>
      <c r="E272" s="120"/>
      <c r="F272" s="120" t="s">
        <v>2359</v>
      </c>
      <c r="G272" s="120"/>
      <c r="H272" s="138"/>
      <c r="I272" s="120"/>
      <c r="J272" s="120"/>
      <c r="K272" s="159"/>
      <c r="L272" s="160"/>
      <c r="M272" s="159"/>
    </row>
    <row r="273" spans="1:13" x14ac:dyDescent="0.3">
      <c r="A273" s="138" t="s">
        <v>2422</v>
      </c>
      <c r="B273" s="121" t="s">
        <v>2205</v>
      </c>
      <c r="C273" s="120" t="s">
        <v>139</v>
      </c>
      <c r="D273" s="120"/>
      <c r="E273" s="120"/>
      <c r="F273" s="120" t="s">
        <v>2423</v>
      </c>
      <c r="G273" s="120"/>
      <c r="H273" s="138"/>
      <c r="I273" s="120" t="s">
        <v>1842</v>
      </c>
      <c r="J273" s="120"/>
      <c r="K273" s="159"/>
      <c r="L273" s="160"/>
      <c r="M273" s="159"/>
    </row>
    <row r="274" spans="1:13" x14ac:dyDescent="0.3">
      <c r="A274" s="138" t="s">
        <v>2424</v>
      </c>
      <c r="B274" s="121" t="s">
        <v>2205</v>
      </c>
      <c r="C274" s="120" t="s">
        <v>139</v>
      </c>
      <c r="D274" s="120"/>
      <c r="E274" s="120"/>
      <c r="F274" s="120" t="s">
        <v>2317</v>
      </c>
      <c r="G274" s="120"/>
      <c r="H274" s="138"/>
      <c r="I274" s="120"/>
      <c r="J274" s="120"/>
      <c r="K274" s="159"/>
      <c r="L274" s="160"/>
      <c r="M274" s="159"/>
    </row>
    <row r="275" spans="1:13" x14ac:dyDescent="0.3">
      <c r="A275" s="138" t="s">
        <v>2425</v>
      </c>
      <c r="B275" s="121" t="s">
        <v>2426</v>
      </c>
      <c r="C275" s="120" t="s">
        <v>139</v>
      </c>
      <c r="D275" s="120" t="s">
        <v>2427</v>
      </c>
      <c r="E275" s="120"/>
      <c r="F275" s="120" t="s">
        <v>2428</v>
      </c>
      <c r="G275" s="120"/>
      <c r="H275" s="138"/>
      <c r="I275" s="120" t="s">
        <v>1842</v>
      </c>
      <c r="J275" s="120" t="s">
        <v>2329</v>
      </c>
      <c r="K275" s="159"/>
      <c r="L275" s="160"/>
      <c r="M275" s="159"/>
    </row>
    <row r="276" spans="1:13" x14ac:dyDescent="0.3">
      <c r="A276" s="138" t="s">
        <v>2429</v>
      </c>
      <c r="B276" s="121" t="s">
        <v>2429</v>
      </c>
      <c r="C276" s="120" t="s">
        <v>2430</v>
      </c>
      <c r="D276" s="120" t="s">
        <v>2429</v>
      </c>
      <c r="E276" s="120" t="s">
        <v>2431</v>
      </c>
      <c r="F276" s="120" t="s">
        <v>2432</v>
      </c>
      <c r="G276" s="120"/>
      <c r="H276" s="138"/>
      <c r="I276" s="120"/>
      <c r="J276" s="120"/>
      <c r="K276" s="159"/>
      <c r="L276" s="160"/>
      <c r="M276" s="159"/>
    </row>
    <row r="277" spans="1:13" x14ac:dyDescent="0.3">
      <c r="A277" s="138" t="s">
        <v>2433</v>
      </c>
      <c r="B277" s="121" t="s">
        <v>2434</v>
      </c>
      <c r="C277" s="120" t="s">
        <v>139</v>
      </c>
      <c r="D277" s="120"/>
      <c r="E277" s="120"/>
      <c r="F277" s="120" t="s">
        <v>2129</v>
      </c>
      <c r="G277" s="120"/>
      <c r="H277" s="138"/>
      <c r="I277" s="120"/>
      <c r="J277" s="120" t="s">
        <v>2435</v>
      </c>
      <c r="K277" s="159"/>
      <c r="L277" s="160"/>
      <c r="M277" s="159"/>
    </row>
    <row r="278" spans="1:13" x14ac:dyDescent="0.3">
      <c r="A278" s="138" t="s">
        <v>2436</v>
      </c>
      <c r="B278" s="121" t="s">
        <v>2437</v>
      </c>
      <c r="C278" s="120" t="s">
        <v>139</v>
      </c>
      <c r="D278" s="120" t="s">
        <v>2438</v>
      </c>
      <c r="E278" s="120"/>
      <c r="F278" s="120" t="s">
        <v>2439</v>
      </c>
      <c r="G278" s="120"/>
      <c r="H278" s="138"/>
      <c r="I278" s="120" t="s">
        <v>1842</v>
      </c>
      <c r="J278" s="120" t="s">
        <v>2440</v>
      </c>
      <c r="K278" s="159"/>
      <c r="L278" s="160"/>
      <c r="M278" s="159"/>
    </row>
    <row r="279" spans="1:13" x14ac:dyDescent="0.3">
      <c r="A279" s="138" t="s">
        <v>2441</v>
      </c>
      <c r="B279" s="121" t="s">
        <v>2442</v>
      </c>
      <c r="C279" s="120" t="s">
        <v>139</v>
      </c>
      <c r="D279" s="120" t="s">
        <v>2443</v>
      </c>
      <c r="E279" s="120"/>
      <c r="F279" s="120" t="s">
        <v>2444</v>
      </c>
      <c r="G279" s="120"/>
      <c r="H279" s="138"/>
      <c r="I279" s="120"/>
      <c r="J279" s="120"/>
      <c r="K279" s="159"/>
      <c r="L279" s="160"/>
      <c r="M279" s="159"/>
    </row>
    <row r="280" spans="1:13" x14ac:dyDescent="0.3">
      <c r="A280" s="138" t="s">
        <v>2445</v>
      </c>
      <c r="B280" s="121"/>
      <c r="C280" s="120" t="s">
        <v>139</v>
      </c>
      <c r="D280" s="120"/>
      <c r="E280" s="120"/>
      <c r="F280" s="120" t="s">
        <v>2446</v>
      </c>
      <c r="G280" s="120"/>
      <c r="H280" s="138"/>
      <c r="I280" s="120"/>
      <c r="J280" s="120"/>
      <c r="K280" s="159"/>
      <c r="L280" s="160"/>
      <c r="M280" s="159"/>
    </row>
  </sheetData>
  <hyperlinks>
    <hyperlink ref="A29" r:id="rId1" display="https://www.jetbrains.com/clion/" xr:uid="{00000000-0004-0000-0300-000000000000}"/>
    <hyperlink ref="A44" r:id="rId2" display="https://marketplace.atlassian.com/apps/1210933/draw-io-diagrams-for-confluence" xr:uid="{00000000-0004-0000-0300-000001000000}"/>
    <hyperlink ref="B38" r:id="rId3" display="https://dbeaver.com/buy/lite/" xr:uid="{00000000-0004-0000-0300-000002000000}"/>
    <hyperlink ref="D8" r:id="rId4" xr:uid="{00000000-0004-0000-0300-000003000000}"/>
    <hyperlink ref="D104" r:id="rId5" display="https://www.allroundautomations.com/order/?product=PL%2FSQL+Developer" xr:uid="{00000000-0004-0000-0300-000004000000}"/>
    <hyperlink ref="D19" r:id="rId6" display="https://www.atlassian.com/ru/software" xr:uid="{00000000-0004-0000-0300-000005000000}"/>
    <hyperlink ref="D21" r:id="rId7" display="https://www.atlassian.com/ru/software" xr:uid="{00000000-0004-0000-0300-000006000000}"/>
    <hyperlink ref="D23" r:id="rId8" display="https://www.atlassian.com/ru/software" xr:uid="{00000000-0004-0000-0300-000007000000}"/>
    <hyperlink ref="D31" r:id="rId9" display="https://www.atlassian.com/ru/software" xr:uid="{00000000-0004-0000-0300-000008000000}"/>
    <hyperlink ref="D33" r:id="rId10" display="https://www.atlassian.com/ru/software" xr:uid="{00000000-0004-0000-0300-000009000000}"/>
    <hyperlink ref="D35" r:id="rId11" display="https://www.atlassian.com/ru/software" xr:uid="{00000000-0004-0000-0300-00000A000000}"/>
    <hyperlink ref="D44" r:id="rId12" xr:uid="{00000000-0004-0000-0300-00000B000000}"/>
    <hyperlink ref="D45" r:id="rId13" display="https://www.atlassian.com/ru/software" xr:uid="{00000000-0004-0000-0300-00000C000000}"/>
    <hyperlink ref="D64" r:id="rId14" display="https://www.atlassian.com/ru/software" xr:uid="{00000000-0004-0000-0300-00000D000000}"/>
    <hyperlink ref="D73" r:id="rId15" display="https://www.atlassian.com/ru/software" xr:uid="{00000000-0004-0000-0300-00000E000000}"/>
    <hyperlink ref="D119" r:id="rId16" display="https://www.atlassian.com/ru/software" xr:uid="{00000000-0004-0000-0300-00000F000000}"/>
    <hyperlink ref="D138" r:id="rId17" display="https://www.atlassian.com/ru/software" xr:uid="{00000000-0004-0000-0300-000010000000}"/>
    <hyperlink ref="D139" r:id="rId18" display="https://www.atlassian.com/ru/software" xr:uid="{00000000-0004-0000-0300-000011000000}"/>
    <hyperlink ref="D142" r:id="rId19" display="https://www.atlassian.com/ru/software" xr:uid="{00000000-0004-0000-0300-000012000000}"/>
    <hyperlink ref="D143" r:id="rId20" display="https://www.atlassian.com/ru/software" xr:uid="{00000000-0004-0000-0300-000013000000}"/>
    <hyperlink ref="D147" r:id="rId21" display="https://www.atlassian.com/ru/software" xr:uid="{00000000-0004-0000-0300-000014000000}"/>
    <hyperlink ref="D151" r:id="rId22" display="https://www.atlassian.com/ru/software" xr:uid="{00000000-0004-0000-0300-000015000000}"/>
    <hyperlink ref="D9" r:id="rId23" xr:uid="{00000000-0004-0000-0300-000016000000}"/>
    <hyperlink ref="D6" r:id="rId24" xr:uid="{00000000-0004-0000-0300-000017000000}"/>
    <hyperlink ref="D7" r:id="rId25" xr:uid="{00000000-0004-0000-0300-000018000000}"/>
    <hyperlink ref="D28" r:id="rId26" display="https://www.checkpoint.com/ru/products/mobile-secure-workspace/" xr:uid="{00000000-0004-0000-0300-000019000000}"/>
    <hyperlink ref="D20" r:id="rId27" display="https://www.axure.com/" xr:uid="{00000000-0004-0000-0300-00001A000000}"/>
    <hyperlink ref="D123" r:id="rId28" display="https://www.sketch.com/" xr:uid="{00000000-0004-0000-0300-00001B000000}"/>
    <hyperlink ref="D22" display="https://www.browserstack.com/pricing?utm_source=google&amp;utm_medium=cpc&amp;utm_campaign=Search-Brand-Tier1-EMEA-CL&amp;utm_adgroup=BrowserStack-Alpha&amp;utm_keyword=browserstack&amp;utm_matchtype=e&amp;gclid=CjwKCAjwt8uGBhBAEiwAayu_9bomIvLrMpksrJdWRdBbIRNkOvSrX5aYZSrcCk5buQC" xr:uid="{00000000-0004-0000-0300-00001C000000}"/>
    <hyperlink ref="D122" r:id="rId29" display="https://sidekiq.org/products/pro.html" xr:uid="{00000000-0004-0000-0300-00001D000000}"/>
    <hyperlink ref="D57" r:id="rId30" display="https://www.helpandmanual.com/order.html" xr:uid="{00000000-0004-0000-0300-00001E000000}"/>
    <hyperlink ref="D32" r:id="rId31" display="https://mac.eltima.com/ru/file-manager.html" xr:uid="{00000000-0004-0000-0300-00001F000000}"/>
    <hyperlink ref="D135" r:id="rId32" location="price-1" display="https://www.red-gate.com/products/sql-development/sql-toolbelt/#price-1" xr:uid="{00000000-0004-0000-0300-000020000000}"/>
    <hyperlink ref="D136" r:id="rId33" location="price-1" display="https://www.red-gate.com/products/sql-development/sql-toolbelt/#price-1" xr:uid="{00000000-0004-0000-0300-000021000000}"/>
    <hyperlink ref="D24" r:id="rId34" display="https://www.charlesproxy.com/buy/purchase-charles-licenses/" xr:uid="{00000000-0004-0000-0300-000022000000}"/>
    <hyperlink ref="D141" r:id="rId35" display="https://tableplus.com/pricing" xr:uid="{00000000-0004-0000-0300-000023000000}"/>
    <hyperlink ref="D72" r:id="rId36" display="https://www.lucidchart.com/pages/" xr:uid="{00000000-0004-0000-0300-000024000000}"/>
    <hyperlink ref="D85" r:id="rId37" display="https://moqups.com/pricing/" xr:uid="{00000000-0004-0000-0300-000025000000}"/>
    <hyperlink ref="D108" r:id="rId38" display="https://principleformac.com/contact.html" xr:uid="{00000000-0004-0000-0300-000026000000}"/>
    <hyperlink ref="D114" r:id="rId39" display="https://www.soapui.org/tools/readyapi/pricing/" xr:uid="{00000000-0004-0000-0300-000027000000}"/>
    <hyperlink ref="D129" r:id="rId40" display="https://www.soapui.org/tools/readyapi/pricing/" xr:uid="{00000000-0004-0000-0300-000028000000}"/>
    <hyperlink ref="D81" r:id="rId41" display="https://www.softmagazin.ru/microsoft/c5e-01402/ " xr:uid="{00000000-0004-0000-0300-000029000000}"/>
    <hyperlink ref="D10" r:id="rId42" xr:uid="{00000000-0004-0000-0300-00002A000000}"/>
    <hyperlink ref="D25" r:id="rId43" xr:uid="{00000000-0004-0000-0300-00002B000000}"/>
    <hyperlink ref="D26" r:id="rId44" xr:uid="{00000000-0004-0000-0300-00002C000000}"/>
    <hyperlink ref="D27" r:id="rId45" xr:uid="{00000000-0004-0000-0300-00002D000000}"/>
    <hyperlink ref="D29" r:id="rId46" display="https://www.jetbrains.com/clion/" xr:uid="{00000000-0004-0000-0300-00002E000000}"/>
    <hyperlink ref="D30" r:id="rId47" display="https://www.checkpoint.com/ru/products/mobile-secure-workspace/" xr:uid="{00000000-0004-0000-0300-00002F000000}"/>
    <hyperlink ref="D37" r:id="rId48" display="https://www.jetbrains.com/datagrip/" xr:uid="{00000000-0004-0000-0300-000030000000}"/>
    <hyperlink ref="D47" r:id="rId49" display="https://e-staff.ru/estaff_home" xr:uid="{00000000-0004-0000-0300-000031000000}"/>
    <hyperlink ref="D53" r:id="rId50" display="https://www.gitkraken.com/pricing" xr:uid="{00000000-0004-0000-0300-000032000000}"/>
    <hyperlink ref="D55" r:id="rId51" display="https://about.gitlab.com/pricing/" xr:uid="{00000000-0004-0000-0300-000033000000}"/>
    <hyperlink ref="D56" r:id="rId52" display="https://www.jetbrains.com/go/" xr:uid="{00000000-0004-0000-0300-000034000000}"/>
    <hyperlink ref="D59" r:id="rId53" display="https://www.jetbrains.com/idea/" xr:uid="{00000000-0004-0000-0300-000035000000}"/>
    <hyperlink ref="D82" r:id="rId54" display="https://miro.com/pricing/" xr:uid="{00000000-0004-0000-0300-000036000000}"/>
    <hyperlink ref="D99" r:id="rId55" display="https://www.parallels.com/ru/products/desktop/" xr:uid="{00000000-0004-0000-0300-000037000000}"/>
    <hyperlink ref="D100" r:id="rId56" display="https://www.parallels.com/ru/products/desktop/pro/" xr:uid="{00000000-0004-0000-0300-000038000000}"/>
    <hyperlink ref="D102" r:id="rId57" display="https://www.jetbrains.com/phpstorm/" xr:uid="{00000000-0004-0000-0300-000039000000}"/>
    <hyperlink ref="D106" r:id="rId58" display="https://web.postman.co/buy?plan=team&amp;quantity=1" xr:uid="{00000000-0004-0000-0300-00003A000000}"/>
    <hyperlink ref="D107" r:id="rId59" display="https://www.powerdesigner.biz/EN/powerdesigner/powerdesigner-price-request.html" xr:uid="{00000000-0004-0000-0300-00003B000000}"/>
    <hyperlink ref="D101" r:id="rId60" display="https://www.parallels.com/ru/products/business/" xr:uid="{00000000-0004-0000-0300-00003C000000}"/>
    <hyperlink ref="D83" r:id="rId61" display="https://mobaxterm.mobatek.net/" xr:uid="{00000000-0004-0000-0300-00003D000000}"/>
    <hyperlink ref="D68" r:id="rId62" display="https://krisp.ai/pricing/" xr:uid="{00000000-0004-0000-0300-00003E000000}"/>
    <hyperlink ref="D76" r:id="rId63" display="https://medium.com/membership" xr:uid="{00000000-0004-0000-0300-00003F000000}"/>
    <hyperlink ref="D163" r:id="rId64" display="https://www.netsarang.com/ru/xshell/" xr:uid="{00000000-0004-0000-0300-000040000000}"/>
    <hyperlink ref="D38" r:id="rId65" display="https://dbeaver.io/" xr:uid="{00000000-0004-0000-0300-000041000000}"/>
    <hyperlink ref="D111" r:id="rId66" display="https://www.jetbrains.com/pycharm/" xr:uid="{00000000-0004-0000-0300-000042000000}"/>
    <hyperlink ref="D115" r:id="rId67" display="https://www.jetbrains.com/resharper/" xr:uid="{00000000-0004-0000-0300-000043000000}"/>
    <hyperlink ref="D118" r:id="rId68" display="https://www.jetbrains.com/ruby/" xr:uid="{00000000-0004-0000-0300-000044000000}"/>
    <hyperlink ref="D157" r:id="rId69" display="https://www.jetbrains.com/webstorm/" xr:uid="{00000000-0004-0000-0300-000045000000}"/>
    <hyperlink ref="D164" r:id="rId70" display="https://www.jetbrains.com/youtrack/" xr:uid="{00000000-0004-0000-0300-000046000000}"/>
    <hyperlink ref="D165" r:id="rId71" display="https://zoom.us/pricing" xr:uid="{00000000-0004-0000-0300-000047000000}"/>
    <hyperlink ref="D166" r:id="rId72" display="https://anketolog.ru/pages/plans.html" xr:uid="{00000000-0004-0000-0300-000048000000}"/>
    <hyperlink ref="D54" r:id="rId73" xr:uid="{00000000-0004-0000-0300-000049000000}"/>
    <hyperlink ref="D172" r:id="rId74" display="http://www.mcst.ru/elbrus_linux" xr:uid="{00000000-0004-0000-0300-00004A000000}"/>
    <hyperlink ref="D178" r:id="rId75" display="https://business.yandex.ru/disk/" xr:uid="{00000000-0004-0000-0300-00004B000000}"/>
    <hyperlink ref="D63" r:id="rId76" display="https://yandex.ru/dev/maps/commercial/doc/concepts/jsapi-geocoder.html" xr:uid="{00000000-0004-0000-0300-00004C000000}"/>
    <hyperlink ref="D121" r:id="rId77" display="https://www.shutterstock.com/" xr:uid="{00000000-0004-0000-0300-00004D000000}"/>
    <hyperlink ref="D96" r:id="rId78" display="https://www.omnigroup.com/omnigraffle" xr:uid="{00000000-0004-0000-0300-00004E000000}"/>
    <hyperlink ref="D66" r:id="rId79" display="https://www.kaspersky.ru/enterprise-security/endpoint" xr:uid="{00000000-0004-0000-0300-00004F000000}"/>
    <hyperlink ref="D67" r:id="rId80" display="https://www.kaspersky.ru/enterprise-security/endpoint" xr:uid="{00000000-0004-0000-0300-000050000000}"/>
    <hyperlink ref="D173" r:id="rId81" display="https://www.leaderssl.ru/" xr:uid="{00000000-0004-0000-0300-000051000000}"/>
    <hyperlink ref="D148" r:id="rId82" display="https://testit.software/product/for-qa" xr:uid="{00000000-0004-0000-0300-000052000000}"/>
    <hyperlink ref="D144" r:id="rId83" display="https://www.soapui.org/tools/readyapi/pricing/" xr:uid="{00000000-0004-0000-0300-000053000000}"/>
    <hyperlink ref="D11" r:id="rId84" display="https://qameta.io/" xr:uid="{00000000-0004-0000-0300-000054000000}"/>
    <hyperlink ref="D170" r:id="rId85" display="https://www.planetaexcel.ru/plex/" xr:uid="{00000000-0004-0000-0300-000055000000}"/>
    <hyperlink ref="D171" r:id="rId86" display="https://olimpoks.ru/" xr:uid="{00000000-0004-0000-0300-000056000000}"/>
    <hyperlink ref="D161" r:id="rId87" display="https://www.netsarang.com/ru/xmanager-power-suite-download/" xr:uid="{00000000-0004-0000-0300-000057000000}"/>
    <hyperlink ref="D61" r:id="rId88" display="http://it-invent.ru/Price.aspx" xr:uid="{00000000-0004-0000-0300-000058000000}"/>
    <hyperlink ref="D79" r:id="rId89" display="https://www.microsoft.com/ru-ru/microsoft-365/p/office-%D0%B4%D0%BB%D1%8F-%D0%B4%D0%BE%D0%BC%D0%B0-%D0%B8-%D0%B1%D0%B8%D0%B7%D0%BD%D0%B5%D1%81%D0%B0-2019/cfq7ttc0k7cq" xr:uid="{00000000-0004-0000-0300-000059000000}"/>
    <hyperlink ref="D120" r:id="rId90" display="https://setka.io/ru/" xr:uid="{00000000-0004-0000-0300-00005A000000}"/>
    <hyperlink ref="D126" r:id="rId91" display="https://www.smartsheet.com/s/excel-dimensions" xr:uid="{00000000-0004-0000-0300-00005B000000}"/>
    <hyperlink ref="D131" r:id="rId92" display="https://help.sonatype.com/repomanager3/high-availability" xr:uid="{00000000-0004-0000-0300-00005C000000}"/>
    <hyperlink ref="D155" r:id="rId93" display="https://store.softline.ru/vandyke/scrt-0009-0001-50492/" xr:uid="{00000000-0004-0000-0300-00005D000000}"/>
    <hyperlink ref="D156" r:id="rId94" location="select-wallaby" display="https://wallabyjs.com/purchase/#select-wallaby" xr:uid="{00000000-0004-0000-0300-00005E000000}"/>
    <hyperlink ref="D160" r:id="rId95" display="https://www.wowza.com/products/streaming-engine" xr:uid="{00000000-0004-0000-0300-00005F000000}"/>
    <hyperlink ref="D153" r:id="rId96" display="https://vectorly.team/" xr:uid="{00000000-0004-0000-0300-000060000000}"/>
    <hyperlink ref="D124" r:id="rId97" display="https://slack.com/" xr:uid="{00000000-0004-0000-0300-000061000000}"/>
    <hyperlink ref="D51" r:id="rId98" display="https://www.figma.com/" xr:uid="{00000000-0004-0000-0300-000062000000}"/>
    <hyperlink ref="D3" r:id="rId99" xr:uid="{00000000-0004-0000-0300-000063000000}"/>
    <hyperlink ref="D46" r:id="rId100" display="http://www.ehlib.com/en/node/330 " xr:uid="{00000000-0004-0000-0300-000064000000}"/>
    <hyperlink ref="D50" r:id="rId101" display="https://www.faststone.org/" xr:uid="{00000000-0004-0000-0300-000065000000}"/>
    <hyperlink ref="D60" r:id="rId102" display="https:/_/www.irfanview.com/" xr:uid="{00000000-0004-0000-0300-000066000000}"/>
    <hyperlink ref="D90" r:id="rId103" display="https://www.microsoft.com " xr:uid="{00000000-0004-0000-0300-000067000000}"/>
    <hyperlink ref="D128" r:id="rId104" display="https://store.softline.ru/novosibirsk/smartbear/" xr:uid="{00000000-0004-0000-0300-000068000000}"/>
    <hyperlink ref="D149" r:id="rId105" display="https://softmap.ru/quest-software/toad-for-oracle/" xr:uid="{00000000-0004-0000-0300-000069000000}"/>
    <hyperlink ref="D150" r:id="rId106" display="https://www.ultraedit.com/" xr:uid="{00000000-0004-0000-0300-00006A000000}"/>
    <hyperlink ref="D36" r:id="rId107" display="https://www.cypress.io/" xr:uid="{00000000-0004-0000-0300-00006B000000}"/>
    <hyperlink ref="D80" r:id="rId108" display="https://www.softmagazin.ru/microsoft/c5e-01402/ " xr:uid="{00000000-0004-0000-0300-00006C000000}"/>
    <hyperlink ref="D146" r:id="rId109" display="https://tilda.cc/ru/pricing/" xr:uid="{00000000-0004-0000-0300-00006D000000}"/>
    <hyperlink ref="D86" r:id="rId110" display="https://www.movavi.ru/media-player-for-business.html _x000a_" xr:uid="{00000000-0004-0000-0300-00006E000000}"/>
    <hyperlink ref="D88" r:id="rId111" display="https://www.movavi.ru/photo-reader-for-business.html" xr:uid="{00000000-0004-0000-0300-00006F000000}"/>
    <hyperlink ref="D87" r:id="rId112" display="https://pdfchef.com/ru/pdf-editor/" xr:uid="{00000000-0004-0000-0300-000070000000}"/>
    <hyperlink ref="D91" r:id="rId113" display="https://biz.mail.ru/myteam/" xr:uid="{00000000-0004-0000-0300-000071000000}"/>
    <hyperlink ref="D179" r:id="rId114" display="https://discord.com/" xr:uid="{00000000-0004-0000-0300-000072000000}"/>
    <hyperlink ref="D237" r:id="rId115" display="https://mssoft.ru/Makers/ABBYY/ABBYY_FineReader_11_Corporate/" xr:uid="{00000000-0004-0000-0300-000075000000}"/>
    <hyperlink ref="D169" r:id="rId116" display="https://www.planetaexcel.ru/plex/" xr:uid="{00000000-0004-0000-0300-000076000000}"/>
  </hyperlinks>
  <pageMargins left="0.7" right="0.7" top="0.75" bottom="0.75" header="0.3" footer="0.3"/>
  <pageSetup paperSize="9" orientation="landscape" r:id="rId117"/>
  <legacyDrawing r:id="rId118"/>
  <tableParts count="1">
    <tablePart r:id="rId119"/>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97DA4-810C-4095-8D38-64DE76A43617}">
  <dimension ref="A1:B252"/>
  <sheetViews>
    <sheetView workbookViewId="0">
      <selection activeCell="C4" sqref="C4"/>
    </sheetView>
  </sheetViews>
  <sheetFormatPr defaultRowHeight="15.6" x14ac:dyDescent="0.3"/>
  <cols>
    <col min="1" max="1" width="23.8984375" style="5" bestFit="1" customWidth="1"/>
    <col min="2" max="2" width="8" customWidth="1"/>
  </cols>
  <sheetData>
    <row r="1" spans="1:2" x14ac:dyDescent="0.3">
      <c r="A1" s="178" t="s">
        <v>2466</v>
      </c>
      <c r="B1" s="177"/>
    </row>
    <row r="2" spans="1:2" x14ac:dyDescent="0.3">
      <c r="A2" s="77" t="s">
        <v>148</v>
      </c>
    </row>
    <row r="3" spans="1:2" x14ac:dyDescent="0.3">
      <c r="A3" s="79" t="s">
        <v>129</v>
      </c>
    </row>
    <row r="4" spans="1:2" x14ac:dyDescent="0.3">
      <c r="A4" s="77" t="s">
        <v>1945</v>
      </c>
    </row>
    <row r="5" spans="1:2" x14ac:dyDescent="0.3">
      <c r="A5" s="173" t="s">
        <v>145</v>
      </c>
    </row>
    <row r="6" spans="1:2" x14ac:dyDescent="0.3">
      <c r="A6" s="173" t="s">
        <v>139</v>
      </c>
    </row>
    <row r="7" spans="1:2" x14ac:dyDescent="0.3">
      <c r="A7" s="77" t="s">
        <v>133</v>
      </c>
    </row>
    <row r="8" spans="1:2" x14ac:dyDescent="0.3">
      <c r="A8" s="174" t="s">
        <v>168</v>
      </c>
    </row>
    <row r="9" spans="1:2" x14ac:dyDescent="0.3">
      <c r="A9" s="174" t="s">
        <v>182</v>
      </c>
    </row>
    <row r="10" spans="1:2" x14ac:dyDescent="0.3">
      <c r="A10" s="174" t="s">
        <v>178</v>
      </c>
    </row>
    <row r="11" spans="1:2" x14ac:dyDescent="0.3">
      <c r="A11" s="173" t="s">
        <v>2299</v>
      </c>
    </row>
    <row r="12" spans="1:2" x14ac:dyDescent="0.3">
      <c r="A12" s="77" t="s">
        <v>1905</v>
      </c>
    </row>
    <row r="13" spans="1:2" x14ac:dyDescent="0.3">
      <c r="A13" s="173" t="s">
        <v>141</v>
      </c>
    </row>
    <row r="14" spans="1:2" x14ac:dyDescent="0.3">
      <c r="A14" s="173" t="s">
        <v>1911</v>
      </c>
    </row>
    <row r="15" spans="1:2" x14ac:dyDescent="0.3">
      <c r="A15" s="175" t="s">
        <v>1916</v>
      </c>
    </row>
    <row r="16" spans="1:2" x14ac:dyDescent="0.3">
      <c r="A16" s="175" t="s">
        <v>1923</v>
      </c>
    </row>
    <row r="17" spans="1:1" x14ac:dyDescent="0.3">
      <c r="A17" s="173" t="s">
        <v>148</v>
      </c>
    </row>
    <row r="18" spans="1:1" x14ac:dyDescent="0.3">
      <c r="A18" s="77" t="s">
        <v>159</v>
      </c>
    </row>
    <row r="19" spans="1:1" x14ac:dyDescent="0.3">
      <c r="A19" s="173" t="s">
        <v>152</v>
      </c>
    </row>
    <row r="20" spans="1:1" x14ac:dyDescent="0.3">
      <c r="A20" s="173" t="s">
        <v>127</v>
      </c>
    </row>
    <row r="21" spans="1:1" x14ac:dyDescent="0.3">
      <c r="A21" s="176" t="s">
        <v>143</v>
      </c>
    </row>
    <row r="22" spans="1:1" x14ac:dyDescent="0.3">
      <c r="A22" s="173" t="s">
        <v>1985</v>
      </c>
    </row>
    <row r="23" spans="1:1" x14ac:dyDescent="0.3">
      <c r="A23" s="173" t="s">
        <v>131</v>
      </c>
    </row>
    <row r="24" spans="1:1" x14ac:dyDescent="0.3">
      <c r="A24" s="173" t="s">
        <v>156</v>
      </c>
    </row>
    <row r="25" spans="1:1" x14ac:dyDescent="0.3">
      <c r="A25" s="175" t="s">
        <v>137</v>
      </c>
    </row>
    <row r="26" spans="1:1" x14ac:dyDescent="0.3">
      <c r="A26" s="77" t="s">
        <v>2211</v>
      </c>
    </row>
    <row r="27" spans="1:1" x14ac:dyDescent="0.3">
      <c r="A27" s="120" t="s">
        <v>2430</v>
      </c>
    </row>
    <row r="28" spans="1:1" x14ac:dyDescent="0.3">
      <c r="A28" s="9"/>
    </row>
    <row r="29" spans="1:1" x14ac:dyDescent="0.3">
      <c r="A29" s="9"/>
    </row>
    <row r="30" spans="1:1" x14ac:dyDescent="0.3">
      <c r="A30" s="9"/>
    </row>
    <row r="31" spans="1:1" x14ac:dyDescent="0.3">
      <c r="A31"/>
    </row>
    <row r="32" spans="1:1" x14ac:dyDescent="0.3">
      <c r="A32" s="9"/>
    </row>
    <row r="33" spans="1:2" x14ac:dyDescent="0.3">
      <c r="A33" s="9"/>
    </row>
    <row r="34" spans="1:2" x14ac:dyDescent="0.3">
      <c r="A34" s="9"/>
    </row>
    <row r="35" spans="1:2" x14ac:dyDescent="0.3">
      <c r="A35" s="9"/>
    </row>
    <row r="36" spans="1:2" x14ac:dyDescent="0.3">
      <c r="A36" s="9"/>
    </row>
    <row r="37" spans="1:2" x14ac:dyDescent="0.3">
      <c r="A37" s="9"/>
    </row>
    <row r="38" spans="1:2" x14ac:dyDescent="0.3">
      <c r="A38" s="9"/>
    </row>
    <row r="39" spans="1:2" x14ac:dyDescent="0.3">
      <c r="A39" s="9"/>
    </row>
    <row r="40" spans="1:2" x14ac:dyDescent="0.3">
      <c r="A40" s="8"/>
      <c r="B40" s="46"/>
    </row>
    <row r="41" spans="1:2" x14ac:dyDescent="0.3">
      <c r="A41" s="8"/>
    </row>
    <row r="42" spans="1:2" x14ac:dyDescent="0.3">
      <c r="A42" s="8"/>
    </row>
    <row r="43" spans="1:2" x14ac:dyDescent="0.3">
      <c r="A43" s="8"/>
    </row>
    <row r="44" spans="1:2" x14ac:dyDescent="0.3">
      <c r="A44" s="8"/>
    </row>
    <row r="45" spans="1:2" x14ac:dyDescent="0.3">
      <c r="A45" s="8"/>
    </row>
    <row r="46" spans="1:2" x14ac:dyDescent="0.3">
      <c r="A46" s="8"/>
    </row>
    <row r="47" spans="1:2" x14ac:dyDescent="0.3">
      <c r="A47" s="8"/>
    </row>
    <row r="48" spans="1:2" x14ac:dyDescent="0.3">
      <c r="A48" s="8"/>
    </row>
    <row r="49" spans="1:1" x14ac:dyDescent="0.3">
      <c r="A49" s="8"/>
    </row>
    <row r="50" spans="1:1" x14ac:dyDescent="0.3">
      <c r="A50" s="8"/>
    </row>
    <row r="51" spans="1:1" x14ac:dyDescent="0.3">
      <c r="A51" s="8"/>
    </row>
    <row r="52" spans="1:1" x14ac:dyDescent="0.3">
      <c r="A52" s="8"/>
    </row>
    <row r="53" spans="1:1" x14ac:dyDescent="0.3">
      <c r="A53" s="8"/>
    </row>
    <row r="54" spans="1:1" x14ac:dyDescent="0.3">
      <c r="A54" s="8"/>
    </row>
    <row r="55" spans="1:1" x14ac:dyDescent="0.3">
      <c r="A55" s="8"/>
    </row>
    <row r="56" spans="1:1" x14ac:dyDescent="0.3">
      <c r="A56" s="8"/>
    </row>
    <row r="57" spans="1:1" x14ac:dyDescent="0.3">
      <c r="A57" s="8"/>
    </row>
    <row r="58" spans="1:1" x14ac:dyDescent="0.3">
      <c r="A58" s="8"/>
    </row>
    <row r="59" spans="1:1" x14ac:dyDescent="0.3">
      <c r="A59" s="8"/>
    </row>
    <row r="60" spans="1:1" x14ac:dyDescent="0.3">
      <c r="A60" s="8"/>
    </row>
    <row r="61" spans="1:1" x14ac:dyDescent="0.3">
      <c r="A61" s="8"/>
    </row>
    <row r="62" spans="1:1" x14ac:dyDescent="0.3">
      <c r="A62" s="8"/>
    </row>
    <row r="63" spans="1:1" x14ac:dyDescent="0.3">
      <c r="A63" s="8"/>
    </row>
    <row r="64" spans="1:1" x14ac:dyDescent="0.3">
      <c r="A64" s="8"/>
    </row>
    <row r="65" spans="1:1" x14ac:dyDescent="0.3">
      <c r="A65" s="8"/>
    </row>
    <row r="66" spans="1:1" x14ac:dyDescent="0.3">
      <c r="A66" s="8"/>
    </row>
    <row r="67" spans="1:1" x14ac:dyDescent="0.3">
      <c r="A67" s="8"/>
    </row>
    <row r="68" spans="1:1" x14ac:dyDescent="0.3">
      <c r="A68" s="8"/>
    </row>
    <row r="69" spans="1:1" x14ac:dyDescent="0.3">
      <c r="A69" s="8"/>
    </row>
    <row r="70" spans="1:1" x14ac:dyDescent="0.3">
      <c r="A70" s="8"/>
    </row>
    <row r="71" spans="1:1" x14ac:dyDescent="0.3">
      <c r="A71" s="8"/>
    </row>
    <row r="72" spans="1:1" x14ac:dyDescent="0.3">
      <c r="A72" s="8"/>
    </row>
    <row r="73" spans="1:1" x14ac:dyDescent="0.3">
      <c r="A73" s="8"/>
    </row>
    <row r="74" spans="1:1" x14ac:dyDescent="0.3">
      <c r="A74" s="8"/>
    </row>
    <row r="75" spans="1:1" x14ac:dyDescent="0.3">
      <c r="A75" s="8"/>
    </row>
    <row r="76" spans="1:1" x14ac:dyDescent="0.3">
      <c r="A76" s="8"/>
    </row>
    <row r="77" spans="1:1" x14ac:dyDescent="0.3">
      <c r="A77" s="8"/>
    </row>
    <row r="78" spans="1:1" x14ac:dyDescent="0.3">
      <c r="A78" s="8"/>
    </row>
    <row r="79" spans="1:1" x14ac:dyDescent="0.3">
      <c r="A79" s="8"/>
    </row>
    <row r="80" spans="1:1" x14ac:dyDescent="0.3">
      <c r="A80" s="8"/>
    </row>
    <row r="81" spans="1:1" x14ac:dyDescent="0.3">
      <c r="A81" s="8"/>
    </row>
    <row r="82" spans="1:1" x14ac:dyDescent="0.3">
      <c r="A82" s="8"/>
    </row>
    <row r="83" spans="1:1" x14ac:dyDescent="0.3">
      <c r="A83" s="8"/>
    </row>
    <row r="84" spans="1:1" x14ac:dyDescent="0.3">
      <c r="A84" s="8"/>
    </row>
    <row r="85" spans="1:1" x14ac:dyDescent="0.3">
      <c r="A85" s="8"/>
    </row>
    <row r="86" spans="1:1" x14ac:dyDescent="0.3">
      <c r="A86" s="8"/>
    </row>
    <row r="87" spans="1:1" x14ac:dyDescent="0.3">
      <c r="A87" s="8"/>
    </row>
    <row r="88" spans="1:1" x14ac:dyDescent="0.3">
      <c r="A88" s="8"/>
    </row>
    <row r="89" spans="1:1" x14ac:dyDescent="0.3">
      <c r="A89" s="8"/>
    </row>
    <row r="90" spans="1:1" x14ac:dyDescent="0.3">
      <c r="A90" s="8"/>
    </row>
    <row r="91" spans="1:1" x14ac:dyDescent="0.3">
      <c r="A91" s="8"/>
    </row>
    <row r="92" spans="1:1" x14ac:dyDescent="0.3">
      <c r="A92" s="8"/>
    </row>
    <row r="93" spans="1:1" x14ac:dyDescent="0.3">
      <c r="A93" s="8"/>
    </row>
    <row r="94" spans="1:1" x14ac:dyDescent="0.3">
      <c r="A94" s="8"/>
    </row>
    <row r="95" spans="1:1" x14ac:dyDescent="0.3">
      <c r="A95" s="8"/>
    </row>
    <row r="96" spans="1:1" x14ac:dyDescent="0.3">
      <c r="A96" s="8"/>
    </row>
    <row r="97" spans="1:1" x14ac:dyDescent="0.3">
      <c r="A97" s="8"/>
    </row>
    <row r="98" spans="1:1" x14ac:dyDescent="0.3">
      <c r="A98" s="8"/>
    </row>
    <row r="99" spans="1:1" x14ac:dyDescent="0.3">
      <c r="A99" s="8"/>
    </row>
    <row r="100" spans="1:1" x14ac:dyDescent="0.3">
      <c r="A100" s="8"/>
    </row>
    <row r="101" spans="1:1" x14ac:dyDescent="0.3">
      <c r="A101" s="8"/>
    </row>
    <row r="102" spans="1:1" x14ac:dyDescent="0.3">
      <c r="A102" s="8"/>
    </row>
    <row r="103" spans="1:1" x14ac:dyDescent="0.3">
      <c r="A103" s="8"/>
    </row>
    <row r="104" spans="1:1" x14ac:dyDescent="0.3">
      <c r="A104" s="8"/>
    </row>
    <row r="105" spans="1:1" x14ac:dyDescent="0.3">
      <c r="A105" s="8"/>
    </row>
    <row r="106" spans="1:1" x14ac:dyDescent="0.3">
      <c r="A106" s="8"/>
    </row>
    <row r="107" spans="1:1" x14ac:dyDescent="0.3">
      <c r="A107" s="8"/>
    </row>
    <row r="108" spans="1:1" x14ac:dyDescent="0.3">
      <c r="A108" s="8"/>
    </row>
    <row r="109" spans="1:1" x14ac:dyDescent="0.3">
      <c r="A109" s="8"/>
    </row>
    <row r="110" spans="1:1" x14ac:dyDescent="0.3">
      <c r="A110" s="8"/>
    </row>
    <row r="111" spans="1:1" x14ac:dyDescent="0.3">
      <c r="A111" s="8"/>
    </row>
    <row r="112" spans="1:1" x14ac:dyDescent="0.3">
      <c r="A112" s="8"/>
    </row>
    <row r="113" spans="1:1" x14ac:dyDescent="0.3">
      <c r="A113" s="8"/>
    </row>
    <row r="114" spans="1:1" x14ac:dyDescent="0.3">
      <c r="A114" s="8"/>
    </row>
    <row r="115" spans="1:1" x14ac:dyDescent="0.3">
      <c r="A115" s="8"/>
    </row>
    <row r="116" spans="1:1" x14ac:dyDescent="0.3">
      <c r="A116" s="8"/>
    </row>
    <row r="117" spans="1:1" x14ac:dyDescent="0.3">
      <c r="A117" s="8"/>
    </row>
    <row r="118" spans="1:1" x14ac:dyDescent="0.3">
      <c r="A118" s="8"/>
    </row>
    <row r="119" spans="1:1" x14ac:dyDescent="0.3">
      <c r="A119" s="8"/>
    </row>
    <row r="120" spans="1:1" x14ac:dyDescent="0.3">
      <c r="A120" s="8"/>
    </row>
    <row r="121" spans="1:1" x14ac:dyDescent="0.3">
      <c r="A121" s="8"/>
    </row>
    <row r="122" spans="1:1" x14ac:dyDescent="0.3">
      <c r="A122" s="8"/>
    </row>
    <row r="123" spans="1:1" x14ac:dyDescent="0.3">
      <c r="A123" s="8"/>
    </row>
    <row r="124" spans="1:1" x14ac:dyDescent="0.3">
      <c r="A124" s="8"/>
    </row>
    <row r="125" spans="1:1" x14ac:dyDescent="0.3">
      <c r="A125" s="8"/>
    </row>
    <row r="126" spans="1:1" x14ac:dyDescent="0.3">
      <c r="A126" s="8"/>
    </row>
    <row r="127" spans="1:1" x14ac:dyDescent="0.3">
      <c r="A127" s="8"/>
    </row>
    <row r="128" spans="1:1" x14ac:dyDescent="0.3">
      <c r="A128" s="8"/>
    </row>
    <row r="129" spans="1:1" x14ac:dyDescent="0.3">
      <c r="A129" s="8"/>
    </row>
    <row r="130" spans="1:1" x14ac:dyDescent="0.3">
      <c r="A130" s="8"/>
    </row>
    <row r="131" spans="1:1" x14ac:dyDescent="0.3">
      <c r="A131" s="8"/>
    </row>
    <row r="132" spans="1:1" x14ac:dyDescent="0.3">
      <c r="A132" s="8"/>
    </row>
    <row r="133" spans="1:1" x14ac:dyDescent="0.3">
      <c r="A133" s="8"/>
    </row>
    <row r="134" spans="1:1" x14ac:dyDescent="0.3">
      <c r="A134" s="8"/>
    </row>
    <row r="135" spans="1:1" x14ac:dyDescent="0.3">
      <c r="A135" s="8"/>
    </row>
    <row r="136" spans="1:1" x14ac:dyDescent="0.3">
      <c r="A136" s="8"/>
    </row>
    <row r="137" spans="1:1" x14ac:dyDescent="0.3">
      <c r="A137" s="8"/>
    </row>
    <row r="138" spans="1:1" x14ac:dyDescent="0.3">
      <c r="A138" s="8"/>
    </row>
    <row r="139" spans="1:1" x14ac:dyDescent="0.3">
      <c r="A139" s="8"/>
    </row>
    <row r="140" spans="1:1" x14ac:dyDescent="0.3">
      <c r="A140" s="8"/>
    </row>
    <row r="141" spans="1:1" x14ac:dyDescent="0.3">
      <c r="A141" s="8"/>
    </row>
    <row r="142" spans="1:1" x14ac:dyDescent="0.3">
      <c r="A142" s="8"/>
    </row>
    <row r="143" spans="1:1" x14ac:dyDescent="0.3">
      <c r="A143" s="8"/>
    </row>
    <row r="144" spans="1:1" x14ac:dyDescent="0.3">
      <c r="A144" s="8"/>
    </row>
    <row r="145" spans="1:1" x14ac:dyDescent="0.3">
      <c r="A145" s="8"/>
    </row>
    <row r="146" spans="1:1" x14ac:dyDescent="0.3">
      <c r="A146" s="8"/>
    </row>
    <row r="147" spans="1:1" x14ac:dyDescent="0.3">
      <c r="A147" s="8"/>
    </row>
    <row r="148" spans="1:1" x14ac:dyDescent="0.3">
      <c r="A148" s="8"/>
    </row>
    <row r="149" spans="1:1" x14ac:dyDescent="0.3">
      <c r="A149" s="8"/>
    </row>
    <row r="150" spans="1:1" x14ac:dyDescent="0.3">
      <c r="A150" s="8"/>
    </row>
    <row r="151" spans="1:1" x14ac:dyDescent="0.3">
      <c r="A151" s="8"/>
    </row>
    <row r="152" spans="1:1" x14ac:dyDescent="0.3">
      <c r="A152" s="8"/>
    </row>
    <row r="153" spans="1:1" x14ac:dyDescent="0.3">
      <c r="A153" s="8"/>
    </row>
    <row r="154" spans="1:1" x14ac:dyDescent="0.3">
      <c r="A154" s="8"/>
    </row>
    <row r="155" spans="1:1" x14ac:dyDescent="0.3">
      <c r="A155" s="8"/>
    </row>
    <row r="156" spans="1:1" x14ac:dyDescent="0.3">
      <c r="A156" s="8"/>
    </row>
    <row r="157" spans="1:1" x14ac:dyDescent="0.3">
      <c r="A157" s="8"/>
    </row>
    <row r="158" spans="1:1" x14ac:dyDescent="0.3">
      <c r="A158" s="8"/>
    </row>
    <row r="159" spans="1:1" x14ac:dyDescent="0.3">
      <c r="A159" s="8"/>
    </row>
    <row r="160" spans="1:1" x14ac:dyDescent="0.3">
      <c r="A160" s="8"/>
    </row>
    <row r="161" spans="1:1" x14ac:dyDescent="0.3">
      <c r="A161" s="8"/>
    </row>
    <row r="162" spans="1:1" x14ac:dyDescent="0.3">
      <c r="A162" s="8"/>
    </row>
    <row r="163" spans="1:1" x14ac:dyDescent="0.3">
      <c r="A163" s="8"/>
    </row>
    <row r="164" spans="1:1" x14ac:dyDescent="0.3">
      <c r="A164" s="8"/>
    </row>
    <row r="165" spans="1:1" x14ac:dyDescent="0.3">
      <c r="A165" s="8"/>
    </row>
    <row r="166" spans="1:1" x14ac:dyDescent="0.3">
      <c r="A166" s="8"/>
    </row>
    <row r="167" spans="1:1" x14ac:dyDescent="0.3">
      <c r="A167" s="8"/>
    </row>
    <row r="168" spans="1:1" x14ac:dyDescent="0.3">
      <c r="A168" s="8"/>
    </row>
    <row r="169" spans="1:1" x14ac:dyDescent="0.3">
      <c r="A169" s="8"/>
    </row>
    <row r="170" spans="1:1" x14ac:dyDescent="0.3">
      <c r="A170" s="8"/>
    </row>
    <row r="171" spans="1:1" x14ac:dyDescent="0.3">
      <c r="A171" s="8"/>
    </row>
    <row r="172" spans="1:1" x14ac:dyDescent="0.3">
      <c r="A172" s="8"/>
    </row>
    <row r="173" spans="1:1" x14ac:dyDescent="0.3">
      <c r="A173" s="8"/>
    </row>
    <row r="174" spans="1:1" x14ac:dyDescent="0.3">
      <c r="A174" s="8"/>
    </row>
    <row r="175" spans="1:1" x14ac:dyDescent="0.3">
      <c r="A175" s="8"/>
    </row>
    <row r="176" spans="1:1" x14ac:dyDescent="0.3">
      <c r="A176" s="8"/>
    </row>
    <row r="177" spans="1:1" x14ac:dyDescent="0.3">
      <c r="A177" s="8"/>
    </row>
    <row r="178" spans="1:1" x14ac:dyDescent="0.3">
      <c r="A178" s="8"/>
    </row>
    <row r="179" spans="1:1" x14ac:dyDescent="0.3">
      <c r="A179" s="8"/>
    </row>
    <row r="180" spans="1:1" x14ac:dyDescent="0.3">
      <c r="A180" s="8"/>
    </row>
    <row r="181" spans="1:1" x14ac:dyDescent="0.3">
      <c r="A181" s="8"/>
    </row>
    <row r="182" spans="1:1" x14ac:dyDescent="0.3">
      <c r="A182" s="8"/>
    </row>
    <row r="183" spans="1:1" x14ac:dyDescent="0.3">
      <c r="A183" s="8"/>
    </row>
    <row r="184" spans="1:1" x14ac:dyDescent="0.3">
      <c r="A184" s="8"/>
    </row>
    <row r="185" spans="1:1" x14ac:dyDescent="0.3">
      <c r="A185" s="8"/>
    </row>
    <row r="186" spans="1:1" x14ac:dyDescent="0.3">
      <c r="A186" s="8"/>
    </row>
    <row r="187" spans="1:1" x14ac:dyDescent="0.3">
      <c r="A187" s="8"/>
    </row>
    <row r="188" spans="1:1" x14ac:dyDescent="0.3">
      <c r="A188" s="8"/>
    </row>
    <row r="189" spans="1:1" x14ac:dyDescent="0.3">
      <c r="A189" s="8"/>
    </row>
    <row r="190" spans="1:1" x14ac:dyDescent="0.3">
      <c r="A190" s="8"/>
    </row>
    <row r="191" spans="1:1" x14ac:dyDescent="0.3">
      <c r="A191" s="8"/>
    </row>
    <row r="192" spans="1:1" x14ac:dyDescent="0.3">
      <c r="A192" s="8"/>
    </row>
    <row r="193" spans="1:1" x14ac:dyDescent="0.3">
      <c r="A193" s="8"/>
    </row>
    <row r="194" spans="1:1" x14ac:dyDescent="0.3">
      <c r="A194" s="8"/>
    </row>
    <row r="195" spans="1:1" x14ac:dyDescent="0.3">
      <c r="A195" s="8"/>
    </row>
    <row r="196" spans="1:1" x14ac:dyDescent="0.3">
      <c r="A196" s="8"/>
    </row>
    <row r="197" spans="1:1" x14ac:dyDescent="0.3">
      <c r="A197" s="8"/>
    </row>
    <row r="198" spans="1:1" x14ac:dyDescent="0.3">
      <c r="A198" s="8"/>
    </row>
    <row r="199" spans="1:1" x14ac:dyDescent="0.3">
      <c r="A199" s="8"/>
    </row>
    <row r="200" spans="1:1" x14ac:dyDescent="0.3">
      <c r="A200" s="8"/>
    </row>
    <row r="201" spans="1:1" x14ac:dyDescent="0.3">
      <c r="A201" s="8"/>
    </row>
    <row r="202" spans="1:1" x14ac:dyDescent="0.3">
      <c r="A202" s="8"/>
    </row>
    <row r="203" spans="1:1" x14ac:dyDescent="0.3">
      <c r="A203" s="8"/>
    </row>
    <row r="204" spans="1:1" x14ac:dyDescent="0.3">
      <c r="A204" s="8"/>
    </row>
    <row r="205" spans="1:1" x14ac:dyDescent="0.3">
      <c r="A205" s="8"/>
    </row>
    <row r="206" spans="1:1" x14ac:dyDescent="0.3">
      <c r="A206" s="8"/>
    </row>
    <row r="207" spans="1:1" x14ac:dyDescent="0.3">
      <c r="A207" s="8"/>
    </row>
    <row r="208" spans="1:1" x14ac:dyDescent="0.3">
      <c r="A208" s="8"/>
    </row>
    <row r="209" spans="1:1" x14ac:dyDescent="0.3">
      <c r="A209" s="8"/>
    </row>
    <row r="210" spans="1:1" x14ac:dyDescent="0.3">
      <c r="A210" s="8"/>
    </row>
    <row r="211" spans="1:1" x14ac:dyDescent="0.3">
      <c r="A211" s="8"/>
    </row>
    <row r="212" spans="1:1" x14ac:dyDescent="0.3">
      <c r="A212" s="8"/>
    </row>
    <row r="213" spans="1:1" x14ac:dyDescent="0.3">
      <c r="A213" s="8"/>
    </row>
    <row r="214" spans="1:1" x14ac:dyDescent="0.3">
      <c r="A214" s="8"/>
    </row>
    <row r="215" spans="1:1" x14ac:dyDescent="0.3">
      <c r="A215" s="8"/>
    </row>
    <row r="216" spans="1:1" x14ac:dyDescent="0.3">
      <c r="A216" s="8"/>
    </row>
    <row r="217" spans="1:1" x14ac:dyDescent="0.3">
      <c r="A217" s="8"/>
    </row>
    <row r="218" spans="1:1" x14ac:dyDescent="0.3">
      <c r="A218" s="8"/>
    </row>
    <row r="219" spans="1:1" x14ac:dyDescent="0.3">
      <c r="A219" s="8"/>
    </row>
    <row r="220" spans="1:1" x14ac:dyDescent="0.3">
      <c r="A220" s="8"/>
    </row>
    <row r="221" spans="1:1" x14ac:dyDescent="0.3">
      <c r="A221" s="8"/>
    </row>
    <row r="222" spans="1:1" x14ac:dyDescent="0.3">
      <c r="A222" s="8"/>
    </row>
    <row r="223" spans="1:1" x14ac:dyDescent="0.3">
      <c r="A223" s="8"/>
    </row>
    <row r="224" spans="1:1" x14ac:dyDescent="0.3">
      <c r="A224" s="8"/>
    </row>
    <row r="225" spans="1:1" x14ac:dyDescent="0.3">
      <c r="A225" s="8"/>
    </row>
    <row r="226" spans="1:1" x14ac:dyDescent="0.3">
      <c r="A226" s="8"/>
    </row>
    <row r="227" spans="1:1" x14ac:dyDescent="0.3">
      <c r="A227" s="8"/>
    </row>
    <row r="228" spans="1:1" x14ac:dyDescent="0.3">
      <c r="A228" s="8"/>
    </row>
    <row r="229" spans="1:1" x14ac:dyDescent="0.3">
      <c r="A229" s="8"/>
    </row>
    <row r="230" spans="1:1" x14ac:dyDescent="0.3">
      <c r="A230" s="8"/>
    </row>
    <row r="231" spans="1:1" x14ac:dyDescent="0.3">
      <c r="A231" s="8"/>
    </row>
    <row r="232" spans="1:1" x14ac:dyDescent="0.3">
      <c r="A232" s="8"/>
    </row>
    <row r="233" spans="1:1" x14ac:dyDescent="0.3">
      <c r="A233" s="8"/>
    </row>
    <row r="234" spans="1:1" x14ac:dyDescent="0.3">
      <c r="A234" s="8"/>
    </row>
    <row r="235" spans="1:1" x14ac:dyDescent="0.3">
      <c r="A235" s="8"/>
    </row>
    <row r="236" spans="1:1" x14ac:dyDescent="0.3">
      <c r="A236" s="8"/>
    </row>
    <row r="237" spans="1:1" x14ac:dyDescent="0.3">
      <c r="A237" s="8"/>
    </row>
    <row r="238" spans="1:1" x14ac:dyDescent="0.3">
      <c r="A238" s="8"/>
    </row>
    <row r="239" spans="1:1" x14ac:dyDescent="0.3">
      <c r="A239" s="8"/>
    </row>
    <row r="240" spans="1:1" x14ac:dyDescent="0.3">
      <c r="A240" s="8"/>
    </row>
    <row r="241" spans="1:1" x14ac:dyDescent="0.3">
      <c r="A241" s="8"/>
    </row>
    <row r="242" spans="1:1" x14ac:dyDescent="0.3">
      <c r="A242" s="8"/>
    </row>
    <row r="243" spans="1:1" x14ac:dyDescent="0.3">
      <c r="A243" s="8"/>
    </row>
    <row r="244" spans="1:1" x14ac:dyDescent="0.3">
      <c r="A244" s="8"/>
    </row>
    <row r="245" spans="1:1" x14ac:dyDescent="0.3">
      <c r="A245" s="8"/>
    </row>
    <row r="246" spans="1:1" x14ac:dyDescent="0.3">
      <c r="A246" s="8"/>
    </row>
    <row r="247" spans="1:1" x14ac:dyDescent="0.3">
      <c r="A247" s="8"/>
    </row>
    <row r="248" spans="1:1" x14ac:dyDescent="0.3">
      <c r="A248" s="8"/>
    </row>
    <row r="249" spans="1:1" x14ac:dyDescent="0.3">
      <c r="A249" s="8"/>
    </row>
    <row r="250" spans="1:1" x14ac:dyDescent="0.3">
      <c r="A250" s="8"/>
    </row>
    <row r="251" spans="1:1" x14ac:dyDescent="0.3">
      <c r="A251" s="8"/>
    </row>
    <row r="252" spans="1:1" x14ac:dyDescent="0.3">
      <c r="A252" s="8"/>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5"/>
  <dimension ref="A1:B252"/>
  <sheetViews>
    <sheetView workbookViewId="0">
      <selection activeCell="B8" sqref="B8"/>
    </sheetView>
  </sheetViews>
  <sheetFormatPr defaultRowHeight="15.6" x14ac:dyDescent="0.3"/>
  <cols>
    <col min="1" max="1" width="60.69921875" style="5" customWidth="1"/>
    <col min="2" max="2" width="36" customWidth="1"/>
  </cols>
  <sheetData>
    <row r="1" spans="1:2" x14ac:dyDescent="0.3">
      <c r="A1" s="178" t="s">
        <v>415</v>
      </c>
      <c r="B1" s="178" t="s">
        <v>417</v>
      </c>
    </row>
    <row r="2" spans="1:2" x14ac:dyDescent="0.3">
      <c r="A2" s="179" t="s">
        <v>2450</v>
      </c>
      <c r="B2" s="180" t="s">
        <v>2722</v>
      </c>
    </row>
    <row r="3" spans="1:2" x14ac:dyDescent="0.3">
      <c r="A3" s="179" t="s">
        <v>2451</v>
      </c>
      <c r="B3" s="180" t="s">
        <v>2723</v>
      </c>
    </row>
    <row r="4" spans="1:2" x14ac:dyDescent="0.3">
      <c r="A4" s="179" t="s">
        <v>2452</v>
      </c>
      <c r="B4" s="181"/>
    </row>
    <row r="5" spans="1:2" x14ac:dyDescent="0.3">
      <c r="A5" s="179" t="s">
        <v>2453</v>
      </c>
      <c r="B5" s="181"/>
    </row>
    <row r="6" spans="1:2" x14ac:dyDescent="0.3">
      <c r="A6" s="179" t="s">
        <v>2454</v>
      </c>
      <c r="B6" s="181"/>
    </row>
    <row r="7" spans="1:2" x14ac:dyDescent="0.3">
      <c r="A7" s="179" t="s">
        <v>2455</v>
      </c>
      <c r="B7" s="181"/>
    </row>
    <row r="8" spans="1:2" x14ac:dyDescent="0.3">
      <c r="A8" s="179" t="s">
        <v>2456</v>
      </c>
      <c r="B8" s="181"/>
    </row>
    <row r="9" spans="1:2" x14ac:dyDescent="0.3">
      <c r="A9" s="179" t="s">
        <v>2457</v>
      </c>
      <c r="B9" s="181"/>
    </row>
    <row r="10" spans="1:2" x14ac:dyDescent="0.3">
      <c r="A10" s="179" t="s">
        <v>2458</v>
      </c>
      <c r="B10" s="181"/>
    </row>
    <row r="11" spans="1:2" x14ac:dyDescent="0.3">
      <c r="A11" s="179" t="s">
        <v>2459</v>
      </c>
      <c r="B11" s="181"/>
    </row>
    <row r="12" spans="1:2" x14ac:dyDescent="0.3">
      <c r="A12" s="179" t="s">
        <v>2460</v>
      </c>
      <c r="B12" s="181"/>
    </row>
    <row r="13" spans="1:2" x14ac:dyDescent="0.3">
      <c r="A13" s="179" t="s">
        <v>2461</v>
      </c>
      <c r="B13" s="181"/>
    </row>
    <row r="14" spans="1:2" x14ac:dyDescent="0.3">
      <c r="A14" s="179" t="s">
        <v>2462</v>
      </c>
      <c r="B14" s="181"/>
    </row>
    <row r="15" spans="1:2" x14ac:dyDescent="0.3">
      <c r="A15" s="179" t="s">
        <v>2463</v>
      </c>
      <c r="B15" s="181"/>
    </row>
    <row r="16" spans="1:2" x14ac:dyDescent="0.3">
      <c r="A16" s="179" t="s">
        <v>2464</v>
      </c>
      <c r="B16" s="181"/>
    </row>
    <row r="17" spans="1:1" x14ac:dyDescent="0.3">
      <c r="A17" s="9"/>
    </row>
    <row r="18" spans="1:1" x14ac:dyDescent="0.3">
      <c r="A18" s="9"/>
    </row>
    <row r="19" spans="1:1" x14ac:dyDescent="0.3">
      <c r="A19" s="9"/>
    </row>
    <row r="20" spans="1:1" x14ac:dyDescent="0.3">
      <c r="A20" s="9"/>
    </row>
    <row r="21" spans="1:1" x14ac:dyDescent="0.3">
      <c r="A21" s="9"/>
    </row>
    <row r="22" spans="1:1" x14ac:dyDescent="0.3">
      <c r="A22" s="9"/>
    </row>
    <row r="23" spans="1:1" x14ac:dyDescent="0.3">
      <c r="A23" s="9"/>
    </row>
    <row r="24" spans="1:1" x14ac:dyDescent="0.3">
      <c r="A24" s="9"/>
    </row>
    <row r="25" spans="1:1" x14ac:dyDescent="0.3">
      <c r="A25" s="9"/>
    </row>
    <row r="26" spans="1:1" x14ac:dyDescent="0.3">
      <c r="A26" s="9"/>
    </row>
    <row r="27" spans="1:1" x14ac:dyDescent="0.3">
      <c r="A27" s="9"/>
    </row>
    <row r="28" spans="1:1" x14ac:dyDescent="0.3">
      <c r="A28" s="9"/>
    </row>
    <row r="29" spans="1:1" x14ac:dyDescent="0.3">
      <c r="A29" s="9"/>
    </row>
    <row r="30" spans="1:1" x14ac:dyDescent="0.3">
      <c r="A30" s="9"/>
    </row>
    <row r="31" spans="1:1" x14ac:dyDescent="0.3">
      <c r="A31"/>
    </row>
    <row r="32" spans="1:1" x14ac:dyDescent="0.3">
      <c r="A32" s="9"/>
    </row>
    <row r="33" spans="1:2" x14ac:dyDescent="0.3">
      <c r="A33" s="9"/>
    </row>
    <row r="34" spans="1:2" x14ac:dyDescent="0.3">
      <c r="A34" s="9"/>
    </row>
    <row r="35" spans="1:2" x14ac:dyDescent="0.3">
      <c r="A35" s="9"/>
    </row>
    <row r="36" spans="1:2" x14ac:dyDescent="0.3">
      <c r="A36" s="9"/>
    </row>
    <row r="37" spans="1:2" x14ac:dyDescent="0.3">
      <c r="A37" s="9"/>
    </row>
    <row r="38" spans="1:2" x14ac:dyDescent="0.3">
      <c r="A38" s="9"/>
    </row>
    <row r="39" spans="1:2" x14ac:dyDescent="0.3">
      <c r="A39" s="9"/>
    </row>
    <row r="40" spans="1:2" x14ac:dyDescent="0.3">
      <c r="A40" s="8"/>
      <c r="B40" s="46"/>
    </row>
    <row r="41" spans="1:2" x14ac:dyDescent="0.3">
      <c r="A41" s="8"/>
    </row>
    <row r="42" spans="1:2" x14ac:dyDescent="0.3">
      <c r="A42" s="8"/>
    </row>
    <row r="43" spans="1:2" x14ac:dyDescent="0.3">
      <c r="A43" s="8"/>
    </row>
    <row r="44" spans="1:2" x14ac:dyDescent="0.3">
      <c r="A44" s="8"/>
    </row>
    <row r="45" spans="1:2" x14ac:dyDescent="0.3">
      <c r="A45" s="8"/>
    </row>
    <row r="46" spans="1:2" x14ac:dyDescent="0.3">
      <c r="A46" s="8"/>
    </row>
    <row r="47" spans="1:2" x14ac:dyDescent="0.3">
      <c r="A47" s="8"/>
    </row>
    <row r="48" spans="1:2" x14ac:dyDescent="0.3">
      <c r="A48" s="8"/>
    </row>
    <row r="49" spans="1:1" x14ac:dyDescent="0.3">
      <c r="A49" s="8"/>
    </row>
    <row r="50" spans="1:1" x14ac:dyDescent="0.3">
      <c r="A50" s="8"/>
    </row>
    <row r="51" spans="1:1" x14ac:dyDescent="0.3">
      <c r="A51" s="8"/>
    </row>
    <row r="52" spans="1:1" x14ac:dyDescent="0.3">
      <c r="A52" s="8"/>
    </row>
    <row r="53" spans="1:1" x14ac:dyDescent="0.3">
      <c r="A53" s="8"/>
    </row>
    <row r="54" spans="1:1" x14ac:dyDescent="0.3">
      <c r="A54" s="8"/>
    </row>
    <row r="55" spans="1:1" x14ac:dyDescent="0.3">
      <c r="A55" s="8"/>
    </row>
    <row r="56" spans="1:1" x14ac:dyDescent="0.3">
      <c r="A56" s="8"/>
    </row>
    <row r="57" spans="1:1" x14ac:dyDescent="0.3">
      <c r="A57" s="8"/>
    </row>
    <row r="58" spans="1:1" x14ac:dyDescent="0.3">
      <c r="A58" s="8"/>
    </row>
    <row r="59" spans="1:1" x14ac:dyDescent="0.3">
      <c r="A59" s="8"/>
    </row>
    <row r="60" spans="1:1" x14ac:dyDescent="0.3">
      <c r="A60" s="8"/>
    </row>
    <row r="61" spans="1:1" x14ac:dyDescent="0.3">
      <c r="A61" s="8"/>
    </row>
    <row r="62" spans="1:1" x14ac:dyDescent="0.3">
      <c r="A62" s="8"/>
    </row>
    <row r="63" spans="1:1" x14ac:dyDescent="0.3">
      <c r="A63" s="8"/>
    </row>
    <row r="64" spans="1:1" x14ac:dyDescent="0.3">
      <c r="A64" s="8"/>
    </row>
    <row r="65" spans="1:1" x14ac:dyDescent="0.3">
      <c r="A65" s="8"/>
    </row>
    <row r="66" spans="1:1" x14ac:dyDescent="0.3">
      <c r="A66" s="8"/>
    </row>
    <row r="67" spans="1:1" x14ac:dyDescent="0.3">
      <c r="A67" s="8"/>
    </row>
    <row r="68" spans="1:1" x14ac:dyDescent="0.3">
      <c r="A68" s="8"/>
    </row>
    <row r="69" spans="1:1" x14ac:dyDescent="0.3">
      <c r="A69" s="8"/>
    </row>
    <row r="70" spans="1:1" x14ac:dyDescent="0.3">
      <c r="A70" s="8"/>
    </row>
    <row r="71" spans="1:1" x14ac:dyDescent="0.3">
      <c r="A71" s="8"/>
    </row>
    <row r="72" spans="1:1" x14ac:dyDescent="0.3">
      <c r="A72" s="8"/>
    </row>
    <row r="73" spans="1:1" x14ac:dyDescent="0.3">
      <c r="A73" s="8"/>
    </row>
    <row r="74" spans="1:1" x14ac:dyDescent="0.3">
      <c r="A74" s="8"/>
    </row>
    <row r="75" spans="1:1" x14ac:dyDescent="0.3">
      <c r="A75" s="8"/>
    </row>
    <row r="76" spans="1:1" x14ac:dyDescent="0.3">
      <c r="A76" s="8"/>
    </row>
    <row r="77" spans="1:1" x14ac:dyDescent="0.3">
      <c r="A77" s="8"/>
    </row>
    <row r="78" spans="1:1" x14ac:dyDescent="0.3">
      <c r="A78" s="8"/>
    </row>
    <row r="79" spans="1:1" x14ac:dyDescent="0.3">
      <c r="A79" s="8"/>
    </row>
    <row r="80" spans="1:1" x14ac:dyDescent="0.3">
      <c r="A80" s="8"/>
    </row>
    <row r="81" spans="1:1" x14ac:dyDescent="0.3">
      <c r="A81" s="8"/>
    </row>
    <row r="82" spans="1:1" x14ac:dyDescent="0.3">
      <c r="A82" s="8"/>
    </row>
    <row r="83" spans="1:1" x14ac:dyDescent="0.3">
      <c r="A83" s="8"/>
    </row>
    <row r="84" spans="1:1" x14ac:dyDescent="0.3">
      <c r="A84" s="8"/>
    </row>
    <row r="85" spans="1:1" x14ac:dyDescent="0.3">
      <c r="A85" s="8"/>
    </row>
    <row r="86" spans="1:1" x14ac:dyDescent="0.3">
      <c r="A86" s="8"/>
    </row>
    <row r="87" spans="1:1" x14ac:dyDescent="0.3">
      <c r="A87" s="8"/>
    </row>
    <row r="88" spans="1:1" x14ac:dyDescent="0.3">
      <c r="A88" s="8"/>
    </row>
    <row r="89" spans="1:1" x14ac:dyDescent="0.3">
      <c r="A89" s="8"/>
    </row>
    <row r="90" spans="1:1" x14ac:dyDescent="0.3">
      <c r="A90" s="8"/>
    </row>
    <row r="91" spans="1:1" x14ac:dyDescent="0.3">
      <c r="A91" s="8"/>
    </row>
    <row r="92" spans="1:1" x14ac:dyDescent="0.3">
      <c r="A92" s="8"/>
    </row>
    <row r="93" spans="1:1" x14ac:dyDescent="0.3">
      <c r="A93" s="8"/>
    </row>
    <row r="94" spans="1:1" x14ac:dyDescent="0.3">
      <c r="A94" s="8"/>
    </row>
    <row r="95" spans="1:1" x14ac:dyDescent="0.3">
      <c r="A95" s="8"/>
    </row>
    <row r="96" spans="1:1" x14ac:dyDescent="0.3">
      <c r="A96" s="8"/>
    </row>
    <row r="97" spans="1:1" x14ac:dyDescent="0.3">
      <c r="A97" s="8"/>
    </row>
    <row r="98" spans="1:1" x14ac:dyDescent="0.3">
      <c r="A98" s="8"/>
    </row>
    <row r="99" spans="1:1" x14ac:dyDescent="0.3">
      <c r="A99" s="8"/>
    </row>
    <row r="100" spans="1:1" x14ac:dyDescent="0.3">
      <c r="A100" s="8"/>
    </row>
    <row r="101" spans="1:1" x14ac:dyDescent="0.3">
      <c r="A101" s="8"/>
    </row>
    <row r="102" spans="1:1" x14ac:dyDescent="0.3">
      <c r="A102" s="8"/>
    </row>
    <row r="103" spans="1:1" x14ac:dyDescent="0.3">
      <c r="A103" s="8"/>
    </row>
    <row r="104" spans="1:1" x14ac:dyDescent="0.3">
      <c r="A104" s="8"/>
    </row>
    <row r="105" spans="1:1" x14ac:dyDescent="0.3">
      <c r="A105" s="8"/>
    </row>
    <row r="106" spans="1:1" x14ac:dyDescent="0.3">
      <c r="A106" s="8"/>
    </row>
    <row r="107" spans="1:1" x14ac:dyDescent="0.3">
      <c r="A107" s="8"/>
    </row>
    <row r="108" spans="1:1" x14ac:dyDescent="0.3">
      <c r="A108" s="8"/>
    </row>
    <row r="109" spans="1:1" x14ac:dyDescent="0.3">
      <c r="A109" s="8"/>
    </row>
    <row r="110" spans="1:1" x14ac:dyDescent="0.3">
      <c r="A110" s="8"/>
    </row>
    <row r="111" spans="1:1" x14ac:dyDescent="0.3">
      <c r="A111" s="8"/>
    </row>
    <row r="112" spans="1:1" x14ac:dyDescent="0.3">
      <c r="A112" s="8"/>
    </row>
    <row r="113" spans="1:1" x14ac:dyDescent="0.3">
      <c r="A113" s="8"/>
    </row>
    <row r="114" spans="1:1" x14ac:dyDescent="0.3">
      <c r="A114" s="8"/>
    </row>
    <row r="115" spans="1:1" x14ac:dyDescent="0.3">
      <c r="A115" s="8"/>
    </row>
    <row r="116" spans="1:1" x14ac:dyDescent="0.3">
      <c r="A116" s="8"/>
    </row>
    <row r="117" spans="1:1" x14ac:dyDescent="0.3">
      <c r="A117" s="8"/>
    </row>
    <row r="118" spans="1:1" x14ac:dyDescent="0.3">
      <c r="A118" s="8"/>
    </row>
    <row r="119" spans="1:1" x14ac:dyDescent="0.3">
      <c r="A119" s="8"/>
    </row>
    <row r="120" spans="1:1" x14ac:dyDescent="0.3">
      <c r="A120" s="8"/>
    </row>
    <row r="121" spans="1:1" x14ac:dyDescent="0.3">
      <c r="A121" s="8"/>
    </row>
    <row r="122" spans="1:1" x14ac:dyDescent="0.3">
      <c r="A122" s="8"/>
    </row>
    <row r="123" spans="1:1" x14ac:dyDescent="0.3">
      <c r="A123" s="8"/>
    </row>
    <row r="124" spans="1:1" x14ac:dyDescent="0.3">
      <c r="A124" s="8"/>
    </row>
    <row r="125" spans="1:1" x14ac:dyDescent="0.3">
      <c r="A125" s="8"/>
    </row>
    <row r="126" spans="1:1" x14ac:dyDescent="0.3">
      <c r="A126" s="8"/>
    </row>
    <row r="127" spans="1:1" x14ac:dyDescent="0.3">
      <c r="A127" s="8"/>
    </row>
    <row r="128" spans="1:1" x14ac:dyDescent="0.3">
      <c r="A128" s="8"/>
    </row>
    <row r="129" spans="1:1" x14ac:dyDescent="0.3">
      <c r="A129" s="8"/>
    </row>
    <row r="130" spans="1:1" x14ac:dyDescent="0.3">
      <c r="A130" s="8"/>
    </row>
    <row r="131" spans="1:1" x14ac:dyDescent="0.3">
      <c r="A131" s="8"/>
    </row>
    <row r="132" spans="1:1" x14ac:dyDescent="0.3">
      <c r="A132" s="8"/>
    </row>
    <row r="133" spans="1:1" x14ac:dyDescent="0.3">
      <c r="A133" s="8"/>
    </row>
    <row r="134" spans="1:1" x14ac:dyDescent="0.3">
      <c r="A134" s="8"/>
    </row>
    <row r="135" spans="1:1" x14ac:dyDescent="0.3">
      <c r="A135" s="8"/>
    </row>
    <row r="136" spans="1:1" x14ac:dyDescent="0.3">
      <c r="A136" s="8"/>
    </row>
    <row r="137" spans="1:1" x14ac:dyDescent="0.3">
      <c r="A137" s="8"/>
    </row>
    <row r="138" spans="1:1" x14ac:dyDescent="0.3">
      <c r="A138" s="8"/>
    </row>
    <row r="139" spans="1:1" x14ac:dyDescent="0.3">
      <c r="A139" s="8"/>
    </row>
    <row r="140" spans="1:1" x14ac:dyDescent="0.3">
      <c r="A140" s="8"/>
    </row>
    <row r="141" spans="1:1" x14ac:dyDescent="0.3">
      <c r="A141" s="8"/>
    </row>
    <row r="142" spans="1:1" x14ac:dyDescent="0.3">
      <c r="A142" s="8"/>
    </row>
    <row r="143" spans="1:1" x14ac:dyDescent="0.3">
      <c r="A143" s="8"/>
    </row>
    <row r="144" spans="1:1" x14ac:dyDescent="0.3">
      <c r="A144" s="8"/>
    </row>
    <row r="145" spans="1:1" x14ac:dyDescent="0.3">
      <c r="A145" s="8"/>
    </row>
    <row r="146" spans="1:1" x14ac:dyDescent="0.3">
      <c r="A146" s="8"/>
    </row>
    <row r="147" spans="1:1" x14ac:dyDescent="0.3">
      <c r="A147" s="8"/>
    </row>
    <row r="148" spans="1:1" x14ac:dyDescent="0.3">
      <c r="A148" s="8"/>
    </row>
    <row r="149" spans="1:1" x14ac:dyDescent="0.3">
      <c r="A149" s="8"/>
    </row>
    <row r="150" spans="1:1" x14ac:dyDescent="0.3">
      <c r="A150" s="8"/>
    </row>
    <row r="151" spans="1:1" x14ac:dyDescent="0.3">
      <c r="A151" s="8"/>
    </row>
    <row r="152" spans="1:1" x14ac:dyDescent="0.3">
      <c r="A152" s="8"/>
    </row>
    <row r="153" spans="1:1" x14ac:dyDescent="0.3">
      <c r="A153" s="8"/>
    </row>
    <row r="154" spans="1:1" x14ac:dyDescent="0.3">
      <c r="A154" s="8"/>
    </row>
    <row r="155" spans="1:1" x14ac:dyDescent="0.3">
      <c r="A155" s="8"/>
    </row>
    <row r="156" spans="1:1" x14ac:dyDescent="0.3">
      <c r="A156" s="8"/>
    </row>
    <row r="157" spans="1:1" x14ac:dyDescent="0.3">
      <c r="A157" s="8"/>
    </row>
    <row r="158" spans="1:1" x14ac:dyDescent="0.3">
      <c r="A158" s="8"/>
    </row>
    <row r="159" spans="1:1" x14ac:dyDescent="0.3">
      <c r="A159" s="8"/>
    </row>
    <row r="160" spans="1:1" x14ac:dyDescent="0.3">
      <c r="A160" s="8"/>
    </row>
    <row r="161" spans="1:1" x14ac:dyDescent="0.3">
      <c r="A161" s="8"/>
    </row>
    <row r="162" spans="1:1" x14ac:dyDescent="0.3">
      <c r="A162" s="8"/>
    </row>
    <row r="163" spans="1:1" x14ac:dyDescent="0.3">
      <c r="A163" s="8"/>
    </row>
    <row r="164" spans="1:1" x14ac:dyDescent="0.3">
      <c r="A164" s="8"/>
    </row>
    <row r="165" spans="1:1" x14ac:dyDescent="0.3">
      <c r="A165" s="8"/>
    </row>
    <row r="166" spans="1:1" x14ac:dyDescent="0.3">
      <c r="A166" s="8"/>
    </row>
    <row r="167" spans="1:1" x14ac:dyDescent="0.3">
      <c r="A167" s="8"/>
    </row>
    <row r="168" spans="1:1" x14ac:dyDescent="0.3">
      <c r="A168" s="8"/>
    </row>
    <row r="169" spans="1:1" x14ac:dyDescent="0.3">
      <c r="A169" s="8"/>
    </row>
    <row r="170" spans="1:1" x14ac:dyDescent="0.3">
      <c r="A170" s="8"/>
    </row>
    <row r="171" spans="1:1" x14ac:dyDescent="0.3">
      <c r="A171" s="8"/>
    </row>
    <row r="172" spans="1:1" x14ac:dyDescent="0.3">
      <c r="A172" s="8"/>
    </row>
    <row r="173" spans="1:1" x14ac:dyDescent="0.3">
      <c r="A173" s="8"/>
    </row>
    <row r="174" spans="1:1" x14ac:dyDescent="0.3">
      <c r="A174" s="8"/>
    </row>
    <row r="175" spans="1:1" x14ac:dyDescent="0.3">
      <c r="A175" s="8"/>
    </row>
    <row r="176" spans="1:1" x14ac:dyDescent="0.3">
      <c r="A176" s="8"/>
    </row>
    <row r="177" spans="1:1" x14ac:dyDescent="0.3">
      <c r="A177" s="8"/>
    </row>
    <row r="178" spans="1:1" x14ac:dyDescent="0.3">
      <c r="A178" s="8"/>
    </row>
    <row r="179" spans="1:1" x14ac:dyDescent="0.3">
      <c r="A179" s="8"/>
    </row>
    <row r="180" spans="1:1" x14ac:dyDescent="0.3">
      <c r="A180" s="8"/>
    </row>
    <row r="181" spans="1:1" x14ac:dyDescent="0.3">
      <c r="A181" s="8"/>
    </row>
    <row r="182" spans="1:1" x14ac:dyDescent="0.3">
      <c r="A182" s="8"/>
    </row>
    <row r="183" spans="1:1" x14ac:dyDescent="0.3">
      <c r="A183" s="8"/>
    </row>
    <row r="184" spans="1:1" x14ac:dyDescent="0.3">
      <c r="A184" s="8"/>
    </row>
    <row r="185" spans="1:1" x14ac:dyDescent="0.3">
      <c r="A185" s="8"/>
    </row>
    <row r="186" spans="1:1" x14ac:dyDescent="0.3">
      <c r="A186" s="8"/>
    </row>
    <row r="187" spans="1:1" x14ac:dyDescent="0.3">
      <c r="A187" s="8"/>
    </row>
    <row r="188" spans="1:1" x14ac:dyDescent="0.3">
      <c r="A188" s="8"/>
    </row>
    <row r="189" spans="1:1" x14ac:dyDescent="0.3">
      <c r="A189" s="8"/>
    </row>
    <row r="190" spans="1:1" x14ac:dyDescent="0.3">
      <c r="A190" s="8"/>
    </row>
    <row r="191" spans="1:1" x14ac:dyDescent="0.3">
      <c r="A191" s="8"/>
    </row>
    <row r="192" spans="1:1" x14ac:dyDescent="0.3">
      <c r="A192" s="8"/>
    </row>
    <row r="193" spans="1:1" x14ac:dyDescent="0.3">
      <c r="A193" s="8"/>
    </row>
    <row r="194" spans="1:1" x14ac:dyDescent="0.3">
      <c r="A194" s="8"/>
    </row>
    <row r="195" spans="1:1" x14ac:dyDescent="0.3">
      <c r="A195" s="8"/>
    </row>
    <row r="196" spans="1:1" x14ac:dyDescent="0.3">
      <c r="A196" s="8"/>
    </row>
    <row r="197" spans="1:1" x14ac:dyDescent="0.3">
      <c r="A197" s="8"/>
    </row>
    <row r="198" spans="1:1" x14ac:dyDescent="0.3">
      <c r="A198" s="8"/>
    </row>
    <row r="199" spans="1:1" x14ac:dyDescent="0.3">
      <c r="A199" s="8"/>
    </row>
    <row r="200" spans="1:1" x14ac:dyDescent="0.3">
      <c r="A200" s="8"/>
    </row>
    <row r="201" spans="1:1" x14ac:dyDescent="0.3">
      <c r="A201" s="8"/>
    </row>
    <row r="202" spans="1:1" x14ac:dyDescent="0.3">
      <c r="A202" s="8"/>
    </row>
    <row r="203" spans="1:1" x14ac:dyDescent="0.3">
      <c r="A203" s="8"/>
    </row>
    <row r="204" spans="1:1" x14ac:dyDescent="0.3">
      <c r="A204" s="8"/>
    </row>
    <row r="205" spans="1:1" x14ac:dyDescent="0.3">
      <c r="A205" s="8"/>
    </row>
    <row r="206" spans="1:1" x14ac:dyDescent="0.3">
      <c r="A206" s="8"/>
    </row>
    <row r="207" spans="1:1" x14ac:dyDescent="0.3">
      <c r="A207" s="8"/>
    </row>
    <row r="208" spans="1:1" x14ac:dyDescent="0.3">
      <c r="A208" s="8"/>
    </row>
    <row r="209" spans="1:1" x14ac:dyDescent="0.3">
      <c r="A209" s="8"/>
    </row>
    <row r="210" spans="1:1" x14ac:dyDescent="0.3">
      <c r="A210" s="8"/>
    </row>
    <row r="211" spans="1:1" x14ac:dyDescent="0.3">
      <c r="A211" s="8"/>
    </row>
    <row r="212" spans="1:1" x14ac:dyDescent="0.3">
      <c r="A212" s="8"/>
    </row>
    <row r="213" spans="1:1" x14ac:dyDescent="0.3">
      <c r="A213" s="8"/>
    </row>
    <row r="214" spans="1:1" x14ac:dyDescent="0.3">
      <c r="A214" s="8"/>
    </row>
    <row r="215" spans="1:1" x14ac:dyDescent="0.3">
      <c r="A215" s="8"/>
    </row>
    <row r="216" spans="1:1" x14ac:dyDescent="0.3">
      <c r="A216" s="8"/>
    </row>
    <row r="217" spans="1:1" x14ac:dyDescent="0.3">
      <c r="A217" s="8"/>
    </row>
    <row r="218" spans="1:1" x14ac:dyDescent="0.3">
      <c r="A218" s="8"/>
    </row>
    <row r="219" spans="1:1" x14ac:dyDescent="0.3">
      <c r="A219" s="8"/>
    </row>
    <row r="220" spans="1:1" x14ac:dyDescent="0.3">
      <c r="A220" s="8"/>
    </row>
    <row r="221" spans="1:1" x14ac:dyDescent="0.3">
      <c r="A221" s="8"/>
    </row>
    <row r="222" spans="1:1" x14ac:dyDescent="0.3">
      <c r="A222" s="8"/>
    </row>
    <row r="223" spans="1:1" x14ac:dyDescent="0.3">
      <c r="A223" s="8"/>
    </row>
    <row r="224" spans="1:1" x14ac:dyDescent="0.3">
      <c r="A224" s="8"/>
    </row>
    <row r="225" spans="1:1" x14ac:dyDescent="0.3">
      <c r="A225" s="8"/>
    </row>
    <row r="226" spans="1:1" x14ac:dyDescent="0.3">
      <c r="A226" s="8"/>
    </row>
    <row r="227" spans="1:1" x14ac:dyDescent="0.3">
      <c r="A227" s="8"/>
    </row>
    <row r="228" spans="1:1" x14ac:dyDescent="0.3">
      <c r="A228" s="8"/>
    </row>
    <row r="229" spans="1:1" x14ac:dyDescent="0.3">
      <c r="A229" s="8"/>
    </row>
    <row r="230" spans="1:1" x14ac:dyDescent="0.3">
      <c r="A230" s="8"/>
    </row>
    <row r="231" spans="1:1" x14ac:dyDescent="0.3">
      <c r="A231" s="8"/>
    </row>
    <row r="232" spans="1:1" x14ac:dyDescent="0.3">
      <c r="A232" s="8"/>
    </row>
    <row r="233" spans="1:1" x14ac:dyDescent="0.3">
      <c r="A233" s="8"/>
    </row>
    <row r="234" spans="1:1" x14ac:dyDescent="0.3">
      <c r="A234" s="8"/>
    </row>
    <row r="235" spans="1:1" x14ac:dyDescent="0.3">
      <c r="A235" s="8"/>
    </row>
    <row r="236" spans="1:1" x14ac:dyDescent="0.3">
      <c r="A236" s="8"/>
    </row>
    <row r="237" spans="1:1" x14ac:dyDescent="0.3">
      <c r="A237" s="8"/>
    </row>
    <row r="238" spans="1:1" x14ac:dyDescent="0.3">
      <c r="A238" s="8"/>
    </row>
    <row r="239" spans="1:1" x14ac:dyDescent="0.3">
      <c r="A239" s="8"/>
    </row>
    <row r="240" spans="1:1" x14ac:dyDescent="0.3">
      <c r="A240" s="8"/>
    </row>
    <row r="241" spans="1:1" x14ac:dyDescent="0.3">
      <c r="A241" s="8"/>
    </row>
    <row r="242" spans="1:1" x14ac:dyDescent="0.3">
      <c r="A242" s="8"/>
    </row>
    <row r="243" spans="1:1" x14ac:dyDescent="0.3">
      <c r="A243" s="8"/>
    </row>
    <row r="244" spans="1:1" x14ac:dyDescent="0.3">
      <c r="A244" s="8"/>
    </row>
    <row r="245" spans="1:1" x14ac:dyDescent="0.3">
      <c r="A245" s="8"/>
    </row>
    <row r="246" spans="1:1" x14ac:dyDescent="0.3">
      <c r="A246" s="8"/>
    </row>
    <row r="247" spans="1:1" x14ac:dyDescent="0.3">
      <c r="A247" s="8"/>
    </row>
    <row r="248" spans="1:1" x14ac:dyDescent="0.3">
      <c r="A248" s="8"/>
    </row>
    <row r="249" spans="1:1" x14ac:dyDescent="0.3">
      <c r="A249" s="8"/>
    </row>
    <row r="250" spans="1:1" x14ac:dyDescent="0.3">
      <c r="A250" s="8"/>
    </row>
    <row r="251" spans="1:1" x14ac:dyDescent="0.3">
      <c r="A251" s="8"/>
    </row>
    <row r="252" spans="1:1" x14ac:dyDescent="0.3">
      <c r="A252" s="8"/>
    </row>
  </sheetData>
  <sortState xmlns:xlrd2="http://schemas.microsoft.com/office/spreadsheetml/2017/richdata2" ref="A2:A253">
    <sortCondition ref="A2:A253"/>
  </sortState>
  <hyperlinks>
    <hyperlink ref="B2" r:id="rId1" xr:uid="{D846D569-836F-43F4-9906-E4D9256E925B}"/>
    <hyperlink ref="B3" r:id="rId2" xr:uid="{225805F1-29AD-4D81-8D71-A10A52120F56}"/>
  </hyperlinks>
  <pageMargins left="0.7" right="0.7" top="0.75" bottom="0.75" header="0.3" footer="0.3"/>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14A48-F95E-44A1-B5B6-B32807B16D2B}">
  <dimension ref="A1:A4"/>
  <sheetViews>
    <sheetView workbookViewId="0">
      <selection activeCell="B9" sqref="B9"/>
    </sheetView>
  </sheetViews>
  <sheetFormatPr defaultRowHeight="15.6" x14ac:dyDescent="0.3"/>
  <sheetData>
    <row r="1" spans="1:1" x14ac:dyDescent="0.3">
      <c r="A1" s="150" t="s">
        <v>34</v>
      </c>
    </row>
    <row r="2" spans="1:1" x14ac:dyDescent="0.3">
      <c r="A2" s="1" t="s">
        <v>2263</v>
      </c>
    </row>
    <row r="3" spans="1:1" x14ac:dyDescent="0.3">
      <c r="A3" s="1" t="s">
        <v>2205</v>
      </c>
    </row>
    <row r="4" spans="1:1" x14ac:dyDescent="0.3">
      <c r="A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Лист6"/>
  <dimension ref="A1:A251"/>
  <sheetViews>
    <sheetView workbookViewId="0">
      <selection activeCell="C6" sqref="C6"/>
    </sheetView>
  </sheetViews>
  <sheetFormatPr defaultRowHeight="15.6" x14ac:dyDescent="0.3"/>
  <cols>
    <col min="1" max="1" width="52.59765625" style="5" bestFit="1" customWidth="1"/>
  </cols>
  <sheetData>
    <row r="1" spans="1:1" x14ac:dyDescent="0.3">
      <c r="A1" s="6" t="s">
        <v>184</v>
      </c>
    </row>
    <row r="2" spans="1:1" x14ac:dyDescent="0.3">
      <c r="A2" s="2" t="s">
        <v>185</v>
      </c>
    </row>
    <row r="3" spans="1:1" x14ac:dyDescent="0.3">
      <c r="A3" s="3" t="s">
        <v>186</v>
      </c>
    </row>
    <row r="4" spans="1:1" x14ac:dyDescent="0.3">
      <c r="A4" s="2" t="s">
        <v>190</v>
      </c>
    </row>
    <row r="5" spans="1:1" x14ac:dyDescent="0.3">
      <c r="A5" s="3" t="s">
        <v>188</v>
      </c>
    </row>
    <row r="6" spans="1:1" x14ac:dyDescent="0.3">
      <c r="A6" s="4" t="s">
        <v>189</v>
      </c>
    </row>
    <row r="7" spans="1:1" x14ac:dyDescent="0.3">
      <c r="A7" s="2" t="s">
        <v>187</v>
      </c>
    </row>
    <row r="8" spans="1:1" x14ac:dyDescent="0.3">
      <c r="A8" s="7"/>
    </row>
    <row r="9" spans="1:1" x14ac:dyDescent="0.3">
      <c r="A9" s="1"/>
    </row>
    <row r="10" spans="1:1" x14ac:dyDescent="0.3">
      <c r="A10" s="1"/>
    </row>
    <row r="13" spans="1:1" x14ac:dyDescent="0.3">
      <c r="A13" s="1"/>
    </row>
    <row r="14" spans="1:1" x14ac:dyDescent="0.3">
      <c r="A14" s="1"/>
    </row>
    <row r="15" spans="1:1" x14ac:dyDescent="0.3">
      <c r="A15" s="1"/>
    </row>
    <row r="16" spans="1:1" x14ac:dyDescent="0.3">
      <c r="A16" s="1"/>
    </row>
    <row r="17" spans="1:1" x14ac:dyDescent="0.3">
      <c r="A17" s="1"/>
    </row>
    <row r="18" spans="1:1" x14ac:dyDescent="0.3">
      <c r="A18" s="1"/>
    </row>
    <row r="19" spans="1:1" x14ac:dyDescent="0.3">
      <c r="A19" s="1"/>
    </row>
    <row r="20" spans="1:1" x14ac:dyDescent="0.3">
      <c r="A20" s="1"/>
    </row>
    <row r="21" spans="1:1" x14ac:dyDescent="0.3">
      <c r="A21" s="1"/>
    </row>
    <row r="22" spans="1:1" x14ac:dyDescent="0.3">
      <c r="A22" s="1"/>
    </row>
    <row r="23" spans="1:1" x14ac:dyDescent="0.3">
      <c r="A23" s="1"/>
    </row>
    <row r="24" spans="1:1" x14ac:dyDescent="0.3">
      <c r="A24" s="1"/>
    </row>
    <row r="25" spans="1:1" x14ac:dyDescent="0.3">
      <c r="A25" s="1"/>
    </row>
    <row r="26" spans="1:1" x14ac:dyDescent="0.3">
      <c r="A26" s="1"/>
    </row>
    <row r="27" spans="1:1" x14ac:dyDescent="0.3">
      <c r="A27" s="1"/>
    </row>
    <row r="28" spans="1:1" x14ac:dyDescent="0.3">
      <c r="A28" s="1"/>
    </row>
    <row r="29" spans="1:1" x14ac:dyDescent="0.3">
      <c r="A29" s="1"/>
    </row>
    <row r="30" spans="1:1" x14ac:dyDescent="0.3">
      <c r="A30" s="1"/>
    </row>
    <row r="31" spans="1:1" x14ac:dyDescent="0.3">
      <c r="A31" s="1"/>
    </row>
    <row r="32" spans="1:1" x14ac:dyDescent="0.3">
      <c r="A32" s="1"/>
    </row>
    <row r="33" spans="1:1" x14ac:dyDescent="0.3">
      <c r="A33" s="1"/>
    </row>
    <row r="34" spans="1:1" x14ac:dyDescent="0.3">
      <c r="A34" s="1"/>
    </row>
    <row r="35" spans="1:1" x14ac:dyDescent="0.3">
      <c r="A35" s="1"/>
    </row>
    <row r="36" spans="1:1" x14ac:dyDescent="0.3">
      <c r="A36" s="1"/>
    </row>
    <row r="37" spans="1:1" x14ac:dyDescent="0.3">
      <c r="A37" s="1"/>
    </row>
    <row r="38" spans="1:1" x14ac:dyDescent="0.3">
      <c r="A38" s="1"/>
    </row>
    <row r="39" spans="1:1" x14ac:dyDescent="0.3">
      <c r="A39" s="1"/>
    </row>
    <row r="40" spans="1:1" x14ac:dyDescent="0.3">
      <c r="A40" s="1"/>
    </row>
    <row r="41" spans="1:1" x14ac:dyDescent="0.3">
      <c r="A41" s="1"/>
    </row>
    <row r="42" spans="1:1" x14ac:dyDescent="0.3">
      <c r="A42" s="1"/>
    </row>
    <row r="43" spans="1:1" x14ac:dyDescent="0.3">
      <c r="A43" s="1"/>
    </row>
    <row r="44" spans="1:1" x14ac:dyDescent="0.3">
      <c r="A44" s="1"/>
    </row>
    <row r="45" spans="1:1" x14ac:dyDescent="0.3">
      <c r="A45" s="1"/>
    </row>
    <row r="46" spans="1:1" x14ac:dyDescent="0.3">
      <c r="A46" s="1"/>
    </row>
    <row r="47" spans="1:1" x14ac:dyDescent="0.3">
      <c r="A47" s="1"/>
    </row>
    <row r="48" spans="1:1" x14ac:dyDescent="0.3">
      <c r="A48" s="1"/>
    </row>
    <row r="49" spans="1:1" x14ac:dyDescent="0.3">
      <c r="A49" s="1"/>
    </row>
    <row r="50" spans="1:1" x14ac:dyDescent="0.3">
      <c r="A50" s="1"/>
    </row>
    <row r="51" spans="1:1" x14ac:dyDescent="0.3">
      <c r="A51" s="1"/>
    </row>
    <row r="52" spans="1:1" x14ac:dyDescent="0.3">
      <c r="A52" s="1"/>
    </row>
    <row r="53" spans="1:1" x14ac:dyDescent="0.3">
      <c r="A53" s="1"/>
    </row>
    <row r="54" spans="1:1" x14ac:dyDescent="0.3">
      <c r="A54" s="1"/>
    </row>
    <row r="55" spans="1:1" x14ac:dyDescent="0.3">
      <c r="A55" s="1"/>
    </row>
    <row r="56" spans="1:1" x14ac:dyDescent="0.3">
      <c r="A56" s="1"/>
    </row>
    <row r="57" spans="1:1" x14ac:dyDescent="0.3">
      <c r="A57" s="1"/>
    </row>
    <row r="58" spans="1:1" x14ac:dyDescent="0.3">
      <c r="A58" s="1"/>
    </row>
    <row r="59" spans="1:1" x14ac:dyDescent="0.3">
      <c r="A59" s="1"/>
    </row>
    <row r="60" spans="1:1" x14ac:dyDescent="0.3">
      <c r="A60" s="1"/>
    </row>
    <row r="61" spans="1:1" x14ac:dyDescent="0.3">
      <c r="A61" s="1"/>
    </row>
    <row r="62" spans="1:1" x14ac:dyDescent="0.3">
      <c r="A62" s="1"/>
    </row>
    <row r="63" spans="1:1" x14ac:dyDescent="0.3">
      <c r="A63" s="1"/>
    </row>
    <row r="64" spans="1:1" x14ac:dyDescent="0.3">
      <c r="A64" s="1"/>
    </row>
    <row r="65" spans="1:1" x14ac:dyDescent="0.3">
      <c r="A65" s="1"/>
    </row>
    <row r="66" spans="1:1" x14ac:dyDescent="0.3">
      <c r="A66" s="1"/>
    </row>
    <row r="67" spans="1:1" x14ac:dyDescent="0.3">
      <c r="A67" s="1"/>
    </row>
    <row r="68" spans="1:1" x14ac:dyDescent="0.3">
      <c r="A68" s="1"/>
    </row>
    <row r="69" spans="1:1" x14ac:dyDescent="0.3">
      <c r="A69" s="1"/>
    </row>
    <row r="70" spans="1:1" x14ac:dyDescent="0.3">
      <c r="A70" s="1"/>
    </row>
    <row r="71" spans="1:1" x14ac:dyDescent="0.3">
      <c r="A71" s="1"/>
    </row>
    <row r="72" spans="1:1" x14ac:dyDescent="0.3">
      <c r="A72" s="1"/>
    </row>
    <row r="73" spans="1:1" x14ac:dyDescent="0.3">
      <c r="A73" s="1"/>
    </row>
    <row r="74" spans="1:1" x14ac:dyDescent="0.3">
      <c r="A74" s="1"/>
    </row>
    <row r="75" spans="1:1" x14ac:dyDescent="0.3">
      <c r="A75" s="1"/>
    </row>
    <row r="76" spans="1:1" x14ac:dyDescent="0.3">
      <c r="A76" s="1"/>
    </row>
    <row r="77" spans="1:1" x14ac:dyDescent="0.3">
      <c r="A77" s="1"/>
    </row>
    <row r="78" spans="1:1" x14ac:dyDescent="0.3">
      <c r="A78" s="1"/>
    </row>
    <row r="79" spans="1:1" x14ac:dyDescent="0.3">
      <c r="A79" s="1"/>
    </row>
    <row r="80" spans="1:1" x14ac:dyDescent="0.3">
      <c r="A80" s="1"/>
    </row>
    <row r="81" spans="1:1" x14ac:dyDescent="0.3">
      <c r="A81" s="1"/>
    </row>
    <row r="82" spans="1:1" x14ac:dyDescent="0.3">
      <c r="A82" s="1"/>
    </row>
    <row r="83" spans="1:1" x14ac:dyDescent="0.3">
      <c r="A83" s="1"/>
    </row>
    <row r="84" spans="1:1" x14ac:dyDescent="0.3">
      <c r="A84" s="1"/>
    </row>
    <row r="85" spans="1:1" x14ac:dyDescent="0.3">
      <c r="A85" s="1"/>
    </row>
    <row r="86" spans="1:1" x14ac:dyDescent="0.3">
      <c r="A86" s="1"/>
    </row>
    <row r="87" spans="1:1" x14ac:dyDescent="0.3">
      <c r="A87" s="1"/>
    </row>
    <row r="88" spans="1:1" x14ac:dyDescent="0.3">
      <c r="A88" s="1"/>
    </row>
    <row r="89" spans="1:1" x14ac:dyDescent="0.3">
      <c r="A89" s="1"/>
    </row>
    <row r="90" spans="1:1" x14ac:dyDescent="0.3">
      <c r="A90" s="1"/>
    </row>
    <row r="91" spans="1:1" x14ac:dyDescent="0.3">
      <c r="A91" s="1"/>
    </row>
    <row r="92" spans="1:1" x14ac:dyDescent="0.3">
      <c r="A92" s="1"/>
    </row>
    <row r="93" spans="1:1" x14ac:dyDescent="0.3">
      <c r="A93" s="1"/>
    </row>
    <row r="94" spans="1:1" x14ac:dyDescent="0.3">
      <c r="A94" s="1"/>
    </row>
    <row r="95" spans="1:1" x14ac:dyDescent="0.3">
      <c r="A95" s="1"/>
    </row>
    <row r="96" spans="1:1" x14ac:dyDescent="0.3">
      <c r="A96" s="1"/>
    </row>
    <row r="97" spans="1:1" x14ac:dyDescent="0.3">
      <c r="A97" s="1"/>
    </row>
    <row r="98" spans="1:1" x14ac:dyDescent="0.3">
      <c r="A98" s="1"/>
    </row>
    <row r="99" spans="1:1" x14ac:dyDescent="0.3">
      <c r="A99" s="1"/>
    </row>
    <row r="100" spans="1:1" x14ac:dyDescent="0.3">
      <c r="A100" s="1"/>
    </row>
    <row r="101" spans="1:1" x14ac:dyDescent="0.3">
      <c r="A101" s="1"/>
    </row>
    <row r="102" spans="1:1" x14ac:dyDescent="0.3">
      <c r="A102" s="1"/>
    </row>
    <row r="103" spans="1:1" x14ac:dyDescent="0.3">
      <c r="A103" s="1"/>
    </row>
    <row r="104" spans="1:1" x14ac:dyDescent="0.3">
      <c r="A104" s="1"/>
    </row>
    <row r="105" spans="1:1" x14ac:dyDescent="0.3">
      <c r="A105" s="1"/>
    </row>
    <row r="106" spans="1:1" x14ac:dyDescent="0.3">
      <c r="A106" s="1"/>
    </row>
    <row r="107" spans="1:1" x14ac:dyDescent="0.3">
      <c r="A107" s="1"/>
    </row>
    <row r="108" spans="1:1" x14ac:dyDescent="0.3">
      <c r="A108" s="1"/>
    </row>
    <row r="109" spans="1:1" x14ac:dyDescent="0.3">
      <c r="A109" s="1"/>
    </row>
    <row r="110" spans="1:1" x14ac:dyDescent="0.3">
      <c r="A110" s="1"/>
    </row>
    <row r="111" spans="1:1" x14ac:dyDescent="0.3">
      <c r="A111" s="1"/>
    </row>
    <row r="112" spans="1:1" x14ac:dyDescent="0.3">
      <c r="A112" s="1"/>
    </row>
    <row r="113" spans="1:1" x14ac:dyDescent="0.3">
      <c r="A113" s="1"/>
    </row>
    <row r="114" spans="1:1" x14ac:dyDescent="0.3">
      <c r="A114" s="1"/>
    </row>
    <row r="115" spans="1:1" x14ac:dyDescent="0.3">
      <c r="A115" s="1"/>
    </row>
    <row r="116" spans="1:1" x14ac:dyDescent="0.3">
      <c r="A116" s="1"/>
    </row>
    <row r="117" spans="1:1" x14ac:dyDescent="0.3">
      <c r="A117" s="1"/>
    </row>
    <row r="118" spans="1:1" x14ac:dyDescent="0.3">
      <c r="A118" s="1"/>
    </row>
    <row r="119" spans="1:1" x14ac:dyDescent="0.3">
      <c r="A119" s="1"/>
    </row>
    <row r="120" spans="1:1" x14ac:dyDescent="0.3">
      <c r="A120" s="1"/>
    </row>
    <row r="121" spans="1:1" x14ac:dyDescent="0.3">
      <c r="A121" s="1"/>
    </row>
    <row r="122" spans="1:1" x14ac:dyDescent="0.3">
      <c r="A122" s="1"/>
    </row>
    <row r="123" spans="1:1" x14ac:dyDescent="0.3">
      <c r="A123" s="1"/>
    </row>
    <row r="124" spans="1:1" x14ac:dyDescent="0.3">
      <c r="A124" s="1"/>
    </row>
    <row r="125" spans="1:1" x14ac:dyDescent="0.3">
      <c r="A125" s="1"/>
    </row>
    <row r="126" spans="1:1" x14ac:dyDescent="0.3">
      <c r="A126" s="1"/>
    </row>
    <row r="127" spans="1:1" x14ac:dyDescent="0.3">
      <c r="A127" s="1"/>
    </row>
    <row r="128" spans="1:1" x14ac:dyDescent="0.3">
      <c r="A128" s="1"/>
    </row>
    <row r="129" spans="1:1" x14ac:dyDescent="0.3">
      <c r="A129" s="1"/>
    </row>
    <row r="130" spans="1:1" x14ac:dyDescent="0.3">
      <c r="A130" s="1"/>
    </row>
    <row r="131" spans="1:1" x14ac:dyDescent="0.3">
      <c r="A131" s="1"/>
    </row>
    <row r="132" spans="1:1" x14ac:dyDescent="0.3">
      <c r="A132" s="1"/>
    </row>
    <row r="133" spans="1:1" x14ac:dyDescent="0.3">
      <c r="A133" s="1"/>
    </row>
    <row r="134" spans="1:1" x14ac:dyDescent="0.3">
      <c r="A134" s="1"/>
    </row>
    <row r="135" spans="1:1" x14ac:dyDescent="0.3">
      <c r="A135" s="1"/>
    </row>
    <row r="136" spans="1:1" x14ac:dyDescent="0.3">
      <c r="A136" s="1"/>
    </row>
    <row r="137" spans="1:1" x14ac:dyDescent="0.3">
      <c r="A137" s="1"/>
    </row>
    <row r="138" spans="1:1" x14ac:dyDescent="0.3">
      <c r="A138" s="1"/>
    </row>
    <row r="139" spans="1:1" x14ac:dyDescent="0.3">
      <c r="A139" s="1"/>
    </row>
    <row r="140" spans="1:1" x14ac:dyDescent="0.3">
      <c r="A140" s="1"/>
    </row>
    <row r="141" spans="1:1" x14ac:dyDescent="0.3">
      <c r="A141" s="1"/>
    </row>
    <row r="142" spans="1:1" x14ac:dyDescent="0.3">
      <c r="A142" s="1"/>
    </row>
    <row r="143" spans="1:1" x14ac:dyDescent="0.3">
      <c r="A143" s="1"/>
    </row>
    <row r="144" spans="1:1" x14ac:dyDescent="0.3">
      <c r="A144" s="1"/>
    </row>
    <row r="145" spans="1:1" x14ac:dyDescent="0.3">
      <c r="A145" s="1"/>
    </row>
    <row r="146" spans="1:1" x14ac:dyDescent="0.3">
      <c r="A146" s="1"/>
    </row>
    <row r="147" spans="1:1" x14ac:dyDescent="0.3">
      <c r="A147" s="1"/>
    </row>
    <row r="148" spans="1:1" x14ac:dyDescent="0.3">
      <c r="A148" s="1"/>
    </row>
    <row r="149" spans="1:1" x14ac:dyDescent="0.3">
      <c r="A149" s="1"/>
    </row>
    <row r="150" spans="1:1" x14ac:dyDescent="0.3">
      <c r="A150" s="1"/>
    </row>
    <row r="151" spans="1:1" x14ac:dyDescent="0.3">
      <c r="A151" s="1"/>
    </row>
    <row r="152" spans="1:1" x14ac:dyDescent="0.3">
      <c r="A152" s="1"/>
    </row>
    <row r="153" spans="1:1" x14ac:dyDescent="0.3">
      <c r="A153" s="1"/>
    </row>
    <row r="154" spans="1:1" x14ac:dyDescent="0.3">
      <c r="A154" s="1"/>
    </row>
    <row r="155" spans="1:1" x14ac:dyDescent="0.3">
      <c r="A155" s="1"/>
    </row>
    <row r="156" spans="1:1" x14ac:dyDescent="0.3">
      <c r="A156" s="1"/>
    </row>
    <row r="157" spans="1:1" x14ac:dyDescent="0.3">
      <c r="A157" s="1"/>
    </row>
    <row r="158" spans="1:1" x14ac:dyDescent="0.3">
      <c r="A158" s="1"/>
    </row>
    <row r="159" spans="1:1" x14ac:dyDescent="0.3">
      <c r="A159" s="1"/>
    </row>
    <row r="160" spans="1:1" x14ac:dyDescent="0.3">
      <c r="A160" s="1"/>
    </row>
    <row r="161" spans="1:1" x14ac:dyDescent="0.3">
      <c r="A161" s="1"/>
    </row>
    <row r="162" spans="1:1" x14ac:dyDescent="0.3">
      <c r="A162" s="1"/>
    </row>
    <row r="163" spans="1:1" x14ac:dyDescent="0.3">
      <c r="A163" s="1"/>
    </row>
    <row r="164" spans="1:1" x14ac:dyDescent="0.3">
      <c r="A164" s="1"/>
    </row>
    <row r="165" spans="1:1" x14ac:dyDescent="0.3">
      <c r="A165" s="1"/>
    </row>
    <row r="166" spans="1:1" x14ac:dyDescent="0.3">
      <c r="A166" s="1"/>
    </row>
    <row r="167" spans="1:1" x14ac:dyDescent="0.3">
      <c r="A167" s="1"/>
    </row>
    <row r="168" spans="1:1" x14ac:dyDescent="0.3">
      <c r="A168" s="1"/>
    </row>
    <row r="169" spans="1:1" x14ac:dyDescent="0.3">
      <c r="A169" s="1"/>
    </row>
    <row r="170" spans="1:1" x14ac:dyDescent="0.3">
      <c r="A170" s="1"/>
    </row>
    <row r="171" spans="1:1" x14ac:dyDescent="0.3">
      <c r="A171" s="1"/>
    </row>
    <row r="172" spans="1:1" x14ac:dyDescent="0.3">
      <c r="A172" s="1"/>
    </row>
    <row r="173" spans="1:1" x14ac:dyDescent="0.3">
      <c r="A173" s="1"/>
    </row>
    <row r="174" spans="1:1" x14ac:dyDescent="0.3">
      <c r="A174" s="1"/>
    </row>
    <row r="175" spans="1:1" x14ac:dyDescent="0.3">
      <c r="A175" s="1"/>
    </row>
    <row r="176" spans="1:1" x14ac:dyDescent="0.3">
      <c r="A176" s="1"/>
    </row>
    <row r="177" spans="1:1" x14ac:dyDescent="0.3">
      <c r="A177" s="1"/>
    </row>
    <row r="178" spans="1:1" x14ac:dyDescent="0.3">
      <c r="A178" s="1"/>
    </row>
    <row r="179" spans="1:1" x14ac:dyDescent="0.3">
      <c r="A179" s="1"/>
    </row>
    <row r="180" spans="1:1" x14ac:dyDescent="0.3">
      <c r="A180" s="1"/>
    </row>
    <row r="181" spans="1:1" x14ac:dyDescent="0.3">
      <c r="A181" s="1"/>
    </row>
    <row r="182" spans="1:1" x14ac:dyDescent="0.3">
      <c r="A182" s="1"/>
    </row>
    <row r="183" spans="1:1" x14ac:dyDescent="0.3">
      <c r="A183" s="1"/>
    </row>
    <row r="184" spans="1:1" x14ac:dyDescent="0.3">
      <c r="A184" s="1"/>
    </row>
    <row r="185" spans="1:1" x14ac:dyDescent="0.3">
      <c r="A185" s="1"/>
    </row>
    <row r="186" spans="1:1" x14ac:dyDescent="0.3">
      <c r="A186" s="1"/>
    </row>
    <row r="187" spans="1:1" x14ac:dyDescent="0.3">
      <c r="A187" s="1"/>
    </row>
    <row r="188" spans="1:1" x14ac:dyDescent="0.3">
      <c r="A188" s="1"/>
    </row>
    <row r="189" spans="1:1" x14ac:dyDescent="0.3">
      <c r="A189" s="1"/>
    </row>
    <row r="190" spans="1:1" x14ac:dyDescent="0.3">
      <c r="A190" s="1"/>
    </row>
    <row r="191" spans="1:1" x14ac:dyDescent="0.3">
      <c r="A191" s="1"/>
    </row>
    <row r="192" spans="1:1" x14ac:dyDescent="0.3">
      <c r="A192" s="1"/>
    </row>
    <row r="193" spans="1:1" x14ac:dyDescent="0.3">
      <c r="A193" s="1"/>
    </row>
    <row r="194" spans="1:1" x14ac:dyDescent="0.3">
      <c r="A194" s="1"/>
    </row>
    <row r="195" spans="1:1" x14ac:dyDescent="0.3">
      <c r="A195" s="1"/>
    </row>
    <row r="196" spans="1:1" x14ac:dyDescent="0.3">
      <c r="A196" s="1"/>
    </row>
    <row r="197" spans="1:1" x14ac:dyDescent="0.3">
      <c r="A197" s="1"/>
    </row>
    <row r="198" spans="1:1" x14ac:dyDescent="0.3">
      <c r="A198" s="1"/>
    </row>
    <row r="199" spans="1:1" x14ac:dyDescent="0.3">
      <c r="A199" s="1"/>
    </row>
    <row r="200" spans="1:1" x14ac:dyDescent="0.3">
      <c r="A200" s="1"/>
    </row>
    <row r="201" spans="1:1" x14ac:dyDescent="0.3">
      <c r="A201" s="1"/>
    </row>
    <row r="202" spans="1:1" x14ac:dyDescent="0.3">
      <c r="A202" s="1"/>
    </row>
    <row r="203" spans="1:1" x14ac:dyDescent="0.3">
      <c r="A203" s="1"/>
    </row>
    <row r="204" spans="1:1" x14ac:dyDescent="0.3">
      <c r="A204" s="1"/>
    </row>
    <row r="205" spans="1:1" x14ac:dyDescent="0.3">
      <c r="A205" s="1"/>
    </row>
    <row r="206" spans="1:1" x14ac:dyDescent="0.3">
      <c r="A206" s="1"/>
    </row>
    <row r="207" spans="1:1" x14ac:dyDescent="0.3">
      <c r="A207" s="1"/>
    </row>
    <row r="208" spans="1:1" x14ac:dyDescent="0.3">
      <c r="A208" s="1"/>
    </row>
    <row r="209" spans="1:1" x14ac:dyDescent="0.3">
      <c r="A209" s="1"/>
    </row>
    <row r="210" spans="1:1" x14ac:dyDescent="0.3">
      <c r="A210" s="1"/>
    </row>
    <row r="211" spans="1:1" x14ac:dyDescent="0.3">
      <c r="A211" s="1"/>
    </row>
    <row r="212" spans="1:1" x14ac:dyDescent="0.3">
      <c r="A212" s="1"/>
    </row>
    <row r="213" spans="1:1" x14ac:dyDescent="0.3">
      <c r="A213" s="1"/>
    </row>
    <row r="214" spans="1:1" x14ac:dyDescent="0.3">
      <c r="A214" s="1"/>
    </row>
    <row r="215" spans="1:1" x14ac:dyDescent="0.3">
      <c r="A215" s="1"/>
    </row>
    <row r="216" spans="1:1" x14ac:dyDescent="0.3">
      <c r="A216" s="1"/>
    </row>
    <row r="217" spans="1:1" x14ac:dyDescent="0.3">
      <c r="A217" s="1"/>
    </row>
    <row r="218" spans="1:1" x14ac:dyDescent="0.3">
      <c r="A218" s="1"/>
    </row>
    <row r="219" spans="1:1" x14ac:dyDescent="0.3">
      <c r="A219" s="1"/>
    </row>
    <row r="220" spans="1:1" x14ac:dyDescent="0.3">
      <c r="A220" s="1"/>
    </row>
    <row r="221" spans="1:1" x14ac:dyDescent="0.3">
      <c r="A221" s="1"/>
    </row>
    <row r="222" spans="1:1" x14ac:dyDescent="0.3">
      <c r="A222" s="1"/>
    </row>
    <row r="223" spans="1:1" x14ac:dyDescent="0.3">
      <c r="A223" s="1"/>
    </row>
    <row r="224" spans="1:1" x14ac:dyDescent="0.3">
      <c r="A224" s="1"/>
    </row>
    <row r="225" spans="1:1" x14ac:dyDescent="0.3">
      <c r="A225" s="1"/>
    </row>
    <row r="226" spans="1:1" x14ac:dyDescent="0.3">
      <c r="A226" s="1"/>
    </row>
    <row r="227" spans="1:1" x14ac:dyDescent="0.3">
      <c r="A227" s="1"/>
    </row>
    <row r="228" spans="1:1" x14ac:dyDescent="0.3">
      <c r="A228" s="1"/>
    </row>
    <row r="229" spans="1:1" x14ac:dyDescent="0.3">
      <c r="A229" s="1"/>
    </row>
    <row r="230" spans="1:1" x14ac:dyDescent="0.3">
      <c r="A230" s="1"/>
    </row>
    <row r="231" spans="1:1" x14ac:dyDescent="0.3">
      <c r="A231" s="1"/>
    </row>
    <row r="232" spans="1:1" x14ac:dyDescent="0.3">
      <c r="A232" s="1"/>
    </row>
    <row r="233" spans="1:1" x14ac:dyDescent="0.3">
      <c r="A233" s="1"/>
    </row>
    <row r="234" spans="1:1" x14ac:dyDescent="0.3">
      <c r="A234" s="1"/>
    </row>
    <row r="235" spans="1:1" x14ac:dyDescent="0.3">
      <c r="A235" s="1"/>
    </row>
    <row r="236" spans="1:1" x14ac:dyDescent="0.3">
      <c r="A236" s="1"/>
    </row>
    <row r="237" spans="1:1" x14ac:dyDescent="0.3">
      <c r="A237" s="1"/>
    </row>
    <row r="238" spans="1:1" x14ac:dyDescent="0.3">
      <c r="A238" s="1"/>
    </row>
    <row r="239" spans="1:1" x14ac:dyDescent="0.3">
      <c r="A239" s="1"/>
    </row>
    <row r="240" spans="1:1" x14ac:dyDescent="0.3">
      <c r="A240" s="1"/>
    </row>
    <row r="241" spans="1:1" x14ac:dyDescent="0.3">
      <c r="A241" s="1"/>
    </row>
    <row r="242" spans="1:1" x14ac:dyDescent="0.3">
      <c r="A242" s="1"/>
    </row>
    <row r="243" spans="1:1" x14ac:dyDescent="0.3">
      <c r="A243" s="1"/>
    </row>
    <row r="244" spans="1:1" x14ac:dyDescent="0.3">
      <c r="A244" s="1"/>
    </row>
    <row r="245" spans="1:1" x14ac:dyDescent="0.3">
      <c r="A245" s="1"/>
    </row>
    <row r="246" spans="1:1" x14ac:dyDescent="0.3">
      <c r="A246" s="1"/>
    </row>
    <row r="247" spans="1:1" x14ac:dyDescent="0.3">
      <c r="A247" s="1"/>
    </row>
    <row r="248" spans="1:1" x14ac:dyDescent="0.3">
      <c r="A248" s="1"/>
    </row>
    <row r="249" spans="1:1" x14ac:dyDescent="0.3">
      <c r="A249" s="1"/>
    </row>
    <row r="250" spans="1:1" x14ac:dyDescent="0.3">
      <c r="A250" s="1"/>
    </row>
    <row r="251" spans="1:1" x14ac:dyDescent="0.3">
      <c r="A251" s="1"/>
    </row>
  </sheetData>
  <sortState xmlns:xlrd2="http://schemas.microsoft.com/office/spreadsheetml/2017/richdata2" ref="A2:A251">
    <sortCondition ref="A2:A251"/>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6CECD-D41D-4199-91E0-1CA7176AA044}">
  <dimension ref="A1:A5"/>
  <sheetViews>
    <sheetView workbookViewId="0">
      <selection sqref="A1:A5"/>
    </sheetView>
  </sheetViews>
  <sheetFormatPr defaultRowHeight="15.6" x14ac:dyDescent="0.3"/>
  <cols>
    <col min="1" max="1" width="9.19921875" bestFit="1" customWidth="1"/>
  </cols>
  <sheetData>
    <row r="1" spans="1:1" ht="16.2" thickBot="1" x14ac:dyDescent="0.35">
      <c r="A1" s="194" t="s">
        <v>2726</v>
      </c>
    </row>
    <row r="2" spans="1:1" x14ac:dyDescent="0.3">
      <c r="A2" s="193" t="s">
        <v>2728</v>
      </c>
    </row>
    <row r="3" spans="1:1" x14ac:dyDescent="0.3">
      <c r="A3" s="181" t="s">
        <v>2729</v>
      </c>
    </row>
    <row r="4" spans="1:1" x14ac:dyDescent="0.3">
      <c r="A4" s="181" t="s">
        <v>2730</v>
      </c>
    </row>
    <row r="5" spans="1:1" x14ac:dyDescent="0.3">
      <c r="A5" s="181" t="s">
        <v>2731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V l o r W c s y x J e k A A A A 9 Q A A A B I A H A B D b 2 5 m a W c v U G F j a 2 F n Z S 5 4 b W w g o h g A K K A U A A A A A A A A A A A A A A A A A A A A A A A A A A A A h Y 8 9 D o I w A I W v Q r r T 1 m o M k l I G V 0 m M R u P a l A q N U E x / L H d z 8 E h e Q Y y i b o 7 v e 9 / w 3 v 1 6 o 3 n f N t F F G q s 6 n Y E J x C C S W n S l 0 l U G v D v G C c g Z X X N x 4 p W M B l n b t L d l B m r n z i l C I Q Q Y p r A z F S I Y T 9 C h W G 1 F L V s O P r L 6 L 8 d K W 8 e 1 k I D R / W s M I 3 A x h 8 m M Q E z R y G i h 9 L c n w 9 x n + w P p 0 j f O G 8 m M j z c 7 i s Z I 0 f s C e w B Q S w M E F A A C A A g A V l o r 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Z a K 1 k o i k e 4 D g A A A B E A A A A T A B w A R m 9 y b X V s Y X M v U 2 V j d G l v b j E u b S C i G A A o o B Q A A A A A A A A A A A A A A A A A A A A A A A A A A A A r T k 0 u y c z P U w i G 0 I b W A F B L A Q I t A B Q A A g A I A F Z a K 1 n L M s S X p A A A A P U A A A A S A A A A A A A A A A A A A A A A A A A A A A B D b 2 5 m a W c v U G F j a 2 F n Z S 5 4 b W x Q S w E C L Q A U A A I A C A B W W i t Z D 8 r p q 6 Q A A A D p A A A A E w A A A A A A A A A A A A A A A A D w A A A A W 0 N v b n R l b n R f V H l w Z X N d L n h t b F B L A Q I t A B Q A A g A I A F Z a K 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f 5 K y c c a z c R K i 9 y A z J f H A 1 A A A A A A I A A A A A A B B m A A A A A Q A A I A A A A A u S T d u H 7 B j P e S m Q e N q k f h W U f 1 l 9 e e m G n e b 9 C d B w r / t w A A A A A A 6 A A A A A A g A A I A A A A M N b H d r q 7 y T D P P I o M M h y K k D S + v j t K 4 X D Z P L o o P k c J m F / U A A A A A O z A K q i v 9 q D E I G l 3 H J H n Z J x K a k b R C E r N 7 6 j Z p 7 / g d J H x V H G N j u S C W y u v 1 e J U X c T A G a B d P p R Y E S 6 8 m w p d c W u H F f 6 8 i y c h j 2 X w L b c K q u 5 8 d z 2 Q A A A A E X X r 6 b H C X 0 t u s t X l x A b 4 m u 9 o E n 2 Z g g h z 7 E k / i t c 1 w R 0 R U L 2 r N A J b o f 7 E O 4 P k p C 7 e g h y g Y 3 i N 0 A b 2 j b P A r k I q n 8 = < / D a t a M a s h u p > 
</file>

<file path=customXml/itemProps1.xml><?xml version="1.0" encoding="utf-8"?>
<ds:datastoreItem xmlns:ds="http://schemas.openxmlformats.org/officeDocument/2006/customXml" ds:itemID="{64CC4FAF-E62E-4537-9E77-66D03B75B23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9</vt:i4>
      </vt:variant>
      <vt:variant>
        <vt:lpstr>Именованные диапазоны</vt:lpstr>
      </vt:variant>
      <vt:variant>
        <vt:i4>2</vt:i4>
      </vt:variant>
    </vt:vector>
  </HeadingPairs>
  <TitlesOfParts>
    <vt:vector size="11" baseType="lpstr">
      <vt:lpstr>Заявки</vt:lpstr>
      <vt:lpstr>JetBrains</vt:lpstr>
      <vt:lpstr>Классификатор Минкомсвязи</vt:lpstr>
      <vt:lpstr>Наименование ПО</vt:lpstr>
      <vt:lpstr>Страны</vt:lpstr>
      <vt:lpstr>ФИО Руководителя</vt:lpstr>
      <vt:lpstr>Наименование проекта</vt:lpstr>
      <vt:lpstr>тип лицензии</vt:lpstr>
      <vt:lpstr>квартал</vt:lpstr>
      <vt:lpstr>'Наименование ПО'!Извлечь</vt:lpstr>
      <vt:lpstr>Квартал</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Me</cp:lastModifiedBy>
  <dcterms:created xsi:type="dcterms:W3CDTF">2019-10-08T07:16:18Z</dcterms:created>
  <dcterms:modified xsi:type="dcterms:W3CDTF">2024-09-12T11:41:41Z</dcterms:modified>
</cp:coreProperties>
</file>