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mc:AlternateContent xmlns:mc="http://schemas.openxmlformats.org/markup-compatibility/2006">
    <mc:Choice Requires="x15">
      <x15ac:absPath xmlns:x15ac="http://schemas.microsoft.com/office/spreadsheetml/2010/11/ac" url="C:\Users\rikke\source\repos\Grobund\src\Grobund.DatabaseInitializer\"/>
    </mc:Choice>
  </mc:AlternateContent>
  <xr:revisionPtr revIDLastSave="0" documentId="13_ncr:1_{009A87CE-DED6-48D9-9B1A-A2F2DFC29338}" xr6:coauthVersionLast="47" xr6:coauthVersionMax="47" xr10:uidLastSave="{00000000-0000-0000-0000-000000000000}"/>
  <bookViews>
    <workbookView xWindow="-120" yWindow="-120" windowWidth="38640" windowHeight="21240" firstSheet="4" activeTab="4" xr2:uid="{00000000-000D-0000-FFFF-FFFF00000000}"/>
  </bookViews>
  <sheets>
    <sheet name="MedlemmerKartotek" sheetId="1" r:id="rId1"/>
    <sheet name="Rettelser" sheetId="2" r:id="rId2"/>
    <sheet name="FabOpkrævning" sheetId="3" r:id="rId3"/>
    <sheet name="Forudbetalt" sheetId="4" r:id="rId4"/>
    <sheet name="Fabrik" sheetId="5" r:id="rId5"/>
    <sheet name="Jord" sheetId="6" r:id="rId6"/>
    <sheet name="betalt" sheetId="7" r:id="rId7"/>
  </sheets>
  <definedNames>
    <definedName name="_xlnm._FilterDatabase" localSheetId="0" hidden="1">MedlemmerKartotek!$A$1:$R$982</definedName>
    <definedName name="betalt">betalt!$A$1:$A$210</definedName>
    <definedName name="Fabnets">FabOpkrævning!$A$2:$A$161</definedName>
    <definedName name="Fabrik">Fabrik!$A$1:$A$163</definedName>
    <definedName name="Forud">Forudbetalt!$A$1:$A$34</definedName>
    <definedName name="jord">Jord!$A$1:$B$85</definedName>
    <definedName name="ny">Forudbetalt!$A$1:$B$29</definedName>
    <definedName name="passiv">Fabrik!$D$1:$D$10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Q7" i="2"/>
  <c r="P7" i="2"/>
  <c r="O7" i="2"/>
  <c r="N7" i="2"/>
  <c r="M7" i="2"/>
  <c r="L7" i="2"/>
  <c r="E1019" i="1"/>
  <c r="Q947" i="1"/>
  <c r="P947" i="1"/>
  <c r="O947" i="1"/>
  <c r="N947" i="1"/>
  <c r="M947" i="1"/>
  <c r="L947" i="1"/>
  <c r="Q946" i="1"/>
  <c r="P946" i="1"/>
  <c r="O946" i="1"/>
  <c r="N946" i="1"/>
  <c r="M946" i="1"/>
  <c r="L946" i="1"/>
  <c r="Q945" i="1"/>
  <c r="P945" i="1"/>
  <c r="O945" i="1"/>
  <c r="N945" i="1"/>
  <c r="M945" i="1"/>
  <c r="L945" i="1"/>
  <c r="R944" i="1"/>
  <c r="Q944" i="1"/>
  <c r="P944" i="1"/>
  <c r="O944" i="1"/>
  <c r="N944" i="1"/>
  <c r="M944" i="1"/>
  <c r="L944" i="1"/>
  <c r="Q943" i="1"/>
  <c r="P943" i="1"/>
  <c r="O943" i="1"/>
  <c r="N943" i="1"/>
  <c r="M943" i="1"/>
  <c r="L943" i="1"/>
  <c r="Q942" i="1"/>
  <c r="P942" i="1"/>
  <c r="O942" i="1"/>
  <c r="N942" i="1"/>
  <c r="M942" i="1"/>
  <c r="L942" i="1"/>
  <c r="Q941" i="1"/>
  <c r="P941" i="1"/>
  <c r="O941" i="1"/>
  <c r="R941" i="1" s="1"/>
  <c r="N941" i="1"/>
  <c r="M941" i="1"/>
  <c r="L941" i="1"/>
  <c r="Q940" i="1"/>
  <c r="P940" i="1"/>
  <c r="O940" i="1"/>
  <c r="N940" i="1"/>
  <c r="M940" i="1"/>
  <c r="L940" i="1"/>
  <c r="Q939" i="1"/>
  <c r="P939" i="1"/>
  <c r="O939" i="1"/>
  <c r="R939" i="1" s="1"/>
  <c r="N939" i="1"/>
  <c r="M939" i="1"/>
  <c r="L939" i="1"/>
  <c r="Q938" i="1"/>
  <c r="P938" i="1"/>
  <c r="O938" i="1"/>
  <c r="N938" i="1"/>
  <c r="M938" i="1"/>
  <c r="L938" i="1"/>
  <c r="Q937" i="1"/>
  <c r="P937" i="1"/>
  <c r="O937" i="1"/>
  <c r="N937" i="1"/>
  <c r="M937" i="1"/>
  <c r="L937" i="1"/>
  <c r="Q936" i="1"/>
  <c r="P936" i="1"/>
  <c r="O936" i="1"/>
  <c r="N936" i="1"/>
  <c r="M936" i="1"/>
  <c r="L936" i="1"/>
  <c r="Q935" i="1"/>
  <c r="P935" i="1"/>
  <c r="O935" i="1"/>
  <c r="N935" i="1"/>
  <c r="M935" i="1"/>
  <c r="L935" i="1"/>
  <c r="Q934" i="1"/>
  <c r="P934" i="1"/>
  <c r="O934" i="1"/>
  <c r="N934" i="1"/>
  <c r="M934" i="1"/>
  <c r="L934" i="1"/>
  <c r="Q933" i="1"/>
  <c r="P933" i="1"/>
  <c r="O933" i="1"/>
  <c r="N933" i="1"/>
  <c r="M933" i="1"/>
  <c r="L933" i="1"/>
  <c r="Q932" i="1"/>
  <c r="P932" i="1"/>
  <c r="O932" i="1"/>
  <c r="R932" i="1" s="1"/>
  <c r="N932" i="1"/>
  <c r="M932" i="1"/>
  <c r="L932" i="1"/>
  <c r="Q931" i="1"/>
  <c r="P931" i="1"/>
  <c r="O931" i="1"/>
  <c r="N931" i="1"/>
  <c r="M931" i="1"/>
  <c r="L931" i="1"/>
  <c r="Q930" i="1"/>
  <c r="P930" i="1"/>
  <c r="O930" i="1"/>
  <c r="N930" i="1"/>
  <c r="M930" i="1"/>
  <c r="L930" i="1"/>
  <c r="Q929" i="1"/>
  <c r="P929" i="1"/>
  <c r="O929" i="1"/>
  <c r="R929" i="1" s="1"/>
  <c r="N929" i="1"/>
  <c r="M929" i="1"/>
  <c r="L929" i="1"/>
  <c r="Q928" i="1"/>
  <c r="P928" i="1"/>
  <c r="O928" i="1"/>
  <c r="N928" i="1"/>
  <c r="M928" i="1"/>
  <c r="L928" i="1"/>
  <c r="R927" i="1"/>
  <c r="Q927" i="1"/>
  <c r="P927" i="1"/>
  <c r="O927" i="1"/>
  <c r="N927" i="1"/>
  <c r="M927" i="1"/>
  <c r="L927" i="1"/>
  <c r="Q926" i="1"/>
  <c r="P926" i="1"/>
  <c r="O926" i="1"/>
  <c r="N926" i="1"/>
  <c r="M926" i="1"/>
  <c r="L926" i="1"/>
  <c r="Q925" i="1"/>
  <c r="P925" i="1"/>
  <c r="O925" i="1"/>
  <c r="N925" i="1"/>
  <c r="M925" i="1"/>
  <c r="L925" i="1"/>
  <c r="Q924" i="1"/>
  <c r="P924" i="1"/>
  <c r="O924" i="1"/>
  <c r="N924" i="1"/>
  <c r="M924" i="1"/>
  <c r="L924" i="1"/>
  <c r="Q923" i="1"/>
  <c r="P923" i="1"/>
  <c r="O923" i="1"/>
  <c r="N923" i="1"/>
  <c r="M923" i="1"/>
  <c r="L923" i="1"/>
  <c r="Q922" i="1"/>
  <c r="P922" i="1"/>
  <c r="O922" i="1"/>
  <c r="N922" i="1"/>
  <c r="M922" i="1"/>
  <c r="L922" i="1"/>
  <c r="Q921" i="1"/>
  <c r="P921" i="1"/>
  <c r="O921" i="1"/>
  <c r="N921" i="1"/>
  <c r="M921" i="1"/>
  <c r="L921" i="1"/>
  <c r="R920" i="1"/>
  <c r="Q920" i="1"/>
  <c r="P920" i="1"/>
  <c r="O920" i="1"/>
  <c r="N920" i="1"/>
  <c r="M920" i="1"/>
  <c r="L920" i="1"/>
  <c r="Q919" i="1"/>
  <c r="P919" i="1"/>
  <c r="O919" i="1"/>
  <c r="N919" i="1"/>
  <c r="M919" i="1"/>
  <c r="L919" i="1"/>
  <c r="Q918" i="1"/>
  <c r="P918" i="1"/>
  <c r="O918" i="1"/>
  <c r="N918" i="1"/>
  <c r="M918" i="1"/>
  <c r="L918" i="1"/>
  <c r="R918" i="1" s="1"/>
  <c r="Q917" i="1"/>
  <c r="P917" i="1"/>
  <c r="O917" i="1"/>
  <c r="R917" i="1" s="1"/>
  <c r="N917" i="1"/>
  <c r="M917" i="1"/>
  <c r="L917" i="1"/>
  <c r="Q916" i="1"/>
  <c r="P916" i="1"/>
  <c r="O916" i="1"/>
  <c r="N916" i="1"/>
  <c r="M916" i="1"/>
  <c r="L916" i="1"/>
  <c r="R916" i="1" s="1"/>
  <c r="R915" i="1"/>
  <c r="Q915" i="1"/>
  <c r="P915" i="1"/>
  <c r="O915" i="1"/>
  <c r="N915" i="1"/>
  <c r="M915" i="1"/>
  <c r="L915" i="1"/>
  <c r="Q914" i="1"/>
  <c r="P914" i="1"/>
  <c r="O914" i="1"/>
  <c r="N914" i="1"/>
  <c r="M914" i="1"/>
  <c r="L914" i="1"/>
  <c r="R914" i="1" s="1"/>
  <c r="Q913" i="1"/>
  <c r="P913" i="1"/>
  <c r="O913" i="1"/>
  <c r="N913" i="1"/>
  <c r="M913" i="1"/>
  <c r="L913" i="1"/>
  <c r="R913" i="1" s="1"/>
  <c r="Q912" i="1"/>
  <c r="P912" i="1"/>
  <c r="O912" i="1"/>
  <c r="N912" i="1"/>
  <c r="M912" i="1"/>
  <c r="L912" i="1"/>
  <c r="Q911" i="1"/>
  <c r="P911" i="1"/>
  <c r="O911" i="1"/>
  <c r="N911" i="1"/>
  <c r="M911" i="1"/>
  <c r="L911" i="1"/>
  <c r="R911" i="1" s="1"/>
  <c r="Q910" i="1"/>
  <c r="P910" i="1"/>
  <c r="O910" i="1"/>
  <c r="N910" i="1"/>
  <c r="M910" i="1"/>
  <c r="L910" i="1"/>
  <c r="R910" i="1" s="1"/>
  <c r="Q909" i="1"/>
  <c r="P909" i="1"/>
  <c r="O909" i="1"/>
  <c r="N909" i="1"/>
  <c r="M909" i="1"/>
  <c r="L909" i="1"/>
  <c r="R909" i="1" s="1"/>
  <c r="R908" i="1"/>
  <c r="Q908" i="1"/>
  <c r="P908" i="1"/>
  <c r="O908" i="1"/>
  <c r="N908" i="1"/>
  <c r="M908" i="1"/>
  <c r="L908" i="1"/>
  <c r="Q907" i="1"/>
  <c r="P907" i="1"/>
  <c r="O907" i="1"/>
  <c r="N907" i="1"/>
  <c r="M907" i="1"/>
  <c r="L907" i="1"/>
  <c r="R907" i="1" s="1"/>
  <c r="Q906" i="1"/>
  <c r="P906" i="1"/>
  <c r="O906" i="1"/>
  <c r="N906" i="1"/>
  <c r="M906" i="1"/>
  <c r="L906" i="1"/>
  <c r="R906" i="1" s="1"/>
  <c r="Q905" i="1"/>
  <c r="P905" i="1"/>
  <c r="O905" i="1"/>
  <c r="R905" i="1" s="1"/>
  <c r="N905" i="1"/>
  <c r="M905" i="1"/>
  <c r="L905" i="1"/>
  <c r="Q904" i="1"/>
  <c r="P904" i="1"/>
  <c r="O904" i="1"/>
  <c r="N904" i="1"/>
  <c r="M904" i="1"/>
  <c r="L904" i="1"/>
  <c r="Q903" i="1"/>
  <c r="P903" i="1"/>
  <c r="O903" i="1"/>
  <c r="R903" i="1" s="1"/>
  <c r="N903" i="1"/>
  <c r="M903" i="1"/>
  <c r="L903" i="1"/>
  <c r="Q902" i="1"/>
  <c r="P902" i="1"/>
  <c r="O902" i="1"/>
  <c r="N902" i="1"/>
  <c r="M902" i="1"/>
  <c r="L902" i="1"/>
  <c r="Q901" i="1"/>
  <c r="P901" i="1"/>
  <c r="O901" i="1"/>
  <c r="N901" i="1"/>
  <c r="M901" i="1"/>
  <c r="L901" i="1"/>
  <c r="Q900" i="1"/>
  <c r="P900" i="1"/>
  <c r="O900" i="1"/>
  <c r="N900" i="1"/>
  <c r="M900" i="1"/>
  <c r="L900" i="1"/>
  <c r="Q899" i="1"/>
  <c r="P899" i="1"/>
  <c r="O899" i="1"/>
  <c r="N899" i="1"/>
  <c r="M899" i="1"/>
  <c r="L899" i="1"/>
  <c r="Q898" i="1"/>
  <c r="P898" i="1"/>
  <c r="O898" i="1"/>
  <c r="N898" i="1"/>
  <c r="M898" i="1"/>
  <c r="L898" i="1"/>
  <c r="Q897" i="1"/>
  <c r="P897" i="1"/>
  <c r="O897" i="1"/>
  <c r="N897" i="1"/>
  <c r="M897" i="1"/>
  <c r="L897" i="1"/>
  <c r="Q896" i="1"/>
  <c r="P896" i="1"/>
  <c r="O896" i="1"/>
  <c r="R896" i="1" s="1"/>
  <c r="N896" i="1"/>
  <c r="M896" i="1"/>
  <c r="L896" i="1"/>
  <c r="Q895" i="1"/>
  <c r="P895" i="1"/>
  <c r="O895" i="1"/>
  <c r="N895" i="1"/>
  <c r="M895" i="1"/>
  <c r="L895" i="1"/>
  <c r="Q894" i="1"/>
  <c r="P894" i="1"/>
  <c r="O894" i="1"/>
  <c r="N894" i="1"/>
  <c r="M894" i="1"/>
  <c r="L894" i="1"/>
  <c r="Q893" i="1"/>
  <c r="P893" i="1"/>
  <c r="O893" i="1"/>
  <c r="R893" i="1" s="1"/>
  <c r="N893" i="1"/>
  <c r="M893" i="1"/>
  <c r="L893" i="1"/>
  <c r="Q892" i="1"/>
  <c r="P892" i="1"/>
  <c r="O892" i="1"/>
  <c r="N892" i="1"/>
  <c r="M892" i="1"/>
  <c r="L892" i="1"/>
  <c r="Q891" i="1"/>
  <c r="P891" i="1"/>
  <c r="O891" i="1"/>
  <c r="R891" i="1" s="1"/>
  <c r="N891" i="1"/>
  <c r="M891" i="1"/>
  <c r="L891" i="1"/>
  <c r="Q890" i="1"/>
  <c r="P890" i="1"/>
  <c r="O890" i="1"/>
  <c r="N890" i="1"/>
  <c r="M890" i="1"/>
  <c r="L890" i="1"/>
  <c r="Q889" i="1"/>
  <c r="P889" i="1"/>
  <c r="O889" i="1"/>
  <c r="N889" i="1"/>
  <c r="M889" i="1"/>
  <c r="L889" i="1"/>
  <c r="Q888" i="1"/>
  <c r="P888" i="1"/>
  <c r="O888" i="1"/>
  <c r="N888" i="1"/>
  <c r="M888" i="1"/>
  <c r="L888" i="1"/>
  <c r="Q887" i="1"/>
  <c r="P887" i="1"/>
  <c r="O887" i="1"/>
  <c r="N887" i="1"/>
  <c r="M887" i="1"/>
  <c r="L887" i="1"/>
  <c r="Q886" i="1"/>
  <c r="P886" i="1"/>
  <c r="O886" i="1"/>
  <c r="N886" i="1"/>
  <c r="M886" i="1"/>
  <c r="L886" i="1"/>
  <c r="Q885" i="1"/>
  <c r="P885" i="1"/>
  <c r="O885" i="1"/>
  <c r="N885" i="1"/>
  <c r="M885" i="1"/>
  <c r="L885" i="1"/>
  <c r="R884" i="1"/>
  <c r="Q884" i="1"/>
  <c r="P884" i="1"/>
  <c r="O884" i="1"/>
  <c r="N884" i="1"/>
  <c r="M884" i="1"/>
  <c r="L884" i="1"/>
  <c r="Q883" i="1"/>
  <c r="P883" i="1"/>
  <c r="O883" i="1"/>
  <c r="N883" i="1"/>
  <c r="M883" i="1"/>
  <c r="L883" i="1"/>
  <c r="Q882" i="1"/>
  <c r="P882" i="1"/>
  <c r="O882" i="1"/>
  <c r="N882" i="1"/>
  <c r="M882" i="1"/>
  <c r="L882" i="1"/>
  <c r="R882" i="1" s="1"/>
  <c r="Q881" i="1"/>
  <c r="P881" i="1"/>
  <c r="O881" i="1"/>
  <c r="R881" i="1" s="1"/>
  <c r="N881" i="1"/>
  <c r="M881" i="1"/>
  <c r="L881" i="1"/>
  <c r="Q880" i="1"/>
  <c r="P880" i="1"/>
  <c r="O880" i="1"/>
  <c r="N880" i="1"/>
  <c r="M880" i="1"/>
  <c r="L880" i="1"/>
  <c r="R880" i="1" s="1"/>
  <c r="R879" i="1"/>
  <c r="Q879" i="1"/>
  <c r="P879" i="1"/>
  <c r="O879" i="1"/>
  <c r="N879" i="1"/>
  <c r="M879" i="1"/>
  <c r="L879" i="1"/>
  <c r="Q878" i="1"/>
  <c r="P878" i="1"/>
  <c r="O878" i="1"/>
  <c r="N878" i="1"/>
  <c r="M878" i="1"/>
  <c r="L878" i="1"/>
  <c r="R878" i="1" s="1"/>
  <c r="Q877" i="1"/>
  <c r="P877" i="1"/>
  <c r="O877" i="1"/>
  <c r="N877" i="1"/>
  <c r="M877" i="1"/>
  <c r="L877" i="1"/>
  <c r="R877" i="1" s="1"/>
  <c r="Q876" i="1"/>
  <c r="P876" i="1"/>
  <c r="O876" i="1"/>
  <c r="N876" i="1"/>
  <c r="M876" i="1"/>
  <c r="L876" i="1"/>
  <c r="R876" i="1" s="1"/>
  <c r="Q875" i="1"/>
  <c r="P875" i="1"/>
  <c r="O875" i="1"/>
  <c r="N875" i="1"/>
  <c r="M875" i="1"/>
  <c r="L875" i="1"/>
  <c r="R875" i="1" s="1"/>
  <c r="Q874" i="1"/>
  <c r="P874" i="1"/>
  <c r="O874" i="1"/>
  <c r="N874" i="1"/>
  <c r="M874" i="1"/>
  <c r="L874" i="1"/>
  <c r="R874" i="1" s="1"/>
  <c r="Q873" i="1"/>
  <c r="P873" i="1"/>
  <c r="O873" i="1"/>
  <c r="N873" i="1"/>
  <c r="M873" i="1"/>
  <c r="L873" i="1"/>
  <c r="R873" i="1" s="1"/>
  <c r="R872" i="1"/>
  <c r="Q872" i="1"/>
  <c r="P872" i="1"/>
  <c r="O872" i="1"/>
  <c r="N872" i="1"/>
  <c r="M872" i="1"/>
  <c r="L872" i="1"/>
  <c r="Q871" i="1"/>
  <c r="P871" i="1"/>
  <c r="O871" i="1"/>
  <c r="N871" i="1"/>
  <c r="M871" i="1"/>
  <c r="L871" i="1"/>
  <c r="R871" i="1" s="1"/>
  <c r="Q870" i="1"/>
  <c r="P870" i="1"/>
  <c r="O870" i="1"/>
  <c r="N870" i="1"/>
  <c r="M870" i="1"/>
  <c r="L870" i="1"/>
  <c r="R870" i="1" s="1"/>
  <c r="Q869" i="1"/>
  <c r="P869" i="1"/>
  <c r="O869" i="1"/>
  <c r="R869" i="1" s="1"/>
  <c r="N869" i="1"/>
  <c r="M869" i="1"/>
  <c r="L869" i="1"/>
  <c r="Q868" i="1"/>
  <c r="P868" i="1"/>
  <c r="O868" i="1"/>
  <c r="N868" i="1"/>
  <c r="M868" i="1"/>
  <c r="L868" i="1"/>
  <c r="R868" i="1" s="1"/>
  <c r="Q867" i="1"/>
  <c r="P867" i="1"/>
  <c r="O867" i="1"/>
  <c r="R867" i="1" s="1"/>
  <c r="N867" i="1"/>
  <c r="M867" i="1"/>
  <c r="L867" i="1"/>
  <c r="Q866" i="1"/>
  <c r="P866" i="1"/>
  <c r="O866" i="1"/>
  <c r="N866" i="1"/>
  <c r="M866" i="1"/>
  <c r="L866" i="1"/>
  <c r="Q865" i="1"/>
  <c r="P865" i="1"/>
  <c r="O865" i="1"/>
  <c r="N865" i="1"/>
  <c r="M865" i="1"/>
  <c r="L865" i="1"/>
  <c r="Q864" i="1"/>
  <c r="P864" i="1"/>
  <c r="O864" i="1"/>
  <c r="N864" i="1"/>
  <c r="M864" i="1"/>
  <c r="L864" i="1"/>
  <c r="Q863" i="1"/>
  <c r="P863" i="1"/>
  <c r="O863" i="1"/>
  <c r="N863" i="1"/>
  <c r="M863" i="1"/>
  <c r="L863" i="1"/>
  <c r="Q862" i="1"/>
  <c r="P862" i="1"/>
  <c r="O862" i="1"/>
  <c r="N862" i="1"/>
  <c r="R862" i="1" s="1"/>
  <c r="M862" i="1"/>
  <c r="L862" i="1"/>
  <c r="Q861" i="1"/>
  <c r="P861" i="1"/>
  <c r="O861" i="1"/>
  <c r="N861" i="1"/>
  <c r="M861" i="1"/>
  <c r="L861" i="1"/>
  <c r="Q860" i="1"/>
  <c r="P860" i="1"/>
  <c r="O860" i="1"/>
  <c r="R860" i="1" s="1"/>
  <c r="N860" i="1"/>
  <c r="M860" i="1"/>
  <c r="L860" i="1"/>
  <c r="Q859" i="1"/>
  <c r="P859" i="1"/>
  <c r="O859" i="1"/>
  <c r="N859" i="1"/>
  <c r="M859" i="1"/>
  <c r="L859" i="1"/>
  <c r="Q858" i="1"/>
  <c r="P858" i="1"/>
  <c r="O858" i="1"/>
  <c r="N858" i="1"/>
  <c r="M858" i="1"/>
  <c r="L858" i="1"/>
  <c r="Q857" i="1"/>
  <c r="P857" i="1"/>
  <c r="O857" i="1"/>
  <c r="R857" i="1" s="1"/>
  <c r="N857" i="1"/>
  <c r="M857" i="1"/>
  <c r="L857" i="1"/>
  <c r="Q856" i="1"/>
  <c r="P856" i="1"/>
  <c r="O856" i="1"/>
  <c r="N856" i="1"/>
  <c r="M856" i="1"/>
  <c r="L856" i="1"/>
  <c r="Q855" i="1"/>
  <c r="P855" i="1"/>
  <c r="O855" i="1"/>
  <c r="R855" i="1" s="1"/>
  <c r="N855" i="1"/>
  <c r="M855" i="1"/>
  <c r="L855" i="1"/>
  <c r="Q854" i="1"/>
  <c r="P854" i="1"/>
  <c r="O854" i="1"/>
  <c r="N854" i="1"/>
  <c r="M854" i="1"/>
  <c r="L854" i="1"/>
  <c r="Q853" i="1"/>
  <c r="P853" i="1"/>
  <c r="O853" i="1"/>
  <c r="N853" i="1"/>
  <c r="M853" i="1"/>
  <c r="L853" i="1"/>
  <c r="Q852" i="1"/>
  <c r="P852" i="1"/>
  <c r="O852" i="1"/>
  <c r="N852" i="1"/>
  <c r="M852" i="1"/>
  <c r="L852" i="1"/>
  <c r="Q851" i="1"/>
  <c r="P851" i="1"/>
  <c r="O851" i="1"/>
  <c r="N851" i="1"/>
  <c r="M851" i="1"/>
  <c r="L851" i="1"/>
  <c r="Q850" i="1"/>
  <c r="P850" i="1"/>
  <c r="O850" i="1"/>
  <c r="N850" i="1"/>
  <c r="M850" i="1"/>
  <c r="L850" i="1"/>
  <c r="Q849" i="1"/>
  <c r="P849" i="1"/>
  <c r="O849" i="1"/>
  <c r="N849" i="1"/>
  <c r="M849" i="1"/>
  <c r="L849" i="1"/>
  <c r="R848" i="1"/>
  <c r="Q848" i="1"/>
  <c r="P848" i="1"/>
  <c r="O848" i="1"/>
  <c r="N848" i="1"/>
  <c r="M848" i="1"/>
  <c r="L848" i="1"/>
  <c r="Q847" i="1"/>
  <c r="P847" i="1"/>
  <c r="O847" i="1"/>
  <c r="N847" i="1"/>
  <c r="M847" i="1"/>
  <c r="L847" i="1"/>
  <c r="R847" i="1" s="1"/>
  <c r="Q846" i="1"/>
  <c r="P846" i="1"/>
  <c r="O846" i="1"/>
  <c r="N846" i="1"/>
  <c r="M846" i="1"/>
  <c r="L846" i="1"/>
  <c r="R846" i="1" s="1"/>
  <c r="Q845" i="1"/>
  <c r="P845" i="1"/>
  <c r="O845" i="1"/>
  <c r="R845" i="1" s="1"/>
  <c r="N845" i="1"/>
  <c r="M845" i="1"/>
  <c r="L845" i="1"/>
  <c r="Q844" i="1"/>
  <c r="P844" i="1"/>
  <c r="O844" i="1"/>
  <c r="N844" i="1"/>
  <c r="M844" i="1"/>
  <c r="L844" i="1"/>
  <c r="R844" i="1" s="1"/>
  <c r="R843" i="1"/>
  <c r="Q843" i="1"/>
  <c r="P843" i="1"/>
  <c r="O843" i="1"/>
  <c r="N843" i="1"/>
  <c r="M843" i="1"/>
  <c r="L843" i="1"/>
  <c r="Q842" i="1"/>
  <c r="P842" i="1"/>
  <c r="O842" i="1"/>
  <c r="N842" i="1"/>
  <c r="M842" i="1"/>
  <c r="L842" i="1"/>
  <c r="R842" i="1" s="1"/>
  <c r="Q841" i="1"/>
  <c r="P841" i="1"/>
  <c r="O841" i="1"/>
  <c r="N841" i="1"/>
  <c r="M841" i="1"/>
  <c r="L841" i="1"/>
  <c r="R841" i="1" s="1"/>
  <c r="Q840" i="1"/>
  <c r="P840" i="1"/>
  <c r="O840" i="1"/>
  <c r="N840" i="1"/>
  <c r="M840" i="1"/>
  <c r="L840" i="1"/>
  <c r="Q839" i="1"/>
  <c r="P839" i="1"/>
  <c r="O839" i="1"/>
  <c r="N839" i="1"/>
  <c r="M839" i="1"/>
  <c r="L839" i="1"/>
  <c r="R839" i="1" s="1"/>
  <c r="Q838" i="1"/>
  <c r="P838" i="1"/>
  <c r="O838" i="1"/>
  <c r="N838" i="1"/>
  <c r="M838" i="1"/>
  <c r="L838" i="1"/>
  <c r="Q837" i="1"/>
  <c r="P837" i="1"/>
  <c r="O837" i="1"/>
  <c r="N837" i="1"/>
  <c r="M837" i="1"/>
  <c r="L837" i="1"/>
  <c r="R837" i="1" s="1"/>
  <c r="R836" i="1"/>
  <c r="Q836" i="1"/>
  <c r="P836" i="1"/>
  <c r="O836" i="1"/>
  <c r="N836" i="1"/>
  <c r="M836" i="1"/>
  <c r="L836" i="1"/>
  <c r="Q835" i="1"/>
  <c r="P835" i="1"/>
  <c r="O835" i="1"/>
  <c r="N835" i="1"/>
  <c r="M835" i="1"/>
  <c r="L835" i="1"/>
  <c r="R835" i="1" s="1"/>
  <c r="Q834" i="1"/>
  <c r="P834" i="1"/>
  <c r="O834" i="1"/>
  <c r="N834" i="1"/>
  <c r="R834" i="1" s="1"/>
  <c r="M834" i="1"/>
  <c r="L834" i="1"/>
  <c r="Q833" i="1"/>
  <c r="P833" i="1"/>
  <c r="O833" i="1"/>
  <c r="R833" i="1" s="1"/>
  <c r="N833" i="1"/>
  <c r="M833" i="1"/>
  <c r="L833" i="1"/>
  <c r="Q832" i="1"/>
  <c r="P832" i="1"/>
  <c r="O832" i="1"/>
  <c r="N832" i="1"/>
  <c r="M832" i="1"/>
  <c r="L832" i="1"/>
  <c r="R832" i="1" s="1"/>
  <c r="Q831" i="1"/>
  <c r="P831" i="1"/>
  <c r="O831" i="1"/>
  <c r="R831" i="1" s="1"/>
  <c r="N831" i="1"/>
  <c r="M831" i="1"/>
  <c r="L831" i="1"/>
  <c r="Q830" i="1"/>
  <c r="P830" i="1"/>
  <c r="O830" i="1"/>
  <c r="N830" i="1"/>
  <c r="M830" i="1"/>
  <c r="L830" i="1"/>
  <c r="Q829" i="1"/>
  <c r="P829" i="1"/>
  <c r="O829" i="1"/>
  <c r="N829" i="1"/>
  <c r="M829" i="1"/>
  <c r="L829" i="1"/>
  <c r="Q828" i="1"/>
  <c r="P828" i="1"/>
  <c r="O828" i="1"/>
  <c r="N828" i="1"/>
  <c r="M828" i="1"/>
  <c r="L828" i="1"/>
  <c r="Q827" i="1"/>
  <c r="P827" i="1"/>
  <c r="O827" i="1"/>
  <c r="N827" i="1"/>
  <c r="M827" i="1"/>
  <c r="L827" i="1"/>
  <c r="Q826" i="1"/>
  <c r="P826" i="1"/>
  <c r="O826" i="1"/>
  <c r="N826" i="1"/>
  <c r="M826" i="1"/>
  <c r="L826" i="1"/>
  <c r="Q825" i="1"/>
  <c r="P825" i="1"/>
  <c r="O825" i="1"/>
  <c r="N825" i="1"/>
  <c r="M825" i="1"/>
  <c r="L825" i="1"/>
  <c r="Q824" i="1"/>
  <c r="P824" i="1"/>
  <c r="O824" i="1"/>
  <c r="R824" i="1" s="1"/>
  <c r="N824" i="1"/>
  <c r="M824" i="1"/>
  <c r="L824" i="1"/>
  <c r="Q823" i="1"/>
  <c r="P823" i="1"/>
  <c r="O823" i="1"/>
  <c r="N823" i="1"/>
  <c r="M823" i="1"/>
  <c r="L823" i="1"/>
  <c r="Q822" i="1"/>
  <c r="P822" i="1"/>
  <c r="O822" i="1"/>
  <c r="N822" i="1"/>
  <c r="M822" i="1"/>
  <c r="L822" i="1"/>
  <c r="Q821" i="1"/>
  <c r="P821" i="1"/>
  <c r="O821" i="1"/>
  <c r="R821" i="1" s="1"/>
  <c r="N821" i="1"/>
  <c r="M821" i="1"/>
  <c r="L821" i="1"/>
  <c r="Q820" i="1"/>
  <c r="P820" i="1"/>
  <c r="O820" i="1"/>
  <c r="N820" i="1"/>
  <c r="M820" i="1"/>
  <c r="L820" i="1"/>
  <c r="Q819" i="1"/>
  <c r="P819" i="1"/>
  <c r="O819" i="1"/>
  <c r="R819" i="1" s="1"/>
  <c r="N819" i="1"/>
  <c r="M819" i="1"/>
  <c r="L819" i="1"/>
  <c r="Q818" i="1"/>
  <c r="P818" i="1"/>
  <c r="O818" i="1"/>
  <c r="N818" i="1"/>
  <c r="M818" i="1"/>
  <c r="L818" i="1"/>
  <c r="Q817" i="1"/>
  <c r="P817" i="1"/>
  <c r="O817" i="1"/>
  <c r="N817" i="1"/>
  <c r="M817" i="1"/>
  <c r="L817" i="1"/>
  <c r="Q816" i="1"/>
  <c r="P816" i="1"/>
  <c r="O816" i="1"/>
  <c r="N816" i="1"/>
  <c r="M816" i="1"/>
  <c r="L816" i="1"/>
  <c r="Q815" i="1"/>
  <c r="P815" i="1"/>
  <c r="O815" i="1"/>
  <c r="N815" i="1"/>
  <c r="M815" i="1"/>
  <c r="L815" i="1"/>
  <c r="Q814" i="1"/>
  <c r="P814" i="1"/>
  <c r="O814" i="1"/>
  <c r="N814" i="1"/>
  <c r="M814" i="1"/>
  <c r="L814" i="1"/>
  <c r="Q813" i="1"/>
  <c r="P813" i="1"/>
  <c r="O813" i="1"/>
  <c r="N813" i="1"/>
  <c r="M813" i="1"/>
  <c r="L813" i="1"/>
  <c r="Q812" i="1"/>
  <c r="P812" i="1"/>
  <c r="O812" i="1"/>
  <c r="R812" i="1" s="1"/>
  <c r="N812" i="1"/>
  <c r="M812" i="1"/>
  <c r="L812" i="1"/>
  <c r="Q811" i="1"/>
  <c r="P811" i="1"/>
  <c r="O811" i="1"/>
  <c r="N811" i="1"/>
  <c r="M811" i="1"/>
  <c r="L811" i="1"/>
  <c r="Q810" i="1"/>
  <c r="P810" i="1"/>
  <c r="O810" i="1"/>
  <c r="N810" i="1"/>
  <c r="M810" i="1"/>
  <c r="L810" i="1"/>
  <c r="Q809" i="1"/>
  <c r="P809" i="1"/>
  <c r="O809" i="1"/>
  <c r="R809" i="1" s="1"/>
  <c r="N809" i="1"/>
  <c r="M809" i="1"/>
  <c r="L809" i="1"/>
  <c r="Q808" i="1"/>
  <c r="P808" i="1"/>
  <c r="O808" i="1"/>
  <c r="N808" i="1"/>
  <c r="M808" i="1"/>
  <c r="L808" i="1"/>
  <c r="Q807" i="1"/>
  <c r="P807" i="1"/>
  <c r="O807" i="1"/>
  <c r="R807" i="1" s="1"/>
  <c r="N807" i="1"/>
  <c r="M807" i="1"/>
  <c r="L807" i="1"/>
  <c r="Q806" i="1"/>
  <c r="P806" i="1"/>
  <c r="O806" i="1"/>
  <c r="N806" i="1"/>
  <c r="M806" i="1"/>
  <c r="L806" i="1"/>
  <c r="Q805" i="1"/>
  <c r="P805" i="1"/>
  <c r="O805" i="1"/>
  <c r="N805" i="1"/>
  <c r="M805" i="1"/>
  <c r="L805" i="1"/>
  <c r="Q804" i="1"/>
  <c r="P804" i="1"/>
  <c r="O804" i="1"/>
  <c r="N804" i="1"/>
  <c r="M804" i="1"/>
  <c r="L804" i="1"/>
  <c r="Q803" i="1"/>
  <c r="P803" i="1"/>
  <c r="O803" i="1"/>
  <c r="N803" i="1"/>
  <c r="M803" i="1"/>
  <c r="L803" i="1"/>
  <c r="Q802" i="1"/>
  <c r="P802" i="1"/>
  <c r="O802" i="1"/>
  <c r="N802" i="1"/>
  <c r="M802" i="1"/>
  <c r="L802" i="1"/>
  <c r="Q801" i="1"/>
  <c r="P801" i="1"/>
  <c r="O801" i="1"/>
  <c r="N801" i="1"/>
  <c r="M801" i="1"/>
  <c r="L801" i="1"/>
  <c r="R800" i="1"/>
  <c r="Q800" i="1"/>
  <c r="P800" i="1"/>
  <c r="O800" i="1"/>
  <c r="N800" i="1"/>
  <c r="M800" i="1"/>
  <c r="L800" i="1"/>
  <c r="Q799" i="1"/>
  <c r="P799" i="1"/>
  <c r="O799" i="1"/>
  <c r="N799" i="1"/>
  <c r="M799" i="1"/>
  <c r="L799" i="1"/>
  <c r="R799" i="1" s="1"/>
  <c r="Q798" i="1"/>
  <c r="P798" i="1"/>
  <c r="O798" i="1"/>
  <c r="N798" i="1"/>
  <c r="M798" i="1"/>
  <c r="L798" i="1"/>
  <c r="Q797" i="1"/>
  <c r="P797" i="1"/>
  <c r="O797" i="1"/>
  <c r="R797" i="1" s="1"/>
  <c r="N797" i="1"/>
  <c r="M797" i="1"/>
  <c r="L797" i="1"/>
  <c r="Q796" i="1"/>
  <c r="P796" i="1"/>
  <c r="O796" i="1"/>
  <c r="N796" i="1"/>
  <c r="M796" i="1"/>
  <c r="L796" i="1"/>
  <c r="R796" i="1" s="1"/>
  <c r="Q795" i="1"/>
  <c r="P795" i="1"/>
  <c r="O795" i="1"/>
  <c r="R795" i="1" s="1"/>
  <c r="N795" i="1"/>
  <c r="M795" i="1"/>
  <c r="L795" i="1"/>
  <c r="Q794" i="1"/>
  <c r="P794" i="1"/>
  <c r="O794" i="1"/>
  <c r="N794" i="1"/>
  <c r="M794" i="1"/>
  <c r="L794" i="1"/>
  <c r="R794" i="1" s="1"/>
  <c r="Q793" i="1"/>
  <c r="P793" i="1"/>
  <c r="O793" i="1"/>
  <c r="N793" i="1"/>
  <c r="M793" i="1"/>
  <c r="R793" i="1" s="1"/>
  <c r="L793" i="1"/>
  <c r="Q792" i="1"/>
  <c r="P792" i="1"/>
  <c r="O792" i="1"/>
  <c r="N792" i="1"/>
  <c r="M792" i="1"/>
  <c r="L792" i="1"/>
  <c r="Q791" i="1"/>
  <c r="P791" i="1"/>
  <c r="O791" i="1"/>
  <c r="N791" i="1"/>
  <c r="M791" i="1"/>
  <c r="L791" i="1"/>
  <c r="R791" i="1" s="1"/>
  <c r="Q790" i="1"/>
  <c r="P790" i="1"/>
  <c r="O790" i="1"/>
  <c r="N790" i="1"/>
  <c r="M790" i="1"/>
  <c r="L790" i="1"/>
  <c r="Q789" i="1"/>
  <c r="P789" i="1"/>
  <c r="O789" i="1"/>
  <c r="N789" i="1"/>
  <c r="M789" i="1"/>
  <c r="L789" i="1"/>
  <c r="R789" i="1" s="1"/>
  <c r="R788" i="1"/>
  <c r="Q788" i="1"/>
  <c r="P788" i="1"/>
  <c r="O788" i="1"/>
  <c r="N788" i="1"/>
  <c r="M788" i="1"/>
  <c r="L788" i="1"/>
  <c r="Q787" i="1"/>
  <c r="P787" i="1"/>
  <c r="O787" i="1"/>
  <c r="N787" i="1"/>
  <c r="M787" i="1"/>
  <c r="L787" i="1"/>
  <c r="Q786" i="1"/>
  <c r="P786" i="1"/>
  <c r="O786" i="1"/>
  <c r="N786" i="1"/>
  <c r="M786" i="1"/>
  <c r="L786" i="1"/>
  <c r="Q785" i="1"/>
  <c r="P785" i="1"/>
  <c r="O785" i="1"/>
  <c r="R785" i="1" s="1"/>
  <c r="N785" i="1"/>
  <c r="M785" i="1"/>
  <c r="L785" i="1"/>
  <c r="Q784" i="1"/>
  <c r="P784" i="1"/>
  <c r="O784" i="1"/>
  <c r="N784" i="1"/>
  <c r="M784" i="1"/>
  <c r="L784" i="1"/>
  <c r="R784" i="1" s="1"/>
  <c r="Q783" i="1"/>
  <c r="P783" i="1"/>
  <c r="O783" i="1"/>
  <c r="R783" i="1" s="1"/>
  <c r="N783" i="1"/>
  <c r="M783" i="1"/>
  <c r="L783" i="1"/>
  <c r="Q782" i="1"/>
  <c r="P782" i="1"/>
  <c r="O782" i="1"/>
  <c r="N782" i="1"/>
  <c r="M782" i="1"/>
  <c r="L782" i="1"/>
  <c r="R782" i="1" s="1"/>
  <c r="R781" i="1"/>
  <c r="Q781" i="1"/>
  <c r="P781" i="1"/>
  <c r="O781" i="1"/>
  <c r="N781" i="1"/>
  <c r="M781" i="1"/>
  <c r="L781" i="1"/>
  <c r="Q780" i="1"/>
  <c r="P780" i="1"/>
  <c r="O780" i="1"/>
  <c r="N780" i="1"/>
  <c r="M780" i="1"/>
  <c r="L780" i="1"/>
  <c r="R780" i="1" s="1"/>
  <c r="Q779" i="1"/>
  <c r="P779" i="1"/>
  <c r="O779" i="1"/>
  <c r="N779" i="1"/>
  <c r="M779" i="1"/>
  <c r="L779" i="1"/>
  <c r="R779" i="1" s="1"/>
  <c r="Q778" i="1"/>
  <c r="P778" i="1"/>
  <c r="O778" i="1"/>
  <c r="N778" i="1"/>
  <c r="R778" i="1" s="1"/>
  <c r="M778" i="1"/>
  <c r="L778" i="1"/>
  <c r="Q777" i="1"/>
  <c r="P777" i="1"/>
  <c r="O777" i="1"/>
  <c r="N777" i="1"/>
  <c r="M777" i="1"/>
  <c r="L777" i="1"/>
  <c r="R777" i="1" s="1"/>
  <c r="Q776" i="1"/>
  <c r="P776" i="1"/>
  <c r="O776" i="1"/>
  <c r="R776" i="1" s="1"/>
  <c r="N776" i="1"/>
  <c r="M776" i="1"/>
  <c r="L776" i="1"/>
  <c r="Q775" i="1"/>
  <c r="P775" i="1"/>
  <c r="O775" i="1"/>
  <c r="N775" i="1"/>
  <c r="M775" i="1"/>
  <c r="L775" i="1"/>
  <c r="Q774" i="1"/>
  <c r="P774" i="1"/>
  <c r="O774" i="1"/>
  <c r="N774" i="1"/>
  <c r="R774" i="1" s="1"/>
  <c r="M774" i="1"/>
  <c r="L774" i="1"/>
  <c r="Q773" i="1"/>
  <c r="P773" i="1"/>
  <c r="O773" i="1"/>
  <c r="R773" i="1" s="1"/>
  <c r="N773" i="1"/>
  <c r="M773" i="1"/>
  <c r="L773" i="1"/>
  <c r="Q772" i="1"/>
  <c r="P772" i="1"/>
  <c r="O772" i="1"/>
  <c r="N772" i="1"/>
  <c r="M772" i="1"/>
  <c r="L772" i="1"/>
  <c r="Q771" i="1"/>
  <c r="P771" i="1"/>
  <c r="O771" i="1"/>
  <c r="R771" i="1" s="1"/>
  <c r="N771" i="1"/>
  <c r="M771" i="1"/>
  <c r="L771" i="1"/>
  <c r="Q770" i="1"/>
  <c r="P770" i="1"/>
  <c r="O770" i="1"/>
  <c r="N770" i="1"/>
  <c r="M770" i="1"/>
  <c r="L770" i="1"/>
  <c r="Q769" i="1"/>
  <c r="P769" i="1"/>
  <c r="O769" i="1"/>
  <c r="R769" i="1" s="1"/>
  <c r="N769" i="1"/>
  <c r="M769" i="1"/>
  <c r="L769" i="1"/>
  <c r="Q768" i="1"/>
  <c r="P768" i="1"/>
  <c r="O768" i="1"/>
  <c r="N768" i="1"/>
  <c r="M768" i="1"/>
  <c r="L768" i="1"/>
  <c r="Q767" i="1"/>
  <c r="P767" i="1"/>
  <c r="O767" i="1"/>
  <c r="N767" i="1"/>
  <c r="M767" i="1"/>
  <c r="L767" i="1"/>
  <c r="Q766" i="1"/>
  <c r="P766" i="1"/>
  <c r="O766" i="1"/>
  <c r="N766" i="1"/>
  <c r="M766" i="1"/>
  <c r="L766" i="1"/>
  <c r="Q765" i="1"/>
  <c r="P765" i="1"/>
  <c r="O765" i="1"/>
  <c r="N765" i="1"/>
  <c r="M765" i="1"/>
  <c r="L765" i="1"/>
  <c r="Q764" i="1"/>
  <c r="P764" i="1"/>
  <c r="O764" i="1"/>
  <c r="R764" i="1" s="1"/>
  <c r="N764" i="1"/>
  <c r="M764" i="1"/>
  <c r="L764" i="1"/>
  <c r="Q763" i="1"/>
  <c r="P763" i="1"/>
  <c r="O763" i="1"/>
  <c r="N763" i="1"/>
  <c r="M763" i="1"/>
  <c r="L763" i="1"/>
  <c r="R762" i="1"/>
  <c r="Q762" i="1"/>
  <c r="P762" i="1"/>
  <c r="O762" i="1"/>
  <c r="N762" i="1"/>
  <c r="M762" i="1"/>
  <c r="L762" i="1"/>
  <c r="Q761" i="1"/>
  <c r="P761" i="1"/>
  <c r="O761" i="1"/>
  <c r="R761" i="1" s="1"/>
  <c r="N761" i="1"/>
  <c r="M761" i="1"/>
  <c r="L761" i="1"/>
  <c r="Q760" i="1"/>
  <c r="P760" i="1"/>
  <c r="O760" i="1"/>
  <c r="N760" i="1"/>
  <c r="M760" i="1"/>
  <c r="L760" i="1"/>
  <c r="R760" i="1" s="1"/>
  <c r="Q759" i="1"/>
  <c r="P759" i="1"/>
  <c r="O759" i="1"/>
  <c r="R759" i="1" s="1"/>
  <c r="N759" i="1"/>
  <c r="M759" i="1"/>
  <c r="L759" i="1"/>
  <c r="Q758" i="1"/>
  <c r="P758" i="1"/>
  <c r="O758" i="1"/>
  <c r="N758" i="1"/>
  <c r="M758" i="1"/>
  <c r="L758" i="1"/>
  <c r="R758" i="1" s="1"/>
  <c r="R757" i="1"/>
  <c r="Q757" i="1"/>
  <c r="P757" i="1"/>
  <c r="O757" i="1"/>
  <c r="N757" i="1"/>
  <c r="M757" i="1"/>
  <c r="L757" i="1"/>
  <c r="Q756" i="1"/>
  <c r="P756" i="1"/>
  <c r="O756" i="1"/>
  <c r="N756" i="1"/>
  <c r="M756" i="1"/>
  <c r="L756" i="1"/>
  <c r="Q755" i="1"/>
  <c r="P755" i="1"/>
  <c r="O755" i="1"/>
  <c r="N755" i="1"/>
  <c r="M755" i="1"/>
  <c r="L755" i="1"/>
  <c r="R755" i="1" s="1"/>
  <c r="Q754" i="1"/>
  <c r="P754" i="1"/>
  <c r="O754" i="1"/>
  <c r="N754" i="1"/>
  <c r="M754" i="1"/>
  <c r="L754" i="1"/>
  <c r="Q753" i="1"/>
  <c r="P753" i="1"/>
  <c r="O753" i="1"/>
  <c r="N753" i="1"/>
  <c r="M753" i="1"/>
  <c r="L753" i="1"/>
  <c r="R753" i="1" s="1"/>
  <c r="R752" i="1"/>
  <c r="Q752" i="1"/>
  <c r="P752" i="1"/>
  <c r="O752" i="1"/>
  <c r="N752" i="1"/>
  <c r="M752" i="1"/>
  <c r="L752" i="1"/>
  <c r="Q751" i="1"/>
  <c r="P751" i="1"/>
  <c r="O751" i="1"/>
  <c r="N751" i="1"/>
  <c r="M751" i="1"/>
  <c r="L751" i="1"/>
  <c r="R751" i="1" s="1"/>
  <c r="Q750" i="1"/>
  <c r="P750" i="1"/>
  <c r="O750" i="1"/>
  <c r="R750" i="1" s="1"/>
  <c r="N750" i="1"/>
  <c r="M750" i="1"/>
  <c r="L750" i="1"/>
  <c r="Q749" i="1"/>
  <c r="P749" i="1"/>
  <c r="O749" i="1"/>
  <c r="R749" i="1" s="1"/>
  <c r="N749" i="1"/>
  <c r="M749" i="1"/>
  <c r="L749" i="1"/>
  <c r="Q748" i="1"/>
  <c r="P748" i="1"/>
  <c r="O748" i="1"/>
  <c r="N748" i="1"/>
  <c r="M748" i="1"/>
  <c r="L748" i="1"/>
  <c r="Q747" i="1"/>
  <c r="P747" i="1"/>
  <c r="O747" i="1"/>
  <c r="R747" i="1" s="1"/>
  <c r="N747" i="1"/>
  <c r="M747" i="1"/>
  <c r="L747" i="1"/>
  <c r="Q746" i="1"/>
  <c r="P746" i="1"/>
  <c r="O746" i="1"/>
  <c r="N746" i="1"/>
  <c r="M746" i="1"/>
  <c r="L746" i="1"/>
  <c r="Q745" i="1"/>
  <c r="P745" i="1"/>
  <c r="O745" i="1"/>
  <c r="R745" i="1" s="1"/>
  <c r="N745" i="1"/>
  <c r="M745" i="1"/>
  <c r="L745" i="1"/>
  <c r="Q744" i="1"/>
  <c r="P744" i="1"/>
  <c r="O744" i="1"/>
  <c r="N744" i="1"/>
  <c r="M744" i="1"/>
  <c r="L744" i="1"/>
  <c r="Q743" i="1"/>
  <c r="P743" i="1"/>
  <c r="O743" i="1"/>
  <c r="N743" i="1"/>
  <c r="M743" i="1"/>
  <c r="L743" i="1"/>
  <c r="Q742" i="1"/>
  <c r="P742" i="1"/>
  <c r="O742" i="1"/>
  <c r="N742" i="1"/>
  <c r="M742" i="1"/>
  <c r="L742" i="1"/>
  <c r="Q741" i="1"/>
  <c r="P741" i="1"/>
  <c r="O741" i="1"/>
  <c r="N741" i="1"/>
  <c r="M741" i="1"/>
  <c r="L741" i="1"/>
  <c r="Q740" i="1"/>
  <c r="P740" i="1"/>
  <c r="O740" i="1"/>
  <c r="R740" i="1" s="1"/>
  <c r="N740" i="1"/>
  <c r="M740" i="1"/>
  <c r="L740" i="1"/>
  <c r="Q739" i="1"/>
  <c r="P739" i="1"/>
  <c r="O739" i="1"/>
  <c r="N739" i="1"/>
  <c r="M739" i="1"/>
  <c r="L739" i="1"/>
  <c r="R738" i="1"/>
  <c r="Q738" i="1"/>
  <c r="P738" i="1"/>
  <c r="O738" i="1"/>
  <c r="N738" i="1"/>
  <c r="M738" i="1"/>
  <c r="L738" i="1"/>
  <c r="Q737" i="1"/>
  <c r="P737" i="1"/>
  <c r="O737" i="1"/>
  <c r="R737" i="1" s="1"/>
  <c r="N737" i="1"/>
  <c r="M737" i="1"/>
  <c r="L737" i="1"/>
  <c r="Q736" i="1"/>
  <c r="P736" i="1"/>
  <c r="O736" i="1"/>
  <c r="N736" i="1"/>
  <c r="M736" i="1"/>
  <c r="L736" i="1"/>
  <c r="R736" i="1" s="1"/>
  <c r="Q735" i="1"/>
  <c r="P735" i="1"/>
  <c r="O735" i="1"/>
  <c r="R735" i="1" s="1"/>
  <c r="N735" i="1"/>
  <c r="M735" i="1"/>
  <c r="L735" i="1"/>
  <c r="Q734" i="1"/>
  <c r="P734" i="1"/>
  <c r="O734" i="1"/>
  <c r="N734" i="1"/>
  <c r="M734" i="1"/>
  <c r="L734" i="1"/>
  <c r="R734" i="1" s="1"/>
  <c r="R733" i="1"/>
  <c r="Q733" i="1"/>
  <c r="P733" i="1"/>
  <c r="O733" i="1"/>
  <c r="N733" i="1"/>
  <c r="M733" i="1"/>
  <c r="L733" i="1"/>
  <c r="Q732" i="1"/>
  <c r="P732" i="1"/>
  <c r="O732" i="1"/>
  <c r="N732" i="1"/>
  <c r="M732" i="1"/>
  <c r="L732" i="1"/>
  <c r="R732" i="1" s="1"/>
  <c r="Q731" i="1"/>
  <c r="P731" i="1"/>
  <c r="O731" i="1"/>
  <c r="N731" i="1"/>
  <c r="M731" i="1"/>
  <c r="L731" i="1"/>
  <c r="R731" i="1" s="1"/>
  <c r="Q730" i="1"/>
  <c r="P730" i="1"/>
  <c r="O730" i="1"/>
  <c r="N730" i="1"/>
  <c r="M730" i="1"/>
  <c r="L730" i="1"/>
  <c r="Q729" i="1"/>
  <c r="P729" i="1"/>
  <c r="O729" i="1"/>
  <c r="N729" i="1"/>
  <c r="M729" i="1"/>
  <c r="L729" i="1"/>
  <c r="R729" i="1" s="1"/>
  <c r="R728" i="1"/>
  <c r="Q728" i="1"/>
  <c r="P728" i="1"/>
  <c r="O728" i="1"/>
  <c r="N728" i="1"/>
  <c r="M728" i="1"/>
  <c r="L728" i="1"/>
  <c r="Q727" i="1"/>
  <c r="P727" i="1"/>
  <c r="O727" i="1"/>
  <c r="N727" i="1"/>
  <c r="M727" i="1"/>
  <c r="L727" i="1"/>
  <c r="R727" i="1" s="1"/>
  <c r="Q726" i="1"/>
  <c r="P726" i="1"/>
  <c r="O726" i="1"/>
  <c r="R726" i="1" s="1"/>
  <c r="N726" i="1"/>
  <c r="M726" i="1"/>
  <c r="L726" i="1"/>
  <c r="Q725" i="1"/>
  <c r="P725" i="1"/>
  <c r="O725" i="1"/>
  <c r="R725" i="1" s="1"/>
  <c r="N725" i="1"/>
  <c r="M725" i="1"/>
  <c r="L725" i="1"/>
  <c r="Q724" i="1"/>
  <c r="P724" i="1"/>
  <c r="O724" i="1"/>
  <c r="N724" i="1"/>
  <c r="M724" i="1"/>
  <c r="L724" i="1"/>
  <c r="Q723" i="1"/>
  <c r="P723" i="1"/>
  <c r="O723" i="1"/>
  <c r="R723" i="1" s="1"/>
  <c r="N723" i="1"/>
  <c r="M723" i="1"/>
  <c r="L723" i="1"/>
  <c r="Q722" i="1"/>
  <c r="P722" i="1"/>
  <c r="O722" i="1"/>
  <c r="N722" i="1"/>
  <c r="M722" i="1"/>
  <c r="L722" i="1"/>
  <c r="Q721" i="1"/>
  <c r="P721" i="1"/>
  <c r="O721" i="1"/>
  <c r="R721" i="1" s="1"/>
  <c r="N721" i="1"/>
  <c r="M721" i="1"/>
  <c r="L721" i="1"/>
  <c r="Q720" i="1"/>
  <c r="P720" i="1"/>
  <c r="O720" i="1"/>
  <c r="N720" i="1"/>
  <c r="M720" i="1"/>
  <c r="L720" i="1"/>
  <c r="Q719" i="1"/>
  <c r="P719" i="1"/>
  <c r="O719" i="1"/>
  <c r="N719" i="1"/>
  <c r="M719" i="1"/>
  <c r="L719" i="1"/>
  <c r="Q718" i="1"/>
  <c r="P718" i="1"/>
  <c r="O718" i="1"/>
  <c r="N718" i="1"/>
  <c r="M718" i="1"/>
  <c r="L718" i="1"/>
  <c r="Q717" i="1"/>
  <c r="P717" i="1"/>
  <c r="O717" i="1"/>
  <c r="N717" i="1"/>
  <c r="M717" i="1"/>
  <c r="L717" i="1"/>
  <c r="Q716" i="1"/>
  <c r="P716" i="1"/>
  <c r="O716" i="1"/>
  <c r="R716" i="1" s="1"/>
  <c r="N716" i="1"/>
  <c r="M716" i="1"/>
  <c r="L716" i="1"/>
  <c r="Q715" i="1"/>
  <c r="P715" i="1"/>
  <c r="O715" i="1"/>
  <c r="N715" i="1"/>
  <c r="M715" i="1"/>
  <c r="L715" i="1"/>
  <c r="R714" i="1"/>
  <c r="Q714" i="1"/>
  <c r="P714" i="1"/>
  <c r="O714" i="1"/>
  <c r="N714" i="1"/>
  <c r="M714" i="1"/>
  <c r="L714" i="1"/>
  <c r="Q713" i="1"/>
  <c r="P713" i="1"/>
  <c r="O713" i="1"/>
  <c r="R713" i="1" s="1"/>
  <c r="N713" i="1"/>
  <c r="M713" i="1"/>
  <c r="L713" i="1"/>
  <c r="Q712" i="1"/>
  <c r="P712" i="1"/>
  <c r="O712" i="1"/>
  <c r="N712" i="1"/>
  <c r="M712" i="1"/>
  <c r="L712" i="1"/>
  <c r="R712" i="1" s="1"/>
  <c r="Q711" i="1"/>
  <c r="P711" i="1"/>
  <c r="O711" i="1"/>
  <c r="R711" i="1" s="1"/>
  <c r="N711" i="1"/>
  <c r="M711" i="1"/>
  <c r="L711" i="1"/>
  <c r="Q710" i="1"/>
  <c r="P710" i="1"/>
  <c r="O710" i="1"/>
  <c r="N710" i="1"/>
  <c r="M710" i="1"/>
  <c r="L710" i="1"/>
  <c r="R710" i="1" s="1"/>
  <c r="R709" i="1"/>
  <c r="Q709" i="1"/>
  <c r="P709" i="1"/>
  <c r="O709" i="1"/>
  <c r="N709" i="1"/>
  <c r="M709" i="1"/>
  <c r="L709" i="1"/>
  <c r="Q708" i="1"/>
  <c r="P708" i="1"/>
  <c r="O708" i="1"/>
  <c r="N708" i="1"/>
  <c r="M708" i="1"/>
  <c r="L708" i="1"/>
  <c r="R708" i="1" s="1"/>
  <c r="Q707" i="1"/>
  <c r="P707" i="1"/>
  <c r="O707" i="1"/>
  <c r="N707" i="1"/>
  <c r="M707" i="1"/>
  <c r="L707" i="1"/>
  <c r="R707" i="1" s="1"/>
  <c r="Q706" i="1"/>
  <c r="P706" i="1"/>
  <c r="O706" i="1"/>
  <c r="N706" i="1"/>
  <c r="M706" i="1"/>
  <c r="L706" i="1"/>
  <c r="Q705" i="1"/>
  <c r="P705" i="1"/>
  <c r="O705" i="1"/>
  <c r="N705" i="1"/>
  <c r="M705" i="1"/>
  <c r="L705" i="1"/>
  <c r="R705" i="1" s="1"/>
  <c r="R704" i="1"/>
  <c r="Q704" i="1"/>
  <c r="P704" i="1"/>
  <c r="O704" i="1"/>
  <c r="N704" i="1"/>
  <c r="M704" i="1"/>
  <c r="L704" i="1"/>
  <c r="Q703" i="1"/>
  <c r="P703" i="1"/>
  <c r="O703" i="1"/>
  <c r="N703" i="1"/>
  <c r="M703" i="1"/>
  <c r="L703" i="1"/>
  <c r="Q702" i="1"/>
  <c r="P702" i="1"/>
  <c r="O702" i="1"/>
  <c r="N702" i="1"/>
  <c r="R702" i="1" s="1"/>
  <c r="M702" i="1"/>
  <c r="L702" i="1"/>
  <c r="Q701" i="1"/>
  <c r="P701" i="1"/>
  <c r="O701" i="1"/>
  <c r="R701" i="1" s="1"/>
  <c r="N701" i="1"/>
  <c r="M701" i="1"/>
  <c r="L701" i="1"/>
  <c r="Q700" i="1"/>
  <c r="P700" i="1"/>
  <c r="O700" i="1"/>
  <c r="N700" i="1"/>
  <c r="M700" i="1"/>
  <c r="L700" i="1"/>
  <c r="R700" i="1" s="1"/>
  <c r="Q699" i="1"/>
  <c r="P699" i="1"/>
  <c r="O699" i="1"/>
  <c r="R699" i="1" s="1"/>
  <c r="N699" i="1"/>
  <c r="M699" i="1"/>
  <c r="L699" i="1"/>
  <c r="Q698" i="1"/>
  <c r="P698" i="1"/>
  <c r="O698" i="1"/>
  <c r="N698" i="1"/>
  <c r="M698" i="1"/>
  <c r="L698" i="1"/>
  <c r="R698" i="1" s="1"/>
  <c r="Q697" i="1"/>
  <c r="P697" i="1"/>
  <c r="O697" i="1"/>
  <c r="R697" i="1" s="1"/>
  <c r="N697" i="1"/>
  <c r="M697" i="1"/>
  <c r="L697" i="1"/>
  <c r="Q696" i="1"/>
  <c r="P696" i="1"/>
  <c r="O696" i="1"/>
  <c r="N696" i="1"/>
  <c r="M696" i="1"/>
  <c r="L696" i="1"/>
  <c r="Q695" i="1"/>
  <c r="P695" i="1"/>
  <c r="O695" i="1"/>
  <c r="N695" i="1"/>
  <c r="M695" i="1"/>
  <c r="L695" i="1"/>
  <c r="Q694" i="1"/>
  <c r="P694" i="1"/>
  <c r="O694" i="1"/>
  <c r="N694" i="1"/>
  <c r="M694" i="1"/>
  <c r="L694" i="1"/>
  <c r="Q693" i="1"/>
  <c r="P693" i="1"/>
  <c r="O693" i="1"/>
  <c r="N693" i="1"/>
  <c r="M693" i="1"/>
  <c r="L693" i="1"/>
  <c r="Q692" i="1"/>
  <c r="P692" i="1"/>
  <c r="O692" i="1"/>
  <c r="R692" i="1" s="1"/>
  <c r="N692" i="1"/>
  <c r="M692" i="1"/>
  <c r="L692" i="1"/>
  <c r="Q691" i="1"/>
  <c r="P691" i="1"/>
  <c r="O691" i="1"/>
  <c r="N691" i="1"/>
  <c r="M691" i="1"/>
  <c r="L691" i="1"/>
  <c r="Q690" i="1"/>
  <c r="P690" i="1"/>
  <c r="O690" i="1"/>
  <c r="N690" i="1"/>
  <c r="M690" i="1"/>
  <c r="L690" i="1"/>
  <c r="Q689" i="1"/>
  <c r="P689" i="1"/>
  <c r="O689" i="1"/>
  <c r="R689" i="1" s="1"/>
  <c r="N689" i="1"/>
  <c r="M689" i="1"/>
  <c r="L689" i="1"/>
  <c r="Q688" i="1"/>
  <c r="P688" i="1"/>
  <c r="O688" i="1"/>
  <c r="N688" i="1"/>
  <c r="M688" i="1"/>
  <c r="L688" i="1"/>
  <c r="Q687" i="1"/>
  <c r="P687" i="1"/>
  <c r="O687" i="1"/>
  <c r="R687" i="1" s="1"/>
  <c r="N687" i="1"/>
  <c r="M687" i="1"/>
  <c r="L687" i="1"/>
  <c r="Q686" i="1"/>
  <c r="P686" i="1"/>
  <c r="O686" i="1"/>
  <c r="N686" i="1"/>
  <c r="M686" i="1"/>
  <c r="L686" i="1"/>
  <c r="Q685" i="1"/>
  <c r="P685" i="1"/>
  <c r="O685" i="1"/>
  <c r="R685" i="1" s="1"/>
  <c r="N685" i="1"/>
  <c r="M685" i="1"/>
  <c r="L685" i="1"/>
  <c r="Q684" i="1"/>
  <c r="P684" i="1"/>
  <c r="O684" i="1"/>
  <c r="N684" i="1"/>
  <c r="M684" i="1"/>
  <c r="L684" i="1"/>
  <c r="Q683" i="1"/>
  <c r="P683" i="1"/>
  <c r="O683" i="1"/>
  <c r="N683" i="1"/>
  <c r="M683" i="1"/>
  <c r="L683" i="1"/>
  <c r="Q682" i="1"/>
  <c r="P682" i="1"/>
  <c r="O682" i="1"/>
  <c r="N682" i="1"/>
  <c r="M682" i="1"/>
  <c r="L682" i="1"/>
  <c r="Q681" i="1"/>
  <c r="P681" i="1"/>
  <c r="O681" i="1"/>
  <c r="N681" i="1"/>
  <c r="M681" i="1"/>
  <c r="L681" i="1"/>
  <c r="R680" i="1"/>
  <c r="Q680" i="1"/>
  <c r="P680" i="1"/>
  <c r="O680" i="1"/>
  <c r="N680" i="1"/>
  <c r="M680" i="1"/>
  <c r="L680" i="1"/>
  <c r="Q679" i="1"/>
  <c r="P679" i="1"/>
  <c r="O679" i="1"/>
  <c r="N679" i="1"/>
  <c r="M679" i="1"/>
  <c r="L679" i="1"/>
  <c r="R679" i="1" s="1"/>
  <c r="Q678" i="1"/>
  <c r="P678" i="1"/>
  <c r="O678" i="1"/>
  <c r="N678" i="1"/>
  <c r="M678" i="1"/>
  <c r="L678" i="1"/>
  <c r="Q677" i="1"/>
  <c r="P677" i="1"/>
  <c r="O677" i="1"/>
  <c r="R677" i="1" s="1"/>
  <c r="N677" i="1"/>
  <c r="M677" i="1"/>
  <c r="L677" i="1"/>
  <c r="Q676" i="1"/>
  <c r="P676" i="1"/>
  <c r="O676" i="1"/>
  <c r="N676" i="1"/>
  <c r="M676" i="1"/>
  <c r="L676" i="1"/>
  <c r="R676" i="1" s="1"/>
  <c r="Q675" i="1"/>
  <c r="P675" i="1"/>
  <c r="O675" i="1"/>
  <c r="R675" i="1" s="1"/>
  <c r="N675" i="1"/>
  <c r="M675" i="1"/>
  <c r="L675" i="1"/>
  <c r="Q674" i="1"/>
  <c r="P674" i="1"/>
  <c r="O674" i="1"/>
  <c r="N674" i="1"/>
  <c r="M674" i="1"/>
  <c r="L674" i="1"/>
  <c r="R674" i="1" s="1"/>
  <c r="R673" i="1"/>
  <c r="Q673" i="1"/>
  <c r="P673" i="1"/>
  <c r="O673" i="1"/>
  <c r="N673" i="1"/>
  <c r="M673" i="1"/>
  <c r="L673" i="1"/>
  <c r="Q672" i="1"/>
  <c r="P672" i="1"/>
  <c r="O672" i="1"/>
  <c r="N672" i="1"/>
  <c r="M672" i="1"/>
  <c r="L672" i="1"/>
  <c r="R672" i="1" s="1"/>
  <c r="Q671" i="1"/>
  <c r="P671" i="1"/>
  <c r="O671" i="1"/>
  <c r="N671" i="1"/>
  <c r="M671" i="1"/>
  <c r="L671" i="1"/>
  <c r="R671" i="1" s="1"/>
  <c r="Q670" i="1"/>
  <c r="P670" i="1"/>
  <c r="O670" i="1"/>
  <c r="N670" i="1"/>
  <c r="M670" i="1"/>
  <c r="L670" i="1"/>
  <c r="Q669" i="1"/>
  <c r="P669" i="1"/>
  <c r="O669" i="1"/>
  <c r="N669" i="1"/>
  <c r="M669" i="1"/>
  <c r="L669" i="1"/>
  <c r="R669" i="1" s="1"/>
  <c r="R668" i="1"/>
  <c r="Q668" i="1"/>
  <c r="P668" i="1"/>
  <c r="O668" i="1"/>
  <c r="N668" i="1"/>
  <c r="M668" i="1"/>
  <c r="L668" i="1"/>
  <c r="Q667" i="1"/>
  <c r="P667" i="1"/>
  <c r="O667" i="1"/>
  <c r="N667" i="1"/>
  <c r="M667" i="1"/>
  <c r="L667" i="1"/>
  <c r="Q666" i="1"/>
  <c r="P666" i="1"/>
  <c r="O666" i="1"/>
  <c r="N666" i="1"/>
  <c r="R666" i="1" s="1"/>
  <c r="M666" i="1"/>
  <c r="L666" i="1"/>
  <c r="Q665" i="1"/>
  <c r="P665" i="1"/>
  <c r="O665" i="1"/>
  <c r="R665" i="1" s="1"/>
  <c r="N665" i="1"/>
  <c r="M665" i="1"/>
  <c r="L665" i="1"/>
  <c r="Q664" i="1"/>
  <c r="P664" i="1"/>
  <c r="O664" i="1"/>
  <c r="N664" i="1"/>
  <c r="M664" i="1"/>
  <c r="L664" i="1"/>
  <c r="R664" i="1" s="1"/>
  <c r="Q663" i="1"/>
  <c r="P663" i="1"/>
  <c r="O663" i="1"/>
  <c r="R663" i="1" s="1"/>
  <c r="N663" i="1"/>
  <c r="M663" i="1"/>
  <c r="L663" i="1"/>
  <c r="Q662" i="1"/>
  <c r="P662" i="1"/>
  <c r="O662" i="1"/>
  <c r="N662" i="1"/>
  <c r="M662" i="1"/>
  <c r="L662" i="1"/>
  <c r="R662" i="1" s="1"/>
  <c r="Q661" i="1"/>
  <c r="P661" i="1"/>
  <c r="O661" i="1"/>
  <c r="R661" i="1" s="1"/>
  <c r="N661" i="1"/>
  <c r="M661" i="1"/>
  <c r="L661" i="1"/>
  <c r="Q660" i="1"/>
  <c r="P660" i="1"/>
  <c r="O660" i="1"/>
  <c r="N660" i="1"/>
  <c r="M660" i="1"/>
  <c r="L660" i="1"/>
  <c r="Q659" i="1"/>
  <c r="P659" i="1"/>
  <c r="O659" i="1"/>
  <c r="N659" i="1"/>
  <c r="M659" i="1"/>
  <c r="L659" i="1"/>
  <c r="Q658" i="1"/>
  <c r="P658" i="1"/>
  <c r="O658" i="1"/>
  <c r="N658" i="1"/>
  <c r="R658" i="1" s="1"/>
  <c r="M658" i="1"/>
  <c r="L658" i="1"/>
  <c r="Q657" i="1"/>
  <c r="P657" i="1"/>
  <c r="O657" i="1"/>
  <c r="N657" i="1"/>
  <c r="M657" i="1"/>
  <c r="L657" i="1"/>
  <c r="Q656" i="1"/>
  <c r="P656" i="1"/>
  <c r="O656" i="1"/>
  <c r="R656" i="1" s="1"/>
  <c r="N656" i="1"/>
  <c r="M656" i="1"/>
  <c r="L656" i="1"/>
  <c r="Q655" i="1"/>
  <c r="P655" i="1"/>
  <c r="O655" i="1"/>
  <c r="N655" i="1"/>
  <c r="M655" i="1"/>
  <c r="L655" i="1"/>
  <c r="Q654" i="1"/>
  <c r="P654" i="1"/>
  <c r="O654" i="1"/>
  <c r="N654" i="1"/>
  <c r="M654" i="1"/>
  <c r="L654" i="1"/>
  <c r="Q653" i="1"/>
  <c r="P653" i="1"/>
  <c r="O653" i="1"/>
  <c r="R653" i="1" s="1"/>
  <c r="N653" i="1"/>
  <c r="M653" i="1"/>
  <c r="L653" i="1"/>
  <c r="Q652" i="1"/>
  <c r="P652" i="1"/>
  <c r="O652" i="1"/>
  <c r="N652" i="1"/>
  <c r="M652" i="1"/>
  <c r="L652" i="1"/>
  <c r="Q651" i="1"/>
  <c r="P651" i="1"/>
  <c r="O651" i="1"/>
  <c r="R651" i="1" s="1"/>
  <c r="N651" i="1"/>
  <c r="M651" i="1"/>
  <c r="L651" i="1"/>
  <c r="Q650" i="1"/>
  <c r="P650" i="1"/>
  <c r="O650" i="1"/>
  <c r="N650" i="1"/>
  <c r="M650" i="1"/>
  <c r="L650" i="1"/>
  <c r="Q649" i="1"/>
  <c r="P649" i="1"/>
  <c r="O649" i="1"/>
  <c r="R649" i="1" s="1"/>
  <c r="N649" i="1"/>
  <c r="M649" i="1"/>
  <c r="L649" i="1"/>
  <c r="Q648" i="1"/>
  <c r="P648" i="1"/>
  <c r="O648" i="1"/>
  <c r="N648" i="1"/>
  <c r="M648" i="1"/>
  <c r="L648" i="1"/>
  <c r="Q647" i="1"/>
  <c r="P647" i="1"/>
  <c r="O647" i="1"/>
  <c r="N647" i="1"/>
  <c r="M647" i="1"/>
  <c r="L647" i="1"/>
  <c r="Q646" i="1"/>
  <c r="P646" i="1"/>
  <c r="O646" i="1"/>
  <c r="N646" i="1"/>
  <c r="M646" i="1"/>
  <c r="L646" i="1"/>
  <c r="Q645" i="1"/>
  <c r="P645" i="1"/>
  <c r="O645" i="1"/>
  <c r="N645" i="1"/>
  <c r="M645" i="1"/>
  <c r="L645" i="1"/>
  <c r="R644" i="1"/>
  <c r="Q644" i="1"/>
  <c r="P644" i="1"/>
  <c r="O644" i="1"/>
  <c r="N644" i="1"/>
  <c r="M644" i="1"/>
  <c r="L644" i="1"/>
  <c r="Q643" i="1"/>
  <c r="P643" i="1"/>
  <c r="O643" i="1"/>
  <c r="N643" i="1"/>
  <c r="M643" i="1"/>
  <c r="L643" i="1"/>
  <c r="Q642" i="1"/>
  <c r="P642" i="1"/>
  <c r="O642" i="1"/>
  <c r="N642" i="1"/>
  <c r="R642" i="1" s="1"/>
  <c r="M642" i="1"/>
  <c r="L642" i="1"/>
  <c r="Q641" i="1"/>
  <c r="P641" i="1"/>
  <c r="O641" i="1"/>
  <c r="R641" i="1" s="1"/>
  <c r="N641" i="1"/>
  <c r="M641" i="1"/>
  <c r="L641" i="1"/>
  <c r="Q640" i="1"/>
  <c r="P640" i="1"/>
  <c r="O640" i="1"/>
  <c r="N640" i="1"/>
  <c r="M640" i="1"/>
  <c r="L640" i="1"/>
  <c r="R640" i="1" s="1"/>
  <c r="Q639" i="1"/>
  <c r="P639" i="1"/>
  <c r="O639" i="1"/>
  <c r="R639" i="1" s="1"/>
  <c r="N639" i="1"/>
  <c r="M639" i="1"/>
  <c r="L639" i="1"/>
  <c r="Q638" i="1"/>
  <c r="P638" i="1"/>
  <c r="O638" i="1"/>
  <c r="N638" i="1"/>
  <c r="M638" i="1"/>
  <c r="L638" i="1"/>
  <c r="R638" i="1" s="1"/>
  <c r="R637" i="1"/>
  <c r="Q637" i="1"/>
  <c r="P637" i="1"/>
  <c r="O637" i="1"/>
  <c r="N637" i="1"/>
  <c r="M637" i="1"/>
  <c r="L637" i="1"/>
  <c r="Q636" i="1"/>
  <c r="P636" i="1"/>
  <c r="O636" i="1"/>
  <c r="N636" i="1"/>
  <c r="M636" i="1"/>
  <c r="L636" i="1"/>
  <c r="R636" i="1" s="1"/>
  <c r="Q635" i="1"/>
  <c r="P635" i="1"/>
  <c r="O635" i="1"/>
  <c r="N635" i="1"/>
  <c r="M635" i="1"/>
  <c r="L635" i="1"/>
  <c r="R635" i="1" s="1"/>
  <c r="Q634" i="1"/>
  <c r="P634" i="1"/>
  <c r="O634" i="1"/>
  <c r="N634" i="1"/>
  <c r="M634" i="1"/>
  <c r="L634" i="1"/>
  <c r="Q633" i="1"/>
  <c r="P633" i="1"/>
  <c r="O633" i="1"/>
  <c r="N633" i="1"/>
  <c r="M633" i="1"/>
  <c r="L633" i="1"/>
  <c r="R633" i="1" s="1"/>
  <c r="R632" i="1"/>
  <c r="Q632" i="1"/>
  <c r="P632" i="1"/>
  <c r="O632" i="1"/>
  <c r="N632" i="1"/>
  <c r="M632" i="1"/>
  <c r="L632" i="1"/>
  <c r="Q631" i="1"/>
  <c r="P631" i="1"/>
  <c r="O631" i="1"/>
  <c r="N631" i="1"/>
  <c r="M631" i="1"/>
  <c r="L631" i="1"/>
  <c r="Q630" i="1"/>
  <c r="P630" i="1"/>
  <c r="O630" i="1"/>
  <c r="N630" i="1"/>
  <c r="R630" i="1" s="1"/>
  <c r="M630" i="1"/>
  <c r="L630" i="1"/>
  <c r="Q629" i="1"/>
  <c r="P629" i="1"/>
  <c r="O629" i="1"/>
  <c r="R629" i="1" s="1"/>
  <c r="N629" i="1"/>
  <c r="M629" i="1"/>
  <c r="L629" i="1"/>
  <c r="Q628" i="1"/>
  <c r="P628" i="1"/>
  <c r="O628" i="1"/>
  <c r="N628" i="1"/>
  <c r="M628" i="1"/>
  <c r="L628" i="1"/>
  <c r="R628" i="1" s="1"/>
  <c r="Q627" i="1"/>
  <c r="P627" i="1"/>
  <c r="O627" i="1"/>
  <c r="R627" i="1" s="1"/>
  <c r="N627" i="1"/>
  <c r="M627" i="1"/>
  <c r="L627" i="1"/>
  <c r="Q626" i="1"/>
  <c r="P626" i="1"/>
  <c r="O626" i="1"/>
  <c r="N626" i="1"/>
  <c r="M626" i="1"/>
  <c r="L626" i="1"/>
  <c r="R626" i="1" s="1"/>
  <c r="Q625" i="1"/>
  <c r="P625" i="1"/>
  <c r="O625" i="1"/>
  <c r="R625" i="1" s="1"/>
  <c r="N625" i="1"/>
  <c r="M625" i="1"/>
  <c r="L625" i="1"/>
  <c r="Q624" i="1"/>
  <c r="P624" i="1"/>
  <c r="O624" i="1"/>
  <c r="N624" i="1"/>
  <c r="M624" i="1"/>
  <c r="L624" i="1"/>
  <c r="Q623" i="1"/>
  <c r="P623" i="1"/>
  <c r="O623" i="1"/>
  <c r="N623" i="1"/>
  <c r="M623" i="1"/>
  <c r="L623" i="1"/>
  <c r="Q622" i="1"/>
  <c r="P622" i="1"/>
  <c r="O622" i="1"/>
  <c r="N622" i="1"/>
  <c r="M622" i="1"/>
  <c r="L622" i="1"/>
  <c r="Q621" i="1"/>
  <c r="P621" i="1"/>
  <c r="O621" i="1"/>
  <c r="N621" i="1"/>
  <c r="M621" i="1"/>
  <c r="L621" i="1"/>
  <c r="Q620" i="1"/>
  <c r="P620" i="1"/>
  <c r="O620" i="1"/>
  <c r="R620" i="1" s="1"/>
  <c r="N620" i="1"/>
  <c r="M620" i="1"/>
  <c r="L620" i="1"/>
  <c r="Q619" i="1"/>
  <c r="P619" i="1"/>
  <c r="O619" i="1"/>
  <c r="N619" i="1"/>
  <c r="M619" i="1"/>
  <c r="L619" i="1"/>
  <c r="Q618" i="1"/>
  <c r="P618" i="1"/>
  <c r="O618" i="1"/>
  <c r="N618" i="1"/>
  <c r="M618" i="1"/>
  <c r="L618" i="1"/>
  <c r="Q617" i="1"/>
  <c r="P617" i="1"/>
  <c r="O617" i="1"/>
  <c r="R617" i="1" s="1"/>
  <c r="N617" i="1"/>
  <c r="M617" i="1"/>
  <c r="L617" i="1"/>
  <c r="Q616" i="1"/>
  <c r="P616" i="1"/>
  <c r="O616" i="1"/>
  <c r="N616" i="1"/>
  <c r="M616" i="1"/>
  <c r="L616" i="1"/>
  <c r="Q615" i="1"/>
  <c r="P615" i="1"/>
  <c r="O615" i="1"/>
  <c r="R615" i="1" s="1"/>
  <c r="N615" i="1"/>
  <c r="M615" i="1"/>
  <c r="L615" i="1"/>
  <c r="Q614" i="1"/>
  <c r="P614" i="1"/>
  <c r="O614" i="1"/>
  <c r="N614" i="1"/>
  <c r="M614" i="1"/>
  <c r="L614" i="1"/>
  <c r="Q613" i="1"/>
  <c r="P613" i="1"/>
  <c r="O613" i="1"/>
  <c r="R613" i="1" s="1"/>
  <c r="N613" i="1"/>
  <c r="M613" i="1"/>
  <c r="L613" i="1"/>
  <c r="Q612" i="1"/>
  <c r="P612" i="1"/>
  <c r="O612" i="1"/>
  <c r="N612" i="1"/>
  <c r="M612" i="1"/>
  <c r="L612" i="1"/>
  <c r="Q611" i="1"/>
  <c r="P611" i="1"/>
  <c r="O611" i="1"/>
  <c r="N611" i="1"/>
  <c r="M611" i="1"/>
  <c r="L611" i="1"/>
  <c r="Q610" i="1"/>
  <c r="P610" i="1"/>
  <c r="O610" i="1"/>
  <c r="N610" i="1"/>
  <c r="M610" i="1"/>
  <c r="L610" i="1"/>
  <c r="Q609" i="1"/>
  <c r="P609" i="1"/>
  <c r="O609" i="1"/>
  <c r="N609" i="1"/>
  <c r="M609" i="1"/>
  <c r="L609" i="1"/>
  <c r="R608" i="1"/>
  <c r="Q608" i="1"/>
  <c r="P608" i="1"/>
  <c r="O608" i="1"/>
  <c r="N608" i="1"/>
  <c r="M608" i="1"/>
  <c r="L608" i="1"/>
  <c r="Q607" i="1"/>
  <c r="P607" i="1"/>
  <c r="O607" i="1"/>
  <c r="N607" i="1"/>
  <c r="M607" i="1"/>
  <c r="L607" i="1"/>
  <c r="Q606" i="1"/>
  <c r="P606" i="1"/>
  <c r="O606" i="1"/>
  <c r="N606" i="1"/>
  <c r="M606" i="1"/>
  <c r="L606" i="1"/>
  <c r="R606" i="1" s="1"/>
  <c r="Q605" i="1"/>
  <c r="P605" i="1"/>
  <c r="O605" i="1"/>
  <c r="R605" i="1" s="1"/>
  <c r="N605" i="1"/>
  <c r="M605" i="1"/>
  <c r="L605" i="1"/>
  <c r="Q604" i="1"/>
  <c r="P604" i="1"/>
  <c r="O604" i="1"/>
  <c r="N604" i="1"/>
  <c r="M604" i="1"/>
  <c r="L604" i="1"/>
  <c r="R604" i="1" s="1"/>
  <c r="Q603" i="1"/>
  <c r="P603" i="1"/>
  <c r="O603" i="1"/>
  <c r="R603" i="1" s="1"/>
  <c r="N603" i="1"/>
  <c r="M603" i="1"/>
  <c r="L603" i="1"/>
  <c r="Q602" i="1"/>
  <c r="P602" i="1"/>
  <c r="O602" i="1"/>
  <c r="N602" i="1"/>
  <c r="M602" i="1"/>
  <c r="L602" i="1"/>
  <c r="R602" i="1" s="1"/>
  <c r="R601" i="1"/>
  <c r="Q601" i="1"/>
  <c r="P601" i="1"/>
  <c r="O601" i="1"/>
  <c r="N601" i="1"/>
  <c r="M601" i="1"/>
  <c r="L601" i="1"/>
  <c r="Q600" i="1"/>
  <c r="P600" i="1"/>
  <c r="O600" i="1"/>
  <c r="N600" i="1"/>
  <c r="M600" i="1"/>
  <c r="L600" i="1"/>
  <c r="Q599" i="1"/>
  <c r="P599" i="1"/>
  <c r="O599" i="1"/>
  <c r="N599" i="1"/>
  <c r="M599" i="1"/>
  <c r="L599" i="1"/>
  <c r="R599" i="1" s="1"/>
  <c r="Q598" i="1"/>
  <c r="P598" i="1"/>
  <c r="O598" i="1"/>
  <c r="N598" i="1"/>
  <c r="M598" i="1"/>
  <c r="L598" i="1"/>
  <c r="Q597" i="1"/>
  <c r="P597" i="1"/>
  <c r="O597" i="1"/>
  <c r="N597" i="1"/>
  <c r="M597" i="1"/>
  <c r="L597" i="1"/>
  <c r="R597" i="1" s="1"/>
  <c r="R596" i="1"/>
  <c r="Q596" i="1"/>
  <c r="P596" i="1"/>
  <c r="O596" i="1"/>
  <c r="N596" i="1"/>
  <c r="M596" i="1"/>
  <c r="L596" i="1"/>
  <c r="Q595" i="1"/>
  <c r="P595" i="1"/>
  <c r="O595" i="1"/>
  <c r="N595" i="1"/>
  <c r="M595" i="1"/>
  <c r="L595" i="1"/>
  <c r="Q594" i="1"/>
  <c r="P594" i="1"/>
  <c r="O594" i="1"/>
  <c r="N594" i="1"/>
  <c r="M594" i="1"/>
  <c r="L594" i="1"/>
  <c r="R594" i="1" s="1"/>
  <c r="Q593" i="1"/>
  <c r="P593" i="1"/>
  <c r="O593" i="1"/>
  <c r="R593" i="1" s="1"/>
  <c r="N593" i="1"/>
  <c r="M593" i="1"/>
  <c r="L593" i="1"/>
  <c r="Q592" i="1"/>
  <c r="P592" i="1"/>
  <c r="O592" i="1"/>
  <c r="N592" i="1"/>
  <c r="M592" i="1"/>
  <c r="L592" i="1"/>
  <c r="R592" i="1" s="1"/>
  <c r="Q591" i="1"/>
  <c r="P591" i="1"/>
  <c r="O591" i="1"/>
  <c r="R591" i="1" s="1"/>
  <c r="N591" i="1"/>
  <c r="M591" i="1"/>
  <c r="L591" i="1"/>
  <c r="Q590" i="1"/>
  <c r="P590" i="1"/>
  <c r="O590" i="1"/>
  <c r="N590" i="1"/>
  <c r="M590" i="1"/>
  <c r="L590" i="1"/>
  <c r="R590" i="1" s="1"/>
  <c r="Q589" i="1"/>
  <c r="P589" i="1"/>
  <c r="O589" i="1"/>
  <c r="R589" i="1" s="1"/>
  <c r="N589" i="1"/>
  <c r="M589" i="1"/>
  <c r="L589" i="1"/>
  <c r="Q588" i="1"/>
  <c r="P588" i="1"/>
  <c r="O588" i="1"/>
  <c r="N588" i="1"/>
  <c r="R588" i="1" s="1"/>
  <c r="M588" i="1"/>
  <c r="L588" i="1"/>
  <c r="Q587" i="1"/>
  <c r="P587" i="1"/>
  <c r="O587" i="1"/>
  <c r="N587" i="1"/>
  <c r="M587" i="1"/>
  <c r="L587" i="1"/>
  <c r="Q586" i="1"/>
  <c r="P586" i="1"/>
  <c r="O586" i="1"/>
  <c r="N586" i="1"/>
  <c r="R586" i="1" s="1"/>
  <c r="M586" i="1"/>
  <c r="L586" i="1"/>
  <c r="Q585" i="1"/>
  <c r="P585" i="1"/>
  <c r="O585" i="1"/>
  <c r="N585" i="1"/>
  <c r="M585" i="1"/>
  <c r="L585" i="1"/>
  <c r="Q584" i="1"/>
  <c r="P584" i="1"/>
  <c r="O584" i="1"/>
  <c r="R584" i="1" s="1"/>
  <c r="N584" i="1"/>
  <c r="M584" i="1"/>
  <c r="L584" i="1"/>
  <c r="Q583" i="1"/>
  <c r="P583" i="1"/>
  <c r="O583" i="1"/>
  <c r="N583" i="1"/>
  <c r="M583" i="1"/>
  <c r="L583" i="1"/>
  <c r="Q582" i="1"/>
  <c r="P582" i="1"/>
  <c r="O582" i="1"/>
  <c r="N582" i="1"/>
  <c r="M582" i="1"/>
  <c r="L582" i="1"/>
  <c r="Q581" i="1"/>
  <c r="P581" i="1"/>
  <c r="O581" i="1"/>
  <c r="R581" i="1" s="1"/>
  <c r="N581" i="1"/>
  <c r="M581" i="1"/>
  <c r="L581" i="1"/>
  <c r="Q580" i="1"/>
  <c r="P580" i="1"/>
  <c r="O580" i="1"/>
  <c r="N580" i="1"/>
  <c r="M580" i="1"/>
  <c r="L580" i="1"/>
  <c r="Q579" i="1"/>
  <c r="P579" i="1"/>
  <c r="O579" i="1"/>
  <c r="R579" i="1" s="1"/>
  <c r="N579" i="1"/>
  <c r="M579" i="1"/>
  <c r="L579" i="1"/>
  <c r="Q578" i="1"/>
  <c r="P578" i="1"/>
  <c r="O578" i="1"/>
  <c r="N578" i="1"/>
  <c r="M578" i="1"/>
  <c r="L578" i="1"/>
  <c r="Q577" i="1"/>
  <c r="P577" i="1"/>
  <c r="O577" i="1"/>
  <c r="R577" i="1" s="1"/>
  <c r="N577" i="1"/>
  <c r="M577" i="1"/>
  <c r="L577" i="1"/>
  <c r="Q576" i="1"/>
  <c r="P576" i="1"/>
  <c r="O576" i="1"/>
  <c r="N576" i="1"/>
  <c r="M576" i="1"/>
  <c r="L576" i="1"/>
  <c r="Q575" i="1"/>
  <c r="P575" i="1"/>
  <c r="O575" i="1"/>
  <c r="N575" i="1"/>
  <c r="M575" i="1"/>
  <c r="L575" i="1"/>
  <c r="Q574" i="1"/>
  <c r="P574" i="1"/>
  <c r="O574" i="1"/>
  <c r="N574" i="1"/>
  <c r="M574" i="1"/>
  <c r="L574" i="1"/>
  <c r="Q573" i="1"/>
  <c r="P573" i="1"/>
  <c r="O573" i="1"/>
  <c r="N573" i="1"/>
  <c r="M573" i="1"/>
  <c r="L573" i="1"/>
  <c r="R572" i="1"/>
  <c r="Q572" i="1"/>
  <c r="P572" i="1"/>
  <c r="O572" i="1"/>
  <c r="N572" i="1"/>
  <c r="M572" i="1"/>
  <c r="L572" i="1"/>
  <c r="Q571" i="1"/>
  <c r="P571" i="1"/>
  <c r="O571" i="1"/>
  <c r="N571" i="1"/>
  <c r="M571" i="1"/>
  <c r="L571" i="1"/>
  <c r="Q570" i="1"/>
  <c r="P570" i="1"/>
  <c r="O570" i="1"/>
  <c r="N570" i="1"/>
  <c r="M570" i="1"/>
  <c r="L570" i="1"/>
  <c r="R570" i="1" s="1"/>
  <c r="Q569" i="1"/>
  <c r="P569" i="1"/>
  <c r="O569" i="1"/>
  <c r="R569" i="1" s="1"/>
  <c r="N569" i="1"/>
  <c r="M569" i="1"/>
  <c r="L569" i="1"/>
  <c r="Q568" i="1"/>
  <c r="P568" i="1"/>
  <c r="O568" i="1"/>
  <c r="N568" i="1"/>
  <c r="M568" i="1"/>
  <c r="L568" i="1"/>
  <c r="R568" i="1" s="1"/>
  <c r="Q567" i="1"/>
  <c r="P567" i="1"/>
  <c r="O567" i="1"/>
  <c r="R567" i="1" s="1"/>
  <c r="N567" i="1"/>
  <c r="M567" i="1"/>
  <c r="L567" i="1"/>
  <c r="Q566" i="1"/>
  <c r="P566" i="1"/>
  <c r="O566" i="1"/>
  <c r="N566" i="1"/>
  <c r="M566" i="1"/>
  <c r="L566" i="1"/>
  <c r="R566" i="1" s="1"/>
  <c r="R565" i="1"/>
  <c r="Q565" i="1"/>
  <c r="P565" i="1"/>
  <c r="O565" i="1"/>
  <c r="N565" i="1"/>
  <c r="M565" i="1"/>
  <c r="L565" i="1"/>
  <c r="Q564" i="1"/>
  <c r="P564" i="1"/>
  <c r="O564" i="1"/>
  <c r="N564" i="1"/>
  <c r="M564" i="1"/>
  <c r="L564" i="1"/>
  <c r="Q563" i="1"/>
  <c r="P563" i="1"/>
  <c r="O563" i="1"/>
  <c r="N563" i="1"/>
  <c r="M563" i="1"/>
  <c r="L563" i="1"/>
  <c r="R563" i="1" s="1"/>
  <c r="Q562" i="1"/>
  <c r="P562" i="1"/>
  <c r="O562" i="1"/>
  <c r="N562" i="1"/>
  <c r="M562" i="1"/>
  <c r="L562" i="1"/>
  <c r="Q561" i="1"/>
  <c r="P561" i="1"/>
  <c r="O561" i="1"/>
  <c r="N561" i="1"/>
  <c r="M561" i="1"/>
  <c r="L561" i="1"/>
  <c r="R561" i="1" s="1"/>
  <c r="R560" i="1"/>
  <c r="Q560" i="1"/>
  <c r="P560" i="1"/>
  <c r="O560" i="1"/>
  <c r="N560" i="1"/>
  <c r="M560" i="1"/>
  <c r="L560" i="1"/>
  <c r="Q559" i="1"/>
  <c r="P559" i="1"/>
  <c r="O559" i="1"/>
  <c r="N559" i="1"/>
  <c r="M559" i="1"/>
  <c r="L559" i="1"/>
  <c r="Q558" i="1"/>
  <c r="P558" i="1"/>
  <c r="O558" i="1"/>
  <c r="N558" i="1"/>
  <c r="M558" i="1"/>
  <c r="L558" i="1"/>
  <c r="R558" i="1" s="1"/>
  <c r="Q557" i="1"/>
  <c r="P557" i="1"/>
  <c r="O557" i="1"/>
  <c r="R557" i="1" s="1"/>
  <c r="N557" i="1"/>
  <c r="M557" i="1"/>
  <c r="L557" i="1"/>
  <c r="Q556" i="1"/>
  <c r="P556" i="1"/>
  <c r="O556" i="1"/>
  <c r="N556" i="1"/>
  <c r="M556" i="1"/>
  <c r="L556" i="1"/>
  <c r="R556" i="1" s="1"/>
  <c r="Q555" i="1"/>
  <c r="P555" i="1"/>
  <c r="O555" i="1"/>
  <c r="R555" i="1" s="1"/>
  <c r="N555" i="1"/>
  <c r="M555" i="1"/>
  <c r="L555" i="1"/>
  <c r="Q554" i="1"/>
  <c r="P554" i="1"/>
  <c r="O554" i="1"/>
  <c r="N554" i="1"/>
  <c r="M554" i="1"/>
  <c r="L554" i="1"/>
  <c r="R554" i="1" s="1"/>
  <c r="Q553" i="1"/>
  <c r="P553" i="1"/>
  <c r="O553" i="1"/>
  <c r="R553" i="1" s="1"/>
  <c r="N553" i="1"/>
  <c r="M553" i="1"/>
  <c r="L553" i="1"/>
  <c r="Q552" i="1"/>
  <c r="P552" i="1"/>
  <c r="O552" i="1"/>
  <c r="N552" i="1"/>
  <c r="M552" i="1"/>
  <c r="L552" i="1"/>
  <c r="Q551" i="1"/>
  <c r="P551" i="1"/>
  <c r="O551" i="1"/>
  <c r="N551" i="1"/>
  <c r="M551" i="1"/>
  <c r="L551" i="1"/>
  <c r="Q550" i="1"/>
  <c r="P550" i="1"/>
  <c r="O550" i="1"/>
  <c r="N550" i="1"/>
  <c r="M550" i="1"/>
  <c r="L550" i="1"/>
  <c r="Q549" i="1"/>
  <c r="P549" i="1"/>
  <c r="O549" i="1"/>
  <c r="N549" i="1"/>
  <c r="M549" i="1"/>
  <c r="L549" i="1"/>
  <c r="Q548" i="1"/>
  <c r="P548" i="1"/>
  <c r="O548" i="1"/>
  <c r="R548" i="1" s="1"/>
  <c r="N548" i="1"/>
  <c r="M548" i="1"/>
  <c r="L548" i="1"/>
  <c r="Q547" i="1"/>
  <c r="P547" i="1"/>
  <c r="O547" i="1"/>
  <c r="N547" i="1"/>
  <c r="M547" i="1"/>
  <c r="L547" i="1"/>
  <c r="Q546" i="1"/>
  <c r="P546" i="1"/>
  <c r="O546" i="1"/>
  <c r="N546" i="1"/>
  <c r="M546" i="1"/>
  <c r="L546" i="1"/>
  <c r="Q545" i="1"/>
  <c r="P545" i="1"/>
  <c r="O545" i="1"/>
  <c r="R545" i="1" s="1"/>
  <c r="N545" i="1"/>
  <c r="M545" i="1"/>
  <c r="L545" i="1"/>
  <c r="Q544" i="1"/>
  <c r="P544" i="1"/>
  <c r="O544" i="1"/>
  <c r="N544" i="1"/>
  <c r="M544" i="1"/>
  <c r="L544" i="1"/>
  <c r="Q543" i="1"/>
  <c r="P543" i="1"/>
  <c r="O543" i="1"/>
  <c r="R543" i="1" s="1"/>
  <c r="N543" i="1"/>
  <c r="M543" i="1"/>
  <c r="L543" i="1"/>
  <c r="Q542" i="1"/>
  <c r="P542" i="1"/>
  <c r="O542" i="1"/>
  <c r="N542" i="1"/>
  <c r="M542" i="1"/>
  <c r="L542" i="1"/>
  <c r="Q541" i="1"/>
  <c r="P541" i="1"/>
  <c r="O541" i="1"/>
  <c r="R541" i="1" s="1"/>
  <c r="N541" i="1"/>
  <c r="M541" i="1"/>
  <c r="L541" i="1"/>
  <c r="Q540" i="1"/>
  <c r="P540" i="1"/>
  <c r="O540" i="1"/>
  <c r="N540" i="1"/>
  <c r="M540" i="1"/>
  <c r="L540" i="1"/>
  <c r="Q539" i="1"/>
  <c r="P539" i="1"/>
  <c r="O539" i="1"/>
  <c r="N539" i="1"/>
  <c r="M539" i="1"/>
  <c r="L539" i="1"/>
  <c r="Q538" i="1"/>
  <c r="P538" i="1"/>
  <c r="O538" i="1"/>
  <c r="N538" i="1"/>
  <c r="M538" i="1"/>
  <c r="L538" i="1"/>
  <c r="Q537" i="1"/>
  <c r="P537" i="1"/>
  <c r="O537" i="1"/>
  <c r="N537" i="1"/>
  <c r="M537" i="1"/>
  <c r="L537" i="1"/>
  <c r="R536" i="1"/>
  <c r="Q536" i="1"/>
  <c r="P536" i="1"/>
  <c r="O536" i="1"/>
  <c r="N536" i="1"/>
  <c r="M536" i="1"/>
  <c r="L536" i="1"/>
  <c r="Q535" i="1"/>
  <c r="P535" i="1"/>
  <c r="O535" i="1"/>
  <c r="N535" i="1"/>
  <c r="M535" i="1"/>
  <c r="L535" i="1"/>
  <c r="Q534" i="1"/>
  <c r="P534" i="1"/>
  <c r="O534" i="1"/>
  <c r="N534" i="1"/>
  <c r="M534" i="1"/>
  <c r="L534" i="1"/>
  <c r="R534" i="1" s="1"/>
  <c r="Q533" i="1"/>
  <c r="P533" i="1"/>
  <c r="O533" i="1"/>
  <c r="R533" i="1" s="1"/>
  <c r="N533" i="1"/>
  <c r="M533" i="1"/>
  <c r="L533" i="1"/>
  <c r="Q532" i="1"/>
  <c r="P532" i="1"/>
  <c r="O532" i="1"/>
  <c r="N532" i="1"/>
  <c r="M532" i="1"/>
  <c r="L532" i="1"/>
  <c r="R531" i="1"/>
  <c r="Q531" i="1"/>
  <c r="P531" i="1"/>
  <c r="O531" i="1"/>
  <c r="N531" i="1"/>
  <c r="M531" i="1"/>
  <c r="L531" i="1"/>
  <c r="Q530" i="1"/>
  <c r="P530" i="1"/>
  <c r="O530" i="1"/>
  <c r="N530" i="1"/>
  <c r="M530" i="1"/>
  <c r="L530" i="1"/>
  <c r="R530" i="1" s="1"/>
  <c r="R529" i="1"/>
  <c r="Q529" i="1"/>
  <c r="P529" i="1"/>
  <c r="O529" i="1"/>
  <c r="N529" i="1"/>
  <c r="M529" i="1"/>
  <c r="L529" i="1"/>
  <c r="Q528" i="1"/>
  <c r="P528" i="1"/>
  <c r="O528" i="1"/>
  <c r="N528" i="1"/>
  <c r="R528" i="1" s="1"/>
  <c r="M528" i="1"/>
  <c r="L528" i="1"/>
  <c r="Q527" i="1"/>
  <c r="P527" i="1"/>
  <c r="O527" i="1"/>
  <c r="N527" i="1"/>
  <c r="M527" i="1"/>
  <c r="L527" i="1"/>
  <c r="R527" i="1" s="1"/>
  <c r="Q526" i="1"/>
  <c r="P526" i="1"/>
  <c r="O526" i="1"/>
  <c r="N526" i="1"/>
  <c r="R526" i="1" s="1"/>
  <c r="M526" i="1"/>
  <c r="L526" i="1"/>
  <c r="Q525" i="1"/>
  <c r="P525" i="1"/>
  <c r="O525" i="1"/>
  <c r="N525" i="1"/>
  <c r="M525" i="1"/>
  <c r="L525" i="1"/>
  <c r="R525" i="1" s="1"/>
  <c r="Q524" i="1"/>
  <c r="P524" i="1"/>
  <c r="O524" i="1"/>
  <c r="R524" i="1" s="1"/>
  <c r="N524" i="1"/>
  <c r="M524" i="1"/>
  <c r="L524" i="1"/>
  <c r="Q523" i="1"/>
  <c r="P523" i="1"/>
  <c r="O523" i="1"/>
  <c r="N523" i="1"/>
  <c r="M523" i="1"/>
  <c r="L523" i="1"/>
  <c r="Q522" i="1"/>
  <c r="P522" i="1"/>
  <c r="O522" i="1"/>
  <c r="N522" i="1"/>
  <c r="M522" i="1"/>
  <c r="L522" i="1"/>
  <c r="Q521" i="1"/>
  <c r="P521" i="1"/>
  <c r="O521" i="1"/>
  <c r="R521" i="1" s="1"/>
  <c r="N521" i="1"/>
  <c r="M521" i="1"/>
  <c r="L521" i="1"/>
  <c r="Q520" i="1"/>
  <c r="P520" i="1"/>
  <c r="O520" i="1"/>
  <c r="N520" i="1"/>
  <c r="M520" i="1"/>
  <c r="L520" i="1"/>
  <c r="Q519" i="1"/>
  <c r="P519" i="1"/>
  <c r="O519" i="1"/>
  <c r="R519" i="1" s="1"/>
  <c r="N519" i="1"/>
  <c r="M519" i="1"/>
  <c r="L519" i="1"/>
  <c r="Q518" i="1"/>
  <c r="P518" i="1"/>
  <c r="O518" i="1"/>
  <c r="N518" i="1"/>
  <c r="M518" i="1"/>
  <c r="L518" i="1"/>
  <c r="Q517" i="1"/>
  <c r="P517" i="1"/>
  <c r="O517" i="1"/>
  <c r="R517" i="1" s="1"/>
  <c r="N517" i="1"/>
  <c r="M517" i="1"/>
  <c r="L517" i="1"/>
  <c r="R516" i="1"/>
  <c r="Q516" i="1"/>
  <c r="P516" i="1"/>
  <c r="O516" i="1"/>
  <c r="N516" i="1"/>
  <c r="M516" i="1"/>
  <c r="L516" i="1"/>
  <c r="Q515" i="1"/>
  <c r="P515" i="1"/>
  <c r="O515" i="1"/>
  <c r="N515" i="1"/>
  <c r="M515" i="1"/>
  <c r="L515" i="1"/>
  <c r="R515" i="1" s="1"/>
  <c r="Q514" i="1"/>
  <c r="P514" i="1"/>
  <c r="O514" i="1"/>
  <c r="N514" i="1"/>
  <c r="R514" i="1" s="1"/>
  <c r="M514" i="1"/>
  <c r="L514" i="1"/>
  <c r="Q513" i="1"/>
  <c r="P513" i="1"/>
  <c r="O513" i="1"/>
  <c r="N513" i="1"/>
  <c r="M513" i="1"/>
  <c r="L513" i="1"/>
  <c r="R513" i="1" s="1"/>
  <c r="R512" i="1"/>
  <c r="Q512" i="1"/>
  <c r="P512" i="1"/>
  <c r="O512" i="1"/>
  <c r="N512" i="1"/>
  <c r="M512" i="1"/>
  <c r="L512" i="1"/>
  <c r="Q511" i="1"/>
  <c r="P511" i="1"/>
  <c r="O511" i="1"/>
  <c r="N511" i="1"/>
  <c r="M511" i="1"/>
  <c r="L511" i="1"/>
  <c r="Q510" i="1"/>
  <c r="P510" i="1"/>
  <c r="O510" i="1"/>
  <c r="N510" i="1"/>
  <c r="M510" i="1"/>
  <c r="L510" i="1"/>
  <c r="R510" i="1" s="1"/>
  <c r="Q509" i="1"/>
  <c r="P509" i="1"/>
  <c r="O509" i="1"/>
  <c r="R509" i="1" s="1"/>
  <c r="N509" i="1"/>
  <c r="M509" i="1"/>
  <c r="L509" i="1"/>
  <c r="Q508" i="1"/>
  <c r="P508" i="1"/>
  <c r="O508" i="1"/>
  <c r="N508" i="1"/>
  <c r="M508" i="1"/>
  <c r="L508" i="1"/>
  <c r="R507" i="1"/>
  <c r="Q507" i="1"/>
  <c r="P507" i="1"/>
  <c r="O507" i="1"/>
  <c r="N507" i="1"/>
  <c r="M507" i="1"/>
  <c r="L507" i="1"/>
  <c r="Q506" i="1"/>
  <c r="P506" i="1"/>
  <c r="O506" i="1"/>
  <c r="N506" i="1"/>
  <c r="M506" i="1"/>
  <c r="L506" i="1"/>
  <c r="R506" i="1" s="1"/>
  <c r="Q505" i="1"/>
  <c r="P505" i="1"/>
  <c r="O505" i="1"/>
  <c r="R505" i="1" s="1"/>
  <c r="N505" i="1"/>
  <c r="M505" i="1"/>
  <c r="L505" i="1"/>
  <c r="Q504" i="1"/>
  <c r="P504" i="1"/>
  <c r="O504" i="1"/>
  <c r="N504" i="1"/>
  <c r="M504" i="1"/>
  <c r="L504" i="1"/>
  <c r="Q503" i="1"/>
  <c r="P503" i="1"/>
  <c r="O503" i="1"/>
  <c r="N503" i="1"/>
  <c r="M503" i="1"/>
  <c r="L503" i="1"/>
  <c r="Q502" i="1"/>
  <c r="P502" i="1"/>
  <c r="O502" i="1"/>
  <c r="N502" i="1"/>
  <c r="M502" i="1"/>
  <c r="L502" i="1"/>
  <c r="Q501" i="1"/>
  <c r="P501" i="1"/>
  <c r="O501" i="1"/>
  <c r="N501" i="1"/>
  <c r="M501" i="1"/>
  <c r="L501" i="1"/>
  <c r="Q500" i="1"/>
  <c r="P500" i="1"/>
  <c r="O500" i="1"/>
  <c r="R500" i="1" s="1"/>
  <c r="N500" i="1"/>
  <c r="M500" i="1"/>
  <c r="L500" i="1"/>
  <c r="Q499" i="1"/>
  <c r="P499" i="1"/>
  <c r="O499" i="1"/>
  <c r="N499" i="1"/>
  <c r="M499" i="1"/>
  <c r="L499" i="1"/>
  <c r="Q498" i="1"/>
  <c r="P498" i="1"/>
  <c r="O498" i="1"/>
  <c r="N498" i="1"/>
  <c r="M498" i="1"/>
  <c r="L498" i="1"/>
  <c r="Q497" i="1"/>
  <c r="P497" i="1"/>
  <c r="O497" i="1"/>
  <c r="R497" i="1" s="1"/>
  <c r="N497" i="1"/>
  <c r="M497" i="1"/>
  <c r="L497" i="1"/>
  <c r="Q496" i="1"/>
  <c r="P496" i="1"/>
  <c r="O496" i="1"/>
  <c r="N496" i="1"/>
  <c r="M496" i="1"/>
  <c r="L496" i="1"/>
  <c r="Q495" i="1"/>
  <c r="P495" i="1"/>
  <c r="O495" i="1"/>
  <c r="R495" i="1" s="1"/>
  <c r="N495" i="1"/>
  <c r="M495" i="1"/>
  <c r="L495" i="1"/>
  <c r="Q494" i="1"/>
  <c r="P494" i="1"/>
  <c r="O494" i="1"/>
  <c r="N494" i="1"/>
  <c r="M494" i="1"/>
  <c r="L494" i="1"/>
  <c r="R493" i="1"/>
  <c r="Q493" i="1"/>
  <c r="P493" i="1"/>
  <c r="O493" i="1"/>
  <c r="N493" i="1"/>
  <c r="M493" i="1"/>
  <c r="L493" i="1"/>
  <c r="Q492" i="1"/>
  <c r="P492" i="1"/>
  <c r="O492" i="1"/>
  <c r="N492" i="1"/>
  <c r="M492" i="1"/>
  <c r="L492" i="1"/>
  <c r="Q491" i="1"/>
  <c r="P491" i="1"/>
  <c r="O491" i="1"/>
  <c r="N491" i="1"/>
  <c r="M491" i="1"/>
  <c r="L491" i="1"/>
  <c r="R491" i="1" s="1"/>
  <c r="Q490" i="1"/>
  <c r="P490" i="1"/>
  <c r="O490" i="1"/>
  <c r="N490" i="1"/>
  <c r="M490" i="1"/>
  <c r="L490" i="1"/>
  <c r="Q489" i="1"/>
  <c r="P489" i="1"/>
  <c r="O489" i="1"/>
  <c r="N489" i="1"/>
  <c r="M489" i="1"/>
  <c r="L489" i="1"/>
  <c r="R489" i="1" s="1"/>
  <c r="R488" i="1"/>
  <c r="Q488" i="1"/>
  <c r="P488" i="1"/>
  <c r="O488" i="1"/>
  <c r="N488" i="1"/>
  <c r="M488" i="1"/>
  <c r="L488" i="1"/>
  <c r="Q487" i="1"/>
  <c r="P487" i="1"/>
  <c r="O487" i="1"/>
  <c r="N487" i="1"/>
  <c r="M487" i="1"/>
  <c r="L487" i="1"/>
  <c r="Q486" i="1"/>
  <c r="P486" i="1"/>
  <c r="O486" i="1"/>
  <c r="N486" i="1"/>
  <c r="M486" i="1"/>
  <c r="L486" i="1"/>
  <c r="R486" i="1" s="1"/>
  <c r="Q485" i="1"/>
  <c r="P485" i="1"/>
  <c r="O485" i="1"/>
  <c r="R485" i="1" s="1"/>
  <c r="N485" i="1"/>
  <c r="M485" i="1"/>
  <c r="L485" i="1"/>
  <c r="Q484" i="1"/>
  <c r="P484" i="1"/>
  <c r="O484" i="1"/>
  <c r="N484" i="1"/>
  <c r="M484" i="1"/>
  <c r="L484" i="1"/>
  <c r="R484" i="1" s="1"/>
  <c r="R483" i="1"/>
  <c r="Q483" i="1"/>
  <c r="P483" i="1"/>
  <c r="O483" i="1"/>
  <c r="N483" i="1"/>
  <c r="M483" i="1"/>
  <c r="L483" i="1"/>
  <c r="Q482" i="1"/>
  <c r="P482" i="1"/>
  <c r="O482" i="1"/>
  <c r="N482" i="1"/>
  <c r="M482" i="1"/>
  <c r="L482" i="1"/>
  <c r="R482" i="1" s="1"/>
  <c r="Q481" i="1"/>
  <c r="P481" i="1"/>
  <c r="O481" i="1"/>
  <c r="R481" i="1" s="1"/>
  <c r="N481" i="1"/>
  <c r="M481" i="1"/>
  <c r="L481" i="1"/>
  <c r="Q480" i="1"/>
  <c r="P480" i="1"/>
  <c r="O480" i="1"/>
  <c r="R480" i="1" s="1"/>
  <c r="N480" i="1"/>
  <c r="M480" i="1"/>
  <c r="L480" i="1"/>
  <c r="Q479" i="1"/>
  <c r="P479" i="1"/>
  <c r="O479" i="1"/>
  <c r="N479" i="1"/>
  <c r="M479" i="1"/>
  <c r="L479" i="1"/>
  <c r="Q478" i="1"/>
  <c r="P478" i="1"/>
  <c r="O478" i="1"/>
  <c r="N478" i="1"/>
  <c r="M478" i="1"/>
  <c r="L478" i="1"/>
  <c r="Q477" i="1"/>
  <c r="P477" i="1"/>
  <c r="O477" i="1"/>
  <c r="N477" i="1"/>
  <c r="M477" i="1"/>
  <c r="L477" i="1"/>
  <c r="Q476" i="1"/>
  <c r="P476" i="1"/>
  <c r="O476" i="1"/>
  <c r="R476" i="1" s="1"/>
  <c r="N476" i="1"/>
  <c r="M476" i="1"/>
  <c r="L476" i="1"/>
  <c r="Q475" i="1"/>
  <c r="P475" i="1"/>
  <c r="O475" i="1"/>
  <c r="N475" i="1"/>
  <c r="M475" i="1"/>
  <c r="L475" i="1"/>
  <c r="Q474" i="1"/>
  <c r="P474" i="1"/>
  <c r="O474" i="1"/>
  <c r="N474" i="1"/>
  <c r="M474" i="1"/>
  <c r="L474" i="1"/>
  <c r="Q473" i="1"/>
  <c r="P473" i="1"/>
  <c r="O473" i="1"/>
  <c r="R473" i="1" s="1"/>
  <c r="N473" i="1"/>
  <c r="M473" i="1"/>
  <c r="L473" i="1"/>
  <c r="Q472" i="1"/>
  <c r="P472" i="1"/>
  <c r="O472" i="1"/>
  <c r="N472" i="1"/>
  <c r="M472" i="1"/>
  <c r="L472" i="1"/>
  <c r="R471" i="1"/>
  <c r="Q471" i="1"/>
  <c r="P471" i="1"/>
  <c r="O471" i="1"/>
  <c r="N471" i="1"/>
  <c r="M471" i="1"/>
  <c r="L471" i="1"/>
  <c r="Q470" i="1"/>
  <c r="P470" i="1"/>
  <c r="O470" i="1"/>
  <c r="N470" i="1"/>
  <c r="M470" i="1"/>
  <c r="L470" i="1"/>
  <c r="R470" i="1" s="1"/>
  <c r="R469" i="1"/>
  <c r="Q469" i="1"/>
  <c r="P469" i="1"/>
  <c r="O469" i="1"/>
  <c r="N469" i="1"/>
  <c r="M469" i="1"/>
  <c r="L469" i="1"/>
  <c r="Q468" i="1"/>
  <c r="P468" i="1"/>
  <c r="O468" i="1"/>
  <c r="N468" i="1"/>
  <c r="M468" i="1"/>
  <c r="L468" i="1"/>
  <c r="Q467" i="1"/>
  <c r="P467" i="1"/>
  <c r="O467" i="1"/>
  <c r="N467" i="1"/>
  <c r="M467" i="1"/>
  <c r="L467" i="1"/>
  <c r="Q466" i="1"/>
  <c r="P466" i="1"/>
  <c r="O466" i="1"/>
  <c r="N466" i="1"/>
  <c r="M466" i="1"/>
  <c r="L466" i="1"/>
  <c r="Q465" i="1"/>
  <c r="P465" i="1"/>
  <c r="O465" i="1"/>
  <c r="N465" i="1"/>
  <c r="M465" i="1"/>
  <c r="L465" i="1"/>
  <c r="R465" i="1" s="1"/>
  <c r="R464" i="1"/>
  <c r="Q464" i="1"/>
  <c r="P464" i="1"/>
  <c r="O464" i="1"/>
  <c r="N464" i="1"/>
  <c r="M464" i="1"/>
  <c r="L464" i="1"/>
  <c r="Q463" i="1"/>
  <c r="P463" i="1"/>
  <c r="O463" i="1"/>
  <c r="N463" i="1"/>
  <c r="M463" i="1"/>
  <c r="L463" i="1"/>
  <c r="Q462" i="1"/>
  <c r="P462" i="1"/>
  <c r="O462" i="1"/>
  <c r="N462" i="1"/>
  <c r="M462" i="1"/>
  <c r="L462" i="1"/>
  <c r="R462" i="1" s="1"/>
  <c r="Q461" i="1"/>
  <c r="P461" i="1"/>
  <c r="O461" i="1"/>
  <c r="R461" i="1" s="1"/>
  <c r="N461" i="1"/>
  <c r="M461" i="1"/>
  <c r="L461" i="1"/>
  <c r="Q460" i="1"/>
  <c r="P460" i="1"/>
  <c r="O460" i="1"/>
  <c r="N460" i="1"/>
  <c r="M460" i="1"/>
  <c r="L460" i="1"/>
  <c r="Q459" i="1"/>
  <c r="P459" i="1"/>
  <c r="O459" i="1"/>
  <c r="R459" i="1" s="1"/>
  <c r="N459" i="1"/>
  <c r="M459" i="1"/>
  <c r="L459" i="1"/>
  <c r="Q458" i="1"/>
  <c r="P458" i="1"/>
  <c r="O458" i="1"/>
  <c r="N458" i="1"/>
  <c r="M458" i="1"/>
  <c r="L458" i="1"/>
  <c r="Q457" i="1"/>
  <c r="P457" i="1"/>
  <c r="O457" i="1"/>
  <c r="R457" i="1" s="1"/>
  <c r="N457" i="1"/>
  <c r="M457" i="1"/>
  <c r="L457" i="1"/>
  <c r="Q456" i="1"/>
  <c r="P456" i="1"/>
  <c r="O456" i="1"/>
  <c r="N456" i="1"/>
  <c r="M456" i="1"/>
  <c r="L456" i="1"/>
  <c r="Q455" i="1"/>
  <c r="P455" i="1"/>
  <c r="O455" i="1"/>
  <c r="N455" i="1"/>
  <c r="M455" i="1"/>
  <c r="L455" i="1"/>
  <c r="Q454" i="1"/>
  <c r="P454" i="1"/>
  <c r="O454" i="1"/>
  <c r="N454" i="1"/>
  <c r="M454" i="1"/>
  <c r="L454" i="1"/>
  <c r="Q453" i="1"/>
  <c r="P453" i="1"/>
  <c r="O453" i="1"/>
  <c r="N453" i="1"/>
  <c r="M453" i="1"/>
  <c r="L453" i="1"/>
  <c r="Q452" i="1"/>
  <c r="P452" i="1"/>
  <c r="O452" i="1"/>
  <c r="R452" i="1" s="1"/>
  <c r="N452" i="1"/>
  <c r="M452" i="1"/>
  <c r="L452" i="1"/>
  <c r="Q451" i="1"/>
  <c r="P451" i="1"/>
  <c r="O451" i="1"/>
  <c r="N451" i="1"/>
  <c r="M451" i="1"/>
  <c r="L451" i="1"/>
  <c r="Q450" i="1"/>
  <c r="P450" i="1"/>
  <c r="O450" i="1"/>
  <c r="N450" i="1"/>
  <c r="M450" i="1"/>
  <c r="L450" i="1"/>
  <c r="Q449" i="1"/>
  <c r="P449" i="1"/>
  <c r="O449" i="1"/>
  <c r="R449" i="1" s="1"/>
  <c r="N449" i="1"/>
  <c r="M449" i="1"/>
  <c r="L449" i="1"/>
  <c r="Q448" i="1"/>
  <c r="P448" i="1"/>
  <c r="O448" i="1"/>
  <c r="N448" i="1"/>
  <c r="M448" i="1"/>
  <c r="L448" i="1"/>
  <c r="R447" i="1"/>
  <c r="Q447" i="1"/>
  <c r="P447" i="1"/>
  <c r="O447" i="1"/>
  <c r="N447" i="1"/>
  <c r="M447" i="1"/>
  <c r="L447" i="1"/>
  <c r="Q446" i="1"/>
  <c r="P446" i="1"/>
  <c r="O446" i="1"/>
  <c r="N446" i="1"/>
  <c r="M446" i="1"/>
  <c r="L446" i="1"/>
  <c r="R446" i="1" s="1"/>
  <c r="R445" i="1"/>
  <c r="Q445" i="1"/>
  <c r="P445" i="1"/>
  <c r="O445" i="1"/>
  <c r="N445" i="1"/>
  <c r="M445" i="1"/>
  <c r="L445" i="1"/>
  <c r="R444" i="1"/>
  <c r="Q444" i="1"/>
  <c r="P444" i="1"/>
  <c r="O444" i="1"/>
  <c r="N444" i="1"/>
  <c r="M444" i="1"/>
  <c r="L444" i="1"/>
  <c r="Q443" i="1"/>
  <c r="P443" i="1"/>
  <c r="O443" i="1"/>
  <c r="N443" i="1"/>
  <c r="M443" i="1"/>
  <c r="L443" i="1"/>
  <c r="R443" i="1" s="1"/>
  <c r="Q442" i="1"/>
  <c r="P442" i="1"/>
  <c r="O442" i="1"/>
  <c r="N442" i="1"/>
  <c r="R442" i="1" s="1"/>
  <c r="M442" i="1"/>
  <c r="L442" i="1"/>
  <c r="Q441" i="1"/>
  <c r="P441" i="1"/>
  <c r="O441" i="1"/>
  <c r="N441" i="1"/>
  <c r="M441" i="1"/>
  <c r="L441" i="1"/>
  <c r="R441" i="1" s="1"/>
  <c r="Q440" i="1"/>
  <c r="P440" i="1"/>
  <c r="O440" i="1"/>
  <c r="R440" i="1" s="1"/>
  <c r="N440" i="1"/>
  <c r="M440" i="1"/>
  <c r="L440" i="1"/>
  <c r="Q439" i="1"/>
  <c r="P439" i="1"/>
  <c r="O439" i="1"/>
  <c r="N439" i="1"/>
  <c r="M439" i="1"/>
  <c r="L439" i="1"/>
  <c r="Q438" i="1"/>
  <c r="P438" i="1"/>
  <c r="O438" i="1"/>
  <c r="N438" i="1"/>
  <c r="M438" i="1"/>
  <c r="L438" i="1"/>
  <c r="Q437" i="1"/>
  <c r="P437" i="1"/>
  <c r="O437" i="1"/>
  <c r="R437" i="1" s="1"/>
  <c r="N437" i="1"/>
  <c r="M437" i="1"/>
  <c r="L437" i="1"/>
  <c r="Q436" i="1"/>
  <c r="P436" i="1"/>
  <c r="O436" i="1"/>
  <c r="N436" i="1"/>
  <c r="M436" i="1"/>
  <c r="L436" i="1"/>
  <c r="Q435" i="1"/>
  <c r="P435" i="1"/>
  <c r="O435" i="1"/>
  <c r="R435" i="1" s="1"/>
  <c r="N435" i="1"/>
  <c r="M435" i="1"/>
  <c r="L435" i="1"/>
  <c r="Q434" i="1"/>
  <c r="P434" i="1"/>
  <c r="O434" i="1"/>
  <c r="N434" i="1"/>
  <c r="M434" i="1"/>
  <c r="L434" i="1"/>
  <c r="Q433" i="1"/>
  <c r="P433" i="1"/>
  <c r="O433" i="1"/>
  <c r="R433" i="1" s="1"/>
  <c r="N433" i="1"/>
  <c r="M433" i="1"/>
  <c r="L433" i="1"/>
  <c r="Q432" i="1"/>
  <c r="P432" i="1"/>
  <c r="O432" i="1"/>
  <c r="N432" i="1"/>
  <c r="M432" i="1"/>
  <c r="L432" i="1"/>
  <c r="Q431" i="1"/>
  <c r="P431" i="1"/>
  <c r="O431" i="1"/>
  <c r="N431" i="1"/>
  <c r="M431" i="1"/>
  <c r="L431" i="1"/>
  <c r="Q430" i="1"/>
  <c r="P430" i="1"/>
  <c r="O430" i="1"/>
  <c r="N430" i="1"/>
  <c r="M430" i="1"/>
  <c r="L430" i="1"/>
  <c r="Q429" i="1"/>
  <c r="P429" i="1"/>
  <c r="O429" i="1"/>
  <c r="N429" i="1"/>
  <c r="M429" i="1"/>
  <c r="L429" i="1"/>
  <c r="R428" i="1"/>
  <c r="Q428" i="1"/>
  <c r="P428" i="1"/>
  <c r="O428" i="1"/>
  <c r="N428" i="1"/>
  <c r="M428" i="1"/>
  <c r="L428" i="1"/>
  <c r="Q427" i="1"/>
  <c r="P427" i="1"/>
  <c r="O427" i="1"/>
  <c r="N427" i="1"/>
  <c r="M427" i="1"/>
  <c r="L427" i="1"/>
  <c r="Q426" i="1"/>
  <c r="P426" i="1"/>
  <c r="O426" i="1"/>
  <c r="N426" i="1"/>
  <c r="M426" i="1"/>
  <c r="L426" i="1"/>
  <c r="R426" i="1" s="1"/>
  <c r="Q425" i="1"/>
  <c r="P425" i="1"/>
  <c r="O425" i="1"/>
  <c r="R425" i="1" s="1"/>
  <c r="N425" i="1"/>
  <c r="M425" i="1"/>
  <c r="L425" i="1"/>
  <c r="Q424" i="1"/>
  <c r="P424" i="1"/>
  <c r="O424" i="1"/>
  <c r="N424" i="1"/>
  <c r="M424" i="1"/>
  <c r="L424" i="1"/>
  <c r="R423" i="1"/>
  <c r="Q423" i="1"/>
  <c r="P423" i="1"/>
  <c r="O423" i="1"/>
  <c r="N423" i="1"/>
  <c r="M423" i="1"/>
  <c r="L423" i="1"/>
  <c r="Q422" i="1"/>
  <c r="P422" i="1"/>
  <c r="O422" i="1"/>
  <c r="N422" i="1"/>
  <c r="M422" i="1"/>
  <c r="L422" i="1"/>
  <c r="R422" i="1" s="1"/>
  <c r="R421" i="1"/>
  <c r="Q421" i="1"/>
  <c r="P421" i="1"/>
  <c r="O421" i="1"/>
  <c r="N421" i="1"/>
  <c r="M421" i="1"/>
  <c r="L421" i="1"/>
  <c r="Q420" i="1"/>
  <c r="P420" i="1"/>
  <c r="O420" i="1"/>
  <c r="N420" i="1"/>
  <c r="R420" i="1" s="1"/>
  <c r="M420" i="1"/>
  <c r="L420" i="1"/>
  <c r="Q419" i="1"/>
  <c r="P419" i="1"/>
  <c r="O419" i="1"/>
  <c r="N419" i="1"/>
  <c r="M419" i="1"/>
  <c r="L419" i="1"/>
  <c r="R419" i="1" s="1"/>
  <c r="Q418" i="1"/>
  <c r="P418" i="1"/>
  <c r="O418" i="1"/>
  <c r="N418" i="1"/>
  <c r="R418" i="1" s="1"/>
  <c r="M418" i="1"/>
  <c r="L418" i="1"/>
  <c r="Q417" i="1"/>
  <c r="P417" i="1"/>
  <c r="O417" i="1"/>
  <c r="N417" i="1"/>
  <c r="M417" i="1"/>
  <c r="L417" i="1"/>
  <c r="R417" i="1" s="1"/>
  <c r="Q416" i="1"/>
  <c r="P416" i="1"/>
  <c r="O416" i="1"/>
  <c r="R416" i="1" s="1"/>
  <c r="N416" i="1"/>
  <c r="M416" i="1"/>
  <c r="L416" i="1"/>
  <c r="Q415" i="1"/>
  <c r="P415" i="1"/>
  <c r="O415" i="1"/>
  <c r="N415" i="1"/>
  <c r="M415" i="1"/>
  <c r="L415" i="1"/>
  <c r="Q414" i="1"/>
  <c r="P414" i="1"/>
  <c r="O414" i="1"/>
  <c r="N414" i="1"/>
  <c r="M414" i="1"/>
  <c r="L414" i="1"/>
  <c r="Q413" i="1"/>
  <c r="P413" i="1"/>
  <c r="O413" i="1"/>
  <c r="R413" i="1" s="1"/>
  <c r="N413" i="1"/>
  <c r="M413" i="1"/>
  <c r="L413" i="1"/>
  <c r="Q412" i="1"/>
  <c r="P412" i="1"/>
  <c r="O412" i="1"/>
  <c r="N412" i="1"/>
  <c r="M412" i="1"/>
  <c r="L412" i="1"/>
  <c r="Q411" i="1"/>
  <c r="P411" i="1"/>
  <c r="O411" i="1"/>
  <c r="R411" i="1" s="1"/>
  <c r="N411" i="1"/>
  <c r="M411" i="1"/>
  <c r="L411" i="1"/>
  <c r="Q410" i="1"/>
  <c r="P410" i="1"/>
  <c r="O410" i="1"/>
  <c r="N410" i="1"/>
  <c r="M410" i="1"/>
  <c r="L410" i="1"/>
  <c r="Q409" i="1"/>
  <c r="P409" i="1"/>
  <c r="O409" i="1"/>
  <c r="R409" i="1" s="1"/>
  <c r="N409" i="1"/>
  <c r="M409" i="1"/>
  <c r="L409" i="1"/>
  <c r="R408" i="1"/>
  <c r="Q408" i="1"/>
  <c r="P408" i="1"/>
  <c r="O408" i="1"/>
  <c r="N408" i="1"/>
  <c r="M408" i="1"/>
  <c r="L408" i="1"/>
  <c r="Q407" i="1"/>
  <c r="P407" i="1"/>
  <c r="O407" i="1"/>
  <c r="N407" i="1"/>
  <c r="M407" i="1"/>
  <c r="L407" i="1"/>
  <c r="R407" i="1" s="1"/>
  <c r="Q406" i="1"/>
  <c r="P406" i="1"/>
  <c r="O406" i="1"/>
  <c r="N406" i="1"/>
  <c r="M406" i="1"/>
  <c r="L406" i="1"/>
  <c r="Q405" i="1"/>
  <c r="P405" i="1"/>
  <c r="O405" i="1"/>
  <c r="N405" i="1"/>
  <c r="M405" i="1"/>
  <c r="L405" i="1"/>
  <c r="R405" i="1" s="1"/>
  <c r="R404" i="1"/>
  <c r="Q404" i="1"/>
  <c r="P404" i="1"/>
  <c r="O404" i="1"/>
  <c r="N404" i="1"/>
  <c r="M404" i="1"/>
  <c r="L404" i="1"/>
  <c r="Q403" i="1"/>
  <c r="P403" i="1"/>
  <c r="O403" i="1"/>
  <c r="N403" i="1"/>
  <c r="M403" i="1"/>
  <c r="L403" i="1"/>
  <c r="Q402" i="1"/>
  <c r="P402" i="1"/>
  <c r="O402" i="1"/>
  <c r="N402" i="1"/>
  <c r="M402" i="1"/>
  <c r="L402" i="1"/>
  <c r="R402" i="1" s="1"/>
  <c r="Q401" i="1"/>
  <c r="P401" i="1"/>
  <c r="O401" i="1"/>
  <c r="R401" i="1" s="1"/>
  <c r="N401" i="1"/>
  <c r="M401" i="1"/>
  <c r="L401" i="1"/>
  <c r="Q400" i="1"/>
  <c r="P400" i="1"/>
  <c r="O400" i="1"/>
  <c r="N400" i="1"/>
  <c r="M400" i="1"/>
  <c r="L400" i="1"/>
  <c r="R399" i="1"/>
  <c r="Q399" i="1"/>
  <c r="P399" i="1"/>
  <c r="O399" i="1"/>
  <c r="N399" i="1"/>
  <c r="M399" i="1"/>
  <c r="L399" i="1"/>
  <c r="Q398" i="1"/>
  <c r="P398" i="1"/>
  <c r="O398" i="1"/>
  <c r="N398" i="1"/>
  <c r="M398" i="1"/>
  <c r="L398" i="1"/>
  <c r="R398" i="1" s="1"/>
  <c r="Q397" i="1"/>
  <c r="P397" i="1"/>
  <c r="O397" i="1"/>
  <c r="R397" i="1" s="1"/>
  <c r="N397" i="1"/>
  <c r="M397" i="1"/>
  <c r="L397" i="1"/>
  <c r="Q396" i="1"/>
  <c r="P396" i="1"/>
  <c r="O396" i="1"/>
  <c r="N396" i="1"/>
  <c r="R396" i="1" s="1"/>
  <c r="M396" i="1"/>
  <c r="L396" i="1"/>
  <c r="Q395" i="1"/>
  <c r="P395" i="1"/>
  <c r="O395" i="1"/>
  <c r="N395" i="1"/>
  <c r="M395" i="1"/>
  <c r="L395" i="1"/>
  <c r="Q394" i="1"/>
  <c r="P394" i="1"/>
  <c r="O394" i="1"/>
  <c r="N394" i="1"/>
  <c r="R394" i="1" s="1"/>
  <c r="M394" i="1"/>
  <c r="L394" i="1"/>
  <c r="Q393" i="1"/>
  <c r="P393" i="1"/>
  <c r="O393" i="1"/>
  <c r="N393" i="1"/>
  <c r="M393" i="1"/>
  <c r="L393" i="1"/>
  <c r="Q392" i="1"/>
  <c r="P392" i="1"/>
  <c r="O392" i="1"/>
  <c r="R392" i="1" s="1"/>
  <c r="N392" i="1"/>
  <c r="M392" i="1"/>
  <c r="L392" i="1"/>
  <c r="Q391" i="1"/>
  <c r="P391" i="1"/>
  <c r="O391" i="1"/>
  <c r="N391" i="1"/>
  <c r="M391" i="1"/>
  <c r="L391" i="1"/>
  <c r="Q390" i="1"/>
  <c r="P390" i="1"/>
  <c r="O390" i="1"/>
  <c r="N390" i="1"/>
  <c r="M390" i="1"/>
  <c r="L390" i="1"/>
  <c r="Q389" i="1"/>
  <c r="P389" i="1"/>
  <c r="O389" i="1"/>
  <c r="R389" i="1" s="1"/>
  <c r="N389" i="1"/>
  <c r="M389" i="1"/>
  <c r="L389" i="1"/>
  <c r="Q388" i="1"/>
  <c r="P388" i="1"/>
  <c r="O388" i="1"/>
  <c r="N388" i="1"/>
  <c r="M388" i="1"/>
  <c r="L388" i="1"/>
  <c r="Q387" i="1"/>
  <c r="P387" i="1"/>
  <c r="O387" i="1"/>
  <c r="R387" i="1" s="1"/>
  <c r="N387" i="1"/>
  <c r="M387" i="1"/>
  <c r="L387" i="1"/>
  <c r="Q386" i="1"/>
  <c r="P386" i="1"/>
  <c r="O386" i="1"/>
  <c r="N386" i="1"/>
  <c r="M386" i="1"/>
  <c r="L386" i="1"/>
  <c r="R385" i="1"/>
  <c r="Q385" i="1"/>
  <c r="P385" i="1"/>
  <c r="O385" i="1"/>
  <c r="N385" i="1"/>
  <c r="M385" i="1"/>
  <c r="L385" i="1"/>
  <c r="R384" i="1"/>
  <c r="Q384" i="1"/>
  <c r="P384" i="1"/>
  <c r="O384" i="1"/>
  <c r="N384" i="1"/>
  <c r="M384" i="1"/>
  <c r="L384" i="1"/>
  <c r="Q383" i="1"/>
  <c r="P383" i="1"/>
  <c r="O383" i="1"/>
  <c r="N383" i="1"/>
  <c r="M383" i="1"/>
  <c r="L383" i="1"/>
  <c r="R383" i="1" s="1"/>
  <c r="Q382" i="1"/>
  <c r="P382" i="1"/>
  <c r="O382" i="1"/>
  <c r="N382" i="1"/>
  <c r="M382" i="1"/>
  <c r="L382" i="1"/>
  <c r="Q381" i="1"/>
  <c r="P381" i="1"/>
  <c r="O381" i="1"/>
  <c r="N381" i="1"/>
  <c r="M381" i="1"/>
  <c r="L381" i="1"/>
  <c r="R381" i="1" s="1"/>
  <c r="R380" i="1"/>
  <c r="Q380" i="1"/>
  <c r="P380" i="1"/>
  <c r="O380" i="1"/>
  <c r="N380" i="1"/>
  <c r="M380" i="1"/>
  <c r="L380" i="1"/>
  <c r="Q379" i="1"/>
  <c r="P379" i="1"/>
  <c r="O379" i="1"/>
  <c r="N379" i="1"/>
  <c r="M379" i="1"/>
  <c r="L379" i="1"/>
  <c r="Q378" i="1"/>
  <c r="P378" i="1"/>
  <c r="O378" i="1"/>
  <c r="N378" i="1"/>
  <c r="M378" i="1"/>
  <c r="L378" i="1"/>
  <c r="R378" i="1" s="1"/>
  <c r="Q377" i="1"/>
  <c r="P377" i="1"/>
  <c r="O377" i="1"/>
  <c r="R377" i="1" s="1"/>
  <c r="N377" i="1"/>
  <c r="M377" i="1"/>
  <c r="L377" i="1"/>
  <c r="Q376" i="1"/>
  <c r="P376" i="1"/>
  <c r="O376" i="1"/>
  <c r="N376" i="1"/>
  <c r="M376" i="1"/>
  <c r="L376" i="1"/>
  <c r="Q375" i="1"/>
  <c r="P375" i="1"/>
  <c r="O375" i="1"/>
  <c r="R375" i="1" s="1"/>
  <c r="N375" i="1"/>
  <c r="M375" i="1"/>
  <c r="L375" i="1"/>
  <c r="Q374" i="1"/>
  <c r="P374" i="1"/>
  <c r="O374" i="1"/>
  <c r="N374" i="1"/>
  <c r="M374" i="1"/>
  <c r="L374" i="1"/>
  <c r="Q373" i="1"/>
  <c r="P373" i="1"/>
  <c r="O373" i="1"/>
  <c r="N373" i="1"/>
  <c r="M373" i="1"/>
  <c r="L373" i="1"/>
  <c r="Q372" i="1"/>
  <c r="P372" i="1"/>
  <c r="O372" i="1"/>
  <c r="N372" i="1"/>
  <c r="M372" i="1"/>
  <c r="L372" i="1"/>
  <c r="Q371" i="1"/>
  <c r="P371" i="1"/>
  <c r="O371" i="1"/>
  <c r="N371" i="1"/>
  <c r="M371" i="1"/>
  <c r="L371" i="1"/>
  <c r="Q370" i="1"/>
  <c r="P370" i="1"/>
  <c r="O370" i="1"/>
  <c r="N370" i="1"/>
  <c r="M370" i="1"/>
  <c r="L370" i="1"/>
  <c r="Q369" i="1"/>
  <c r="P369" i="1"/>
  <c r="O369" i="1"/>
  <c r="N369" i="1"/>
  <c r="M369" i="1"/>
  <c r="L369" i="1"/>
  <c r="Q368" i="1"/>
  <c r="P368" i="1"/>
  <c r="O368" i="1"/>
  <c r="R368" i="1" s="1"/>
  <c r="N368" i="1"/>
  <c r="M368" i="1"/>
  <c r="L368" i="1"/>
  <c r="Q367" i="1"/>
  <c r="P367" i="1"/>
  <c r="O367" i="1"/>
  <c r="N367" i="1"/>
  <c r="M367" i="1"/>
  <c r="L367" i="1"/>
  <c r="Q366" i="1"/>
  <c r="P366" i="1"/>
  <c r="O366" i="1"/>
  <c r="N366" i="1"/>
  <c r="M366" i="1"/>
  <c r="L366" i="1"/>
  <c r="Q365" i="1"/>
  <c r="P365" i="1"/>
  <c r="O365" i="1"/>
  <c r="R365" i="1" s="1"/>
  <c r="N365" i="1"/>
  <c r="M365" i="1"/>
  <c r="L365" i="1"/>
  <c r="Q364" i="1"/>
  <c r="P364" i="1"/>
  <c r="O364" i="1"/>
  <c r="N364" i="1"/>
  <c r="M364" i="1"/>
  <c r="L364" i="1"/>
  <c r="Q363" i="1"/>
  <c r="P363" i="1"/>
  <c r="O363" i="1"/>
  <c r="R363" i="1" s="1"/>
  <c r="N363" i="1"/>
  <c r="M363" i="1"/>
  <c r="L363" i="1"/>
  <c r="Q362" i="1"/>
  <c r="P362" i="1"/>
  <c r="O362" i="1"/>
  <c r="N362" i="1"/>
  <c r="M362" i="1"/>
  <c r="L362" i="1"/>
  <c r="Q361" i="1"/>
  <c r="P361" i="1"/>
  <c r="O361" i="1"/>
  <c r="N361" i="1"/>
  <c r="M361" i="1"/>
  <c r="L361" i="1"/>
  <c r="R360" i="1"/>
  <c r="Q360" i="1"/>
  <c r="P360" i="1"/>
  <c r="O360" i="1"/>
  <c r="N360" i="1"/>
  <c r="M360" i="1"/>
  <c r="L360" i="1"/>
  <c r="Q359" i="1"/>
  <c r="P359" i="1"/>
  <c r="O359" i="1"/>
  <c r="N359" i="1"/>
  <c r="M359" i="1"/>
  <c r="L359" i="1"/>
  <c r="R359" i="1" s="1"/>
  <c r="Q358" i="1"/>
  <c r="P358" i="1"/>
  <c r="O358" i="1"/>
  <c r="N358" i="1"/>
  <c r="M358" i="1"/>
  <c r="L358" i="1"/>
  <c r="Q357" i="1"/>
  <c r="P357" i="1"/>
  <c r="O357" i="1"/>
  <c r="N357" i="1"/>
  <c r="M357" i="1"/>
  <c r="L357" i="1"/>
  <c r="R357" i="1" s="1"/>
  <c r="R356" i="1"/>
  <c r="Q356" i="1"/>
  <c r="P356" i="1"/>
  <c r="O356" i="1"/>
  <c r="N356" i="1"/>
  <c r="M356" i="1"/>
  <c r="L356" i="1"/>
  <c r="Q355" i="1"/>
  <c r="P355" i="1"/>
  <c r="O355" i="1"/>
  <c r="N355" i="1"/>
  <c r="M355" i="1"/>
  <c r="L355" i="1"/>
  <c r="R355" i="1" s="1"/>
  <c r="Q354" i="1"/>
  <c r="P354" i="1"/>
  <c r="O354" i="1"/>
  <c r="N354" i="1"/>
  <c r="M354" i="1"/>
  <c r="L354" i="1"/>
  <c r="R354" i="1" s="1"/>
  <c r="Q353" i="1"/>
  <c r="P353" i="1"/>
  <c r="O353" i="1"/>
  <c r="R353" i="1" s="1"/>
  <c r="N353" i="1"/>
  <c r="M353" i="1"/>
  <c r="L353" i="1"/>
  <c r="Q352" i="1"/>
  <c r="P352" i="1"/>
  <c r="O352" i="1"/>
  <c r="N352" i="1"/>
  <c r="M352" i="1"/>
  <c r="L352" i="1"/>
  <c r="R352" i="1" s="1"/>
  <c r="R351" i="1"/>
  <c r="Q351" i="1"/>
  <c r="P351" i="1"/>
  <c r="O351" i="1"/>
  <c r="N351" i="1"/>
  <c r="M351" i="1"/>
  <c r="L351" i="1"/>
  <c r="Q350" i="1"/>
  <c r="P350" i="1"/>
  <c r="O350" i="1"/>
  <c r="N350" i="1"/>
  <c r="M350" i="1"/>
  <c r="L350" i="1"/>
  <c r="R350" i="1" s="1"/>
  <c r="Q349" i="1"/>
  <c r="P349" i="1"/>
  <c r="O349" i="1"/>
  <c r="N349" i="1"/>
  <c r="M349" i="1"/>
  <c r="R349" i="1" s="1"/>
  <c r="L349" i="1"/>
  <c r="Q348" i="1"/>
  <c r="P348" i="1"/>
  <c r="O348" i="1"/>
  <c r="R348" i="1" s="1"/>
  <c r="N348" i="1"/>
  <c r="M348" i="1"/>
  <c r="L348" i="1"/>
  <c r="Q347" i="1"/>
  <c r="P347" i="1"/>
  <c r="O347" i="1"/>
  <c r="N347" i="1"/>
  <c r="M347" i="1"/>
  <c r="L347" i="1"/>
  <c r="Q346" i="1"/>
  <c r="P346" i="1"/>
  <c r="O346" i="1"/>
  <c r="N346" i="1"/>
  <c r="R346" i="1" s="1"/>
  <c r="M346" i="1"/>
  <c r="L346" i="1"/>
  <c r="Q345" i="1"/>
  <c r="P345" i="1"/>
  <c r="O345" i="1"/>
  <c r="N345" i="1"/>
  <c r="M345" i="1"/>
  <c r="L345" i="1"/>
  <c r="Q344" i="1"/>
  <c r="P344" i="1"/>
  <c r="O344" i="1"/>
  <c r="R344" i="1" s="1"/>
  <c r="N344" i="1"/>
  <c r="M344" i="1"/>
  <c r="L344" i="1"/>
  <c r="Q343" i="1"/>
  <c r="P343" i="1"/>
  <c r="O343" i="1"/>
  <c r="N343" i="1"/>
  <c r="M343" i="1"/>
  <c r="L343" i="1"/>
  <c r="Q342" i="1"/>
  <c r="P342" i="1"/>
  <c r="O342" i="1"/>
  <c r="N342" i="1"/>
  <c r="M342" i="1"/>
  <c r="L342" i="1"/>
  <c r="Q341" i="1"/>
  <c r="P341" i="1"/>
  <c r="O341" i="1"/>
  <c r="R341" i="1" s="1"/>
  <c r="N341" i="1"/>
  <c r="M341" i="1"/>
  <c r="L341" i="1"/>
  <c r="Q340" i="1"/>
  <c r="P340" i="1"/>
  <c r="O340" i="1"/>
  <c r="N340" i="1"/>
  <c r="M340" i="1"/>
  <c r="L340" i="1"/>
  <c r="R339" i="1"/>
  <c r="Q339" i="1"/>
  <c r="P339" i="1"/>
  <c r="O339" i="1"/>
  <c r="N339" i="1"/>
  <c r="M339" i="1"/>
  <c r="L339" i="1"/>
  <c r="Q338" i="1"/>
  <c r="P338" i="1"/>
  <c r="O338" i="1"/>
  <c r="N338" i="1"/>
  <c r="M338" i="1"/>
  <c r="L338" i="1"/>
  <c r="Q337" i="1"/>
  <c r="P337" i="1"/>
  <c r="O337" i="1"/>
  <c r="N337" i="1"/>
  <c r="M337" i="1"/>
  <c r="L337" i="1"/>
  <c r="R336" i="1"/>
  <c r="Q336" i="1"/>
  <c r="P336" i="1"/>
  <c r="O336" i="1"/>
  <c r="N336" i="1"/>
  <c r="M336" i="1"/>
  <c r="L336" i="1"/>
  <c r="Q335" i="1"/>
  <c r="P335" i="1"/>
  <c r="O335" i="1"/>
  <c r="N335" i="1"/>
  <c r="M335" i="1"/>
  <c r="L335" i="1"/>
  <c r="R335" i="1" s="1"/>
  <c r="Q334" i="1"/>
  <c r="P334" i="1"/>
  <c r="O334" i="1"/>
  <c r="N334" i="1"/>
  <c r="R334" i="1" s="1"/>
  <c r="M334" i="1"/>
  <c r="L334" i="1"/>
  <c r="Q333" i="1"/>
  <c r="P333" i="1"/>
  <c r="O333" i="1"/>
  <c r="N333" i="1"/>
  <c r="M333" i="1"/>
  <c r="L333" i="1"/>
  <c r="R333" i="1" s="1"/>
  <c r="R332" i="1"/>
  <c r="Q332" i="1"/>
  <c r="P332" i="1"/>
  <c r="O332" i="1"/>
  <c r="N332" i="1"/>
  <c r="M332" i="1"/>
  <c r="L332" i="1"/>
  <c r="Q331" i="1"/>
  <c r="P331" i="1"/>
  <c r="O331" i="1"/>
  <c r="N331" i="1"/>
  <c r="M331" i="1"/>
  <c r="L331" i="1"/>
  <c r="Q330" i="1"/>
  <c r="P330" i="1"/>
  <c r="O330" i="1"/>
  <c r="N330" i="1"/>
  <c r="M330" i="1"/>
  <c r="L330" i="1"/>
  <c r="R330" i="1" s="1"/>
  <c r="Q329" i="1"/>
  <c r="P329" i="1"/>
  <c r="O329" i="1"/>
  <c r="R329" i="1" s="1"/>
  <c r="N329" i="1"/>
  <c r="M329" i="1"/>
  <c r="L329" i="1"/>
  <c r="Q328" i="1"/>
  <c r="P328" i="1"/>
  <c r="O328" i="1"/>
  <c r="N328" i="1"/>
  <c r="M328" i="1"/>
  <c r="L328" i="1"/>
  <c r="R328" i="1" s="1"/>
  <c r="Q327" i="1"/>
  <c r="P327" i="1"/>
  <c r="O327" i="1"/>
  <c r="N327" i="1"/>
  <c r="M327" i="1"/>
  <c r="L327" i="1"/>
  <c r="R327" i="1" s="1"/>
  <c r="Q326" i="1"/>
  <c r="P326" i="1"/>
  <c r="O326" i="1"/>
  <c r="N326" i="1"/>
  <c r="M326" i="1"/>
  <c r="L326" i="1"/>
  <c r="R326" i="1" s="1"/>
  <c r="Q325" i="1"/>
  <c r="P325" i="1"/>
  <c r="O325" i="1"/>
  <c r="N325" i="1"/>
  <c r="M325" i="1"/>
  <c r="R325" i="1" s="1"/>
  <c r="L325" i="1"/>
  <c r="Q324" i="1"/>
  <c r="P324" i="1"/>
  <c r="O324" i="1"/>
  <c r="N324" i="1"/>
  <c r="M324" i="1"/>
  <c r="L324" i="1"/>
  <c r="Q323" i="1"/>
  <c r="P323" i="1"/>
  <c r="O323" i="1"/>
  <c r="N323" i="1"/>
  <c r="M323" i="1"/>
  <c r="L323" i="1"/>
  <c r="Q322" i="1"/>
  <c r="P322" i="1"/>
  <c r="O322" i="1"/>
  <c r="N322" i="1"/>
  <c r="M322" i="1"/>
  <c r="L322" i="1"/>
  <c r="Q321" i="1"/>
  <c r="P321" i="1"/>
  <c r="O321" i="1"/>
  <c r="N321" i="1"/>
  <c r="M321" i="1"/>
  <c r="L321" i="1"/>
  <c r="R321" i="1" s="1"/>
  <c r="R320" i="1"/>
  <c r="Q320" i="1"/>
  <c r="P320" i="1"/>
  <c r="O320" i="1"/>
  <c r="N320" i="1"/>
  <c r="M320" i="1"/>
  <c r="L320" i="1"/>
  <c r="Q319" i="1"/>
  <c r="P319" i="1"/>
  <c r="O319" i="1"/>
  <c r="N319" i="1"/>
  <c r="M319" i="1"/>
  <c r="L319" i="1"/>
  <c r="Q318" i="1"/>
  <c r="P318" i="1"/>
  <c r="O318" i="1"/>
  <c r="N318" i="1"/>
  <c r="M318" i="1"/>
  <c r="L318" i="1"/>
  <c r="Q317" i="1"/>
  <c r="P317" i="1"/>
  <c r="O317" i="1"/>
  <c r="R317" i="1" s="1"/>
  <c r="N317" i="1"/>
  <c r="M317" i="1"/>
  <c r="L317" i="1"/>
  <c r="Q316" i="1"/>
  <c r="P316" i="1"/>
  <c r="O316" i="1"/>
  <c r="N316" i="1"/>
  <c r="M316" i="1"/>
  <c r="L316" i="1"/>
  <c r="Q315" i="1"/>
  <c r="P315" i="1"/>
  <c r="O315" i="1"/>
  <c r="N315" i="1"/>
  <c r="M315" i="1"/>
  <c r="L315" i="1"/>
  <c r="R315" i="1" s="1"/>
  <c r="Q314" i="1"/>
  <c r="P314" i="1"/>
  <c r="O314" i="1"/>
  <c r="N314" i="1"/>
  <c r="M314" i="1"/>
  <c r="L314" i="1"/>
  <c r="Q313" i="1"/>
  <c r="P313" i="1"/>
  <c r="O313" i="1"/>
  <c r="N313" i="1"/>
  <c r="M313" i="1"/>
  <c r="R313" i="1" s="1"/>
  <c r="L313" i="1"/>
  <c r="Q312" i="1"/>
  <c r="P312" i="1"/>
  <c r="O312" i="1"/>
  <c r="N312" i="1"/>
  <c r="R312" i="1" s="1"/>
  <c r="M312" i="1"/>
  <c r="L312" i="1"/>
  <c r="Q311" i="1"/>
  <c r="P311" i="1"/>
  <c r="O311" i="1"/>
  <c r="N311" i="1"/>
  <c r="M311" i="1"/>
  <c r="L311" i="1"/>
  <c r="R311" i="1" s="1"/>
  <c r="Q310" i="1"/>
  <c r="P310" i="1"/>
  <c r="O310" i="1"/>
  <c r="N310" i="1"/>
  <c r="R310" i="1" s="1"/>
  <c r="M310" i="1"/>
  <c r="L310" i="1"/>
  <c r="Q309" i="1"/>
  <c r="P309" i="1"/>
  <c r="O309" i="1"/>
  <c r="N309" i="1"/>
  <c r="M309" i="1"/>
  <c r="L309" i="1"/>
  <c r="Q308" i="1"/>
  <c r="P308" i="1"/>
  <c r="O308" i="1"/>
  <c r="R308" i="1" s="1"/>
  <c r="N308" i="1"/>
  <c r="M308" i="1"/>
  <c r="L308" i="1"/>
  <c r="Q307" i="1"/>
  <c r="P307" i="1"/>
  <c r="O307" i="1"/>
  <c r="N307" i="1"/>
  <c r="M307" i="1"/>
  <c r="L307" i="1"/>
  <c r="Q306" i="1"/>
  <c r="P306" i="1"/>
  <c r="O306" i="1"/>
  <c r="N306" i="1"/>
  <c r="M306" i="1"/>
  <c r="L306" i="1"/>
  <c r="Q305" i="1"/>
  <c r="P305" i="1"/>
  <c r="O305" i="1"/>
  <c r="R305" i="1" s="1"/>
  <c r="N305" i="1"/>
  <c r="M305" i="1"/>
  <c r="L305" i="1"/>
  <c r="Q304" i="1"/>
  <c r="P304" i="1"/>
  <c r="O304" i="1"/>
  <c r="N304" i="1"/>
  <c r="M304" i="1"/>
  <c r="L304" i="1"/>
  <c r="Q303" i="1"/>
  <c r="P303" i="1"/>
  <c r="O303" i="1"/>
  <c r="N303" i="1"/>
  <c r="M303" i="1"/>
  <c r="L303" i="1"/>
  <c r="Q302" i="1"/>
  <c r="P302" i="1"/>
  <c r="O302" i="1"/>
  <c r="N302" i="1"/>
  <c r="M302" i="1"/>
  <c r="L302" i="1"/>
  <c r="Q301" i="1"/>
  <c r="P301" i="1"/>
  <c r="O301" i="1"/>
  <c r="N301" i="1"/>
  <c r="M301" i="1"/>
  <c r="L301" i="1"/>
  <c r="Q300" i="1"/>
  <c r="P300" i="1"/>
  <c r="O300" i="1"/>
  <c r="R300" i="1" s="1"/>
  <c r="N300" i="1"/>
  <c r="M300" i="1"/>
  <c r="L300" i="1"/>
  <c r="Q299" i="1"/>
  <c r="P299" i="1"/>
  <c r="O299" i="1"/>
  <c r="N299" i="1"/>
  <c r="M299" i="1"/>
  <c r="L299" i="1"/>
  <c r="Q298" i="1"/>
  <c r="P298" i="1"/>
  <c r="O298" i="1"/>
  <c r="N298" i="1"/>
  <c r="M298" i="1"/>
  <c r="L298" i="1"/>
  <c r="Q297" i="1"/>
  <c r="P297" i="1"/>
  <c r="O297" i="1"/>
  <c r="N297" i="1"/>
  <c r="M297" i="1"/>
  <c r="L297" i="1"/>
  <c r="R296" i="1"/>
  <c r="Q296" i="1"/>
  <c r="P296" i="1"/>
  <c r="O296" i="1"/>
  <c r="N296" i="1"/>
  <c r="M296" i="1"/>
  <c r="L296" i="1"/>
  <c r="Q295" i="1"/>
  <c r="P295" i="1"/>
  <c r="O295" i="1"/>
  <c r="N295" i="1"/>
  <c r="M295" i="1"/>
  <c r="L295" i="1"/>
  <c r="R295" i="1" s="1"/>
  <c r="Q294" i="1"/>
  <c r="P294" i="1"/>
  <c r="O294" i="1"/>
  <c r="N294" i="1"/>
  <c r="M294" i="1"/>
  <c r="L294" i="1"/>
  <c r="Q293" i="1"/>
  <c r="P293" i="1"/>
  <c r="O293" i="1"/>
  <c r="R293" i="1" s="1"/>
  <c r="N293" i="1"/>
  <c r="M293" i="1"/>
  <c r="L293" i="1"/>
  <c r="Q292" i="1"/>
  <c r="P292" i="1"/>
  <c r="O292" i="1"/>
  <c r="N292" i="1"/>
  <c r="M292" i="1"/>
  <c r="L292" i="1"/>
  <c r="Q291" i="1"/>
  <c r="P291" i="1"/>
  <c r="O291" i="1"/>
  <c r="N291" i="1"/>
  <c r="M291" i="1"/>
  <c r="L291" i="1"/>
  <c r="R291" i="1" s="1"/>
  <c r="Q290" i="1"/>
  <c r="P290" i="1"/>
  <c r="O290" i="1"/>
  <c r="N290" i="1"/>
  <c r="M290" i="1"/>
  <c r="L290" i="1"/>
  <c r="Q289" i="1"/>
  <c r="P289" i="1"/>
  <c r="O289" i="1"/>
  <c r="N289" i="1"/>
  <c r="M289" i="1"/>
  <c r="L289" i="1"/>
  <c r="Q288" i="1"/>
  <c r="P288" i="1"/>
  <c r="O288" i="1"/>
  <c r="N288" i="1"/>
  <c r="M288" i="1"/>
  <c r="L288" i="1"/>
  <c r="Q287" i="1"/>
  <c r="P287" i="1"/>
  <c r="O287" i="1"/>
  <c r="N287" i="1"/>
  <c r="M287" i="1"/>
  <c r="L287" i="1"/>
  <c r="Q286" i="1"/>
  <c r="P286" i="1"/>
  <c r="O286" i="1"/>
  <c r="N286" i="1"/>
  <c r="M286" i="1"/>
  <c r="L286" i="1"/>
  <c r="Q285" i="1"/>
  <c r="P285" i="1"/>
  <c r="O285" i="1"/>
  <c r="N285" i="1"/>
  <c r="M285" i="1"/>
  <c r="L285" i="1"/>
  <c r="R284" i="1"/>
  <c r="Q284" i="1"/>
  <c r="P284" i="1"/>
  <c r="O284" i="1"/>
  <c r="N284" i="1"/>
  <c r="M284" i="1"/>
  <c r="L284" i="1"/>
  <c r="Q283" i="1"/>
  <c r="P283" i="1"/>
  <c r="O283" i="1"/>
  <c r="N283" i="1"/>
  <c r="M283" i="1"/>
  <c r="L283" i="1"/>
  <c r="Q282" i="1"/>
  <c r="P282" i="1"/>
  <c r="O282" i="1"/>
  <c r="N282" i="1"/>
  <c r="M282" i="1"/>
  <c r="L282" i="1"/>
  <c r="R282" i="1" s="1"/>
  <c r="Q281" i="1"/>
  <c r="P281" i="1"/>
  <c r="O281" i="1"/>
  <c r="R281" i="1" s="1"/>
  <c r="N281" i="1"/>
  <c r="M281" i="1"/>
  <c r="L281" i="1"/>
  <c r="Q280" i="1"/>
  <c r="P280" i="1"/>
  <c r="O280" i="1"/>
  <c r="N280" i="1"/>
  <c r="M280" i="1"/>
  <c r="L280" i="1"/>
  <c r="Q279" i="1"/>
  <c r="P279" i="1"/>
  <c r="O279" i="1"/>
  <c r="N279" i="1"/>
  <c r="M279" i="1"/>
  <c r="L279" i="1"/>
  <c r="R279" i="1" s="1"/>
  <c r="Q278" i="1"/>
  <c r="P278" i="1"/>
  <c r="O278" i="1"/>
  <c r="N278" i="1"/>
  <c r="M278" i="1"/>
  <c r="L278" i="1"/>
  <c r="R278" i="1" s="1"/>
  <c r="Q277" i="1"/>
  <c r="P277" i="1"/>
  <c r="O277" i="1"/>
  <c r="N277" i="1"/>
  <c r="M277" i="1"/>
  <c r="R277" i="1" s="1"/>
  <c r="L277" i="1"/>
  <c r="R276" i="1"/>
  <c r="Q276" i="1"/>
  <c r="P276" i="1"/>
  <c r="O276" i="1"/>
  <c r="N276" i="1"/>
  <c r="M276" i="1"/>
  <c r="L276" i="1"/>
  <c r="Q275" i="1"/>
  <c r="P275" i="1"/>
  <c r="O275" i="1"/>
  <c r="N275" i="1"/>
  <c r="M275" i="1"/>
  <c r="L275" i="1"/>
  <c r="Q274" i="1"/>
  <c r="P274" i="1"/>
  <c r="O274" i="1"/>
  <c r="N274" i="1"/>
  <c r="M274" i="1"/>
  <c r="R274" i="1" s="1"/>
  <c r="L274" i="1"/>
  <c r="Q273" i="1"/>
  <c r="P273" i="1"/>
  <c r="O273" i="1"/>
  <c r="N273" i="1"/>
  <c r="M273" i="1"/>
  <c r="L273" i="1"/>
  <c r="R272" i="1"/>
  <c r="Q272" i="1"/>
  <c r="P272" i="1"/>
  <c r="O272" i="1"/>
  <c r="N272" i="1"/>
  <c r="M272" i="1"/>
  <c r="L272" i="1"/>
  <c r="Q271" i="1"/>
  <c r="P271" i="1"/>
  <c r="O271" i="1"/>
  <c r="N271" i="1"/>
  <c r="M271" i="1"/>
  <c r="L271" i="1"/>
  <c r="Q270" i="1"/>
  <c r="P270" i="1"/>
  <c r="O270" i="1"/>
  <c r="N270" i="1"/>
  <c r="M270" i="1"/>
  <c r="L270" i="1"/>
  <c r="R270" i="1" s="1"/>
  <c r="Q269" i="1"/>
  <c r="P269" i="1"/>
  <c r="O269" i="1"/>
  <c r="R269" i="1" s="1"/>
  <c r="N269" i="1"/>
  <c r="M269" i="1"/>
  <c r="L269" i="1"/>
  <c r="Q268" i="1"/>
  <c r="P268" i="1"/>
  <c r="O268" i="1"/>
  <c r="N268" i="1"/>
  <c r="M268" i="1"/>
  <c r="L268" i="1"/>
  <c r="Q267" i="1"/>
  <c r="P267" i="1"/>
  <c r="O267" i="1"/>
  <c r="N267" i="1"/>
  <c r="M267" i="1"/>
  <c r="L267" i="1"/>
  <c r="Q266" i="1"/>
  <c r="P266" i="1"/>
  <c r="O266" i="1"/>
  <c r="N266" i="1"/>
  <c r="M266" i="1"/>
  <c r="L266" i="1"/>
  <c r="Q265" i="1"/>
  <c r="P265" i="1"/>
  <c r="O265" i="1"/>
  <c r="N265" i="1"/>
  <c r="M265" i="1"/>
  <c r="L265" i="1"/>
  <c r="Q264" i="1"/>
  <c r="P264" i="1"/>
  <c r="O264" i="1"/>
  <c r="N264" i="1"/>
  <c r="R264" i="1" s="1"/>
  <c r="M264" i="1"/>
  <c r="L264" i="1"/>
  <c r="Q263" i="1"/>
  <c r="P263" i="1"/>
  <c r="O263" i="1"/>
  <c r="N263" i="1"/>
  <c r="M263" i="1"/>
  <c r="L263" i="1"/>
  <c r="Q262" i="1"/>
  <c r="P262" i="1"/>
  <c r="O262" i="1"/>
  <c r="N262" i="1"/>
  <c r="M262" i="1"/>
  <c r="L262" i="1"/>
  <c r="Q261" i="1"/>
  <c r="P261" i="1"/>
  <c r="O261" i="1"/>
  <c r="N261" i="1"/>
  <c r="M261" i="1"/>
  <c r="L261" i="1"/>
  <c r="Q260" i="1"/>
  <c r="P260" i="1"/>
  <c r="O260" i="1"/>
  <c r="R260" i="1" s="1"/>
  <c r="N260" i="1"/>
  <c r="M260" i="1"/>
  <c r="L260" i="1"/>
  <c r="Q259" i="1"/>
  <c r="P259" i="1"/>
  <c r="O259" i="1"/>
  <c r="N259" i="1"/>
  <c r="M259" i="1"/>
  <c r="L259" i="1"/>
  <c r="Q258" i="1"/>
  <c r="P258" i="1"/>
  <c r="O258" i="1"/>
  <c r="N258" i="1"/>
  <c r="M258" i="1"/>
  <c r="L258" i="1"/>
  <c r="Q257" i="1"/>
  <c r="P257" i="1"/>
  <c r="O257" i="1"/>
  <c r="R257" i="1" s="1"/>
  <c r="N257" i="1"/>
  <c r="M257" i="1"/>
  <c r="L257" i="1"/>
  <c r="Q256" i="1"/>
  <c r="P256" i="1"/>
  <c r="O256" i="1"/>
  <c r="N256" i="1"/>
  <c r="M256" i="1"/>
  <c r="L256" i="1"/>
  <c r="Q255" i="1"/>
  <c r="P255" i="1"/>
  <c r="O255" i="1"/>
  <c r="N255" i="1"/>
  <c r="M255" i="1"/>
  <c r="L255" i="1"/>
  <c r="Q254" i="1"/>
  <c r="P254" i="1"/>
  <c r="O254" i="1"/>
  <c r="N254" i="1"/>
  <c r="M254" i="1"/>
  <c r="L254" i="1"/>
  <c r="Q253" i="1"/>
  <c r="P253" i="1"/>
  <c r="O253" i="1"/>
  <c r="N253" i="1"/>
  <c r="M253" i="1"/>
  <c r="L253" i="1"/>
  <c r="Q252" i="1"/>
  <c r="P252" i="1"/>
  <c r="O252" i="1"/>
  <c r="N252" i="1"/>
  <c r="M252" i="1"/>
  <c r="L252" i="1"/>
  <c r="Q251" i="1"/>
  <c r="P251" i="1"/>
  <c r="O251" i="1"/>
  <c r="N251" i="1"/>
  <c r="M251" i="1"/>
  <c r="L251" i="1"/>
  <c r="Q250" i="1"/>
  <c r="P250" i="1"/>
  <c r="O250" i="1"/>
  <c r="N250" i="1"/>
  <c r="M250" i="1"/>
  <c r="L250" i="1"/>
  <c r="Q249" i="1"/>
  <c r="P249" i="1"/>
  <c r="O249" i="1"/>
  <c r="N249" i="1"/>
  <c r="M249" i="1"/>
  <c r="L249" i="1"/>
  <c r="Q248" i="1"/>
  <c r="P248" i="1"/>
  <c r="O248" i="1"/>
  <c r="R248" i="1" s="1"/>
  <c r="N248" i="1"/>
  <c r="M248" i="1"/>
  <c r="L248" i="1"/>
  <c r="Q247" i="1"/>
  <c r="P247" i="1"/>
  <c r="O247" i="1"/>
  <c r="N247" i="1"/>
  <c r="M247" i="1"/>
  <c r="L247" i="1"/>
  <c r="Q246" i="1"/>
  <c r="P246" i="1"/>
  <c r="O246" i="1"/>
  <c r="N246" i="1"/>
  <c r="M246" i="1"/>
  <c r="L246" i="1"/>
  <c r="R245" i="1"/>
  <c r="Q245" i="1"/>
  <c r="P245" i="1"/>
  <c r="O245" i="1"/>
  <c r="N245" i="1"/>
  <c r="M245" i="1"/>
  <c r="L245" i="1"/>
  <c r="Q244" i="1"/>
  <c r="P244" i="1"/>
  <c r="O244" i="1"/>
  <c r="N244" i="1"/>
  <c r="M244" i="1"/>
  <c r="L244" i="1"/>
  <c r="R244" i="1" s="1"/>
  <c r="Q243" i="1"/>
  <c r="P243" i="1"/>
  <c r="O243" i="1"/>
  <c r="N243" i="1"/>
  <c r="M243" i="1"/>
  <c r="L243" i="1"/>
  <c r="R243" i="1" s="1"/>
  <c r="Q242" i="1"/>
  <c r="P242" i="1"/>
  <c r="O242" i="1"/>
  <c r="N242" i="1"/>
  <c r="M242" i="1"/>
  <c r="L242" i="1"/>
  <c r="R242" i="1" s="1"/>
  <c r="Q241" i="1"/>
  <c r="P241" i="1"/>
  <c r="O241" i="1"/>
  <c r="N241" i="1"/>
  <c r="M241" i="1"/>
  <c r="L241" i="1"/>
  <c r="R240" i="1"/>
  <c r="Q240" i="1"/>
  <c r="P240" i="1"/>
  <c r="O240" i="1"/>
  <c r="N240" i="1"/>
  <c r="M240" i="1"/>
  <c r="L240" i="1"/>
  <c r="Q239" i="1"/>
  <c r="P239" i="1"/>
  <c r="O239" i="1"/>
  <c r="N239" i="1"/>
  <c r="M239" i="1"/>
  <c r="L239" i="1"/>
  <c r="R239" i="1" s="1"/>
  <c r="Q238" i="1"/>
  <c r="P238" i="1"/>
  <c r="O238" i="1"/>
  <c r="N238" i="1"/>
  <c r="M238" i="1"/>
  <c r="R238" i="1" s="1"/>
  <c r="L238" i="1"/>
  <c r="Q237" i="1"/>
  <c r="P237" i="1"/>
  <c r="O237" i="1"/>
  <c r="N237" i="1"/>
  <c r="M237" i="1"/>
  <c r="L237" i="1"/>
  <c r="R236" i="1"/>
  <c r="Q236" i="1"/>
  <c r="P236" i="1"/>
  <c r="O236" i="1"/>
  <c r="N236" i="1"/>
  <c r="M236" i="1"/>
  <c r="L236" i="1"/>
  <c r="Q235" i="1"/>
  <c r="P235" i="1"/>
  <c r="O235" i="1"/>
  <c r="N235" i="1"/>
  <c r="M235" i="1"/>
  <c r="L235" i="1"/>
  <c r="Q234" i="1"/>
  <c r="P234" i="1"/>
  <c r="O234" i="1"/>
  <c r="N234" i="1"/>
  <c r="M234" i="1"/>
  <c r="L234" i="1"/>
  <c r="Q233" i="1"/>
  <c r="P233" i="1"/>
  <c r="O233" i="1"/>
  <c r="R233" i="1" s="1"/>
  <c r="N233" i="1"/>
  <c r="M233" i="1"/>
  <c r="L233" i="1"/>
  <c r="Q232" i="1"/>
  <c r="P232" i="1"/>
  <c r="O232" i="1"/>
  <c r="N232" i="1"/>
  <c r="M232" i="1"/>
  <c r="L232" i="1"/>
  <c r="Q231" i="1"/>
  <c r="P231" i="1"/>
  <c r="O231" i="1"/>
  <c r="N231" i="1"/>
  <c r="M231" i="1"/>
  <c r="L231" i="1"/>
  <c r="R231" i="1" s="1"/>
  <c r="Q230" i="1"/>
  <c r="P230" i="1"/>
  <c r="O230" i="1"/>
  <c r="N230" i="1"/>
  <c r="M230" i="1"/>
  <c r="L230" i="1"/>
  <c r="Q229" i="1"/>
  <c r="P229" i="1"/>
  <c r="O229" i="1"/>
  <c r="N229" i="1"/>
  <c r="M229" i="1"/>
  <c r="R229" i="1" s="1"/>
  <c r="L229" i="1"/>
  <c r="Q228" i="1"/>
  <c r="P228" i="1"/>
  <c r="O228" i="1"/>
  <c r="R228" i="1" s="1"/>
  <c r="N228" i="1"/>
  <c r="M228" i="1"/>
  <c r="L228" i="1"/>
  <c r="Q227" i="1"/>
  <c r="P227" i="1"/>
  <c r="O227" i="1"/>
  <c r="N227" i="1"/>
  <c r="M227" i="1"/>
  <c r="L227" i="1"/>
  <c r="Q226" i="1"/>
  <c r="P226" i="1"/>
  <c r="O226" i="1"/>
  <c r="N226" i="1"/>
  <c r="M226" i="1"/>
  <c r="L226" i="1"/>
  <c r="Q225" i="1"/>
  <c r="P225" i="1"/>
  <c r="O225" i="1"/>
  <c r="N225" i="1"/>
  <c r="M225" i="1"/>
  <c r="L225" i="1"/>
  <c r="Q224" i="1"/>
  <c r="P224" i="1"/>
  <c r="O224" i="1"/>
  <c r="R224" i="1" s="1"/>
  <c r="N224" i="1"/>
  <c r="M224" i="1"/>
  <c r="L224" i="1"/>
  <c r="Q223" i="1"/>
  <c r="P223" i="1"/>
  <c r="O223" i="1"/>
  <c r="N223" i="1"/>
  <c r="M223" i="1"/>
  <c r="L223" i="1"/>
  <c r="Q222" i="1"/>
  <c r="P222" i="1"/>
  <c r="O222" i="1"/>
  <c r="N222" i="1"/>
  <c r="M222" i="1"/>
  <c r="L222" i="1"/>
  <c r="Q221" i="1"/>
  <c r="P221" i="1"/>
  <c r="O221" i="1"/>
  <c r="R221" i="1" s="1"/>
  <c r="N221" i="1"/>
  <c r="M221" i="1"/>
  <c r="L221" i="1"/>
  <c r="Q220" i="1"/>
  <c r="P220" i="1"/>
  <c r="O220" i="1"/>
  <c r="N220" i="1"/>
  <c r="M220" i="1"/>
  <c r="L220" i="1"/>
  <c r="Q219" i="1"/>
  <c r="P219" i="1"/>
  <c r="O219" i="1"/>
  <c r="N219" i="1"/>
  <c r="M219" i="1"/>
  <c r="L219" i="1"/>
  <c r="Q218" i="1"/>
  <c r="P218" i="1"/>
  <c r="O218" i="1"/>
  <c r="N218" i="1"/>
  <c r="M218" i="1"/>
  <c r="L218" i="1"/>
  <c r="Q217" i="1"/>
  <c r="P217" i="1"/>
  <c r="O217" i="1"/>
  <c r="N217" i="1"/>
  <c r="M217" i="1"/>
  <c r="L217" i="1"/>
  <c r="Q216" i="1"/>
  <c r="P216" i="1"/>
  <c r="O216" i="1"/>
  <c r="N216" i="1"/>
  <c r="M216" i="1"/>
  <c r="L216" i="1"/>
  <c r="Q215" i="1"/>
  <c r="P215" i="1"/>
  <c r="O215" i="1"/>
  <c r="N215" i="1"/>
  <c r="M215" i="1"/>
  <c r="L215" i="1"/>
  <c r="Q214" i="1"/>
  <c r="P214" i="1"/>
  <c r="O214" i="1"/>
  <c r="N214" i="1"/>
  <c r="M214" i="1"/>
  <c r="L214" i="1"/>
  <c r="Q213" i="1"/>
  <c r="P213" i="1"/>
  <c r="O213" i="1"/>
  <c r="N213" i="1"/>
  <c r="M213" i="1"/>
  <c r="L213" i="1"/>
  <c r="R212" i="1"/>
  <c r="Q212" i="1"/>
  <c r="P212" i="1"/>
  <c r="O212" i="1"/>
  <c r="N212" i="1"/>
  <c r="M212" i="1"/>
  <c r="L212" i="1"/>
  <c r="Q211" i="1"/>
  <c r="P211" i="1"/>
  <c r="O211" i="1"/>
  <c r="N211" i="1"/>
  <c r="M211" i="1"/>
  <c r="L211" i="1"/>
  <c r="R211" i="1" s="1"/>
  <c r="Q210" i="1"/>
  <c r="P210" i="1"/>
  <c r="O210" i="1"/>
  <c r="N210" i="1"/>
  <c r="M210" i="1"/>
  <c r="L210" i="1"/>
  <c r="R210" i="1" s="1"/>
  <c r="Q209" i="1"/>
  <c r="P209" i="1"/>
  <c r="O209" i="1"/>
  <c r="R209" i="1" s="1"/>
  <c r="N209" i="1"/>
  <c r="M209" i="1"/>
  <c r="L209" i="1"/>
  <c r="Q208" i="1"/>
  <c r="P208" i="1"/>
  <c r="O208" i="1"/>
  <c r="N208" i="1"/>
  <c r="M208" i="1"/>
  <c r="L208" i="1"/>
  <c r="Q207" i="1"/>
  <c r="P207" i="1"/>
  <c r="O207" i="1"/>
  <c r="N207" i="1"/>
  <c r="M207" i="1"/>
  <c r="L207" i="1"/>
  <c r="R207" i="1" s="1"/>
  <c r="Q206" i="1"/>
  <c r="P206" i="1"/>
  <c r="O206" i="1"/>
  <c r="N206" i="1"/>
  <c r="M206" i="1"/>
  <c r="L206" i="1"/>
  <c r="Q205" i="1"/>
  <c r="P205" i="1"/>
  <c r="O205" i="1"/>
  <c r="N205" i="1"/>
  <c r="M205" i="1"/>
  <c r="R205" i="1" s="1"/>
  <c r="L205" i="1"/>
  <c r="Q204" i="1"/>
  <c r="P204" i="1"/>
  <c r="O204" i="1"/>
  <c r="N204" i="1"/>
  <c r="M204" i="1"/>
  <c r="L204" i="1"/>
  <c r="Q203" i="1"/>
  <c r="P203" i="1"/>
  <c r="O203" i="1"/>
  <c r="N203" i="1"/>
  <c r="M203" i="1"/>
  <c r="L203" i="1"/>
  <c r="R203" i="1" s="1"/>
  <c r="Q202" i="1"/>
  <c r="P202" i="1"/>
  <c r="O202" i="1"/>
  <c r="N202" i="1"/>
  <c r="M202" i="1"/>
  <c r="L202" i="1"/>
  <c r="Q201" i="1"/>
  <c r="P201" i="1"/>
  <c r="O201" i="1"/>
  <c r="N201" i="1"/>
  <c r="R201" i="1" s="1"/>
  <c r="M201" i="1"/>
  <c r="L201" i="1"/>
  <c r="R200" i="1"/>
  <c r="Q200" i="1"/>
  <c r="P200" i="1"/>
  <c r="O200" i="1"/>
  <c r="N200" i="1"/>
  <c r="M200" i="1"/>
  <c r="L200" i="1"/>
  <c r="Q199" i="1"/>
  <c r="P199" i="1"/>
  <c r="O199" i="1"/>
  <c r="N199" i="1"/>
  <c r="M199" i="1"/>
  <c r="L199" i="1"/>
  <c r="Q198" i="1"/>
  <c r="P198" i="1"/>
  <c r="O198" i="1"/>
  <c r="N198" i="1"/>
  <c r="M198" i="1"/>
  <c r="L198" i="1"/>
  <c r="R198" i="1" s="1"/>
  <c r="R197" i="1"/>
  <c r="Q197" i="1"/>
  <c r="P197" i="1"/>
  <c r="O197" i="1"/>
  <c r="N197" i="1"/>
  <c r="M197" i="1"/>
  <c r="L197" i="1"/>
  <c r="Q196" i="1"/>
  <c r="P196" i="1"/>
  <c r="O196" i="1"/>
  <c r="N196" i="1"/>
  <c r="M196" i="1"/>
  <c r="L196" i="1"/>
  <c r="R196" i="1" s="1"/>
  <c r="Q195" i="1"/>
  <c r="P195" i="1"/>
  <c r="O195" i="1"/>
  <c r="N195" i="1"/>
  <c r="M195" i="1"/>
  <c r="L195" i="1"/>
  <c r="Q194" i="1"/>
  <c r="P194" i="1"/>
  <c r="O194" i="1"/>
  <c r="N194" i="1"/>
  <c r="M194" i="1"/>
  <c r="L194" i="1"/>
  <c r="R194" i="1" s="1"/>
  <c r="Q193" i="1"/>
  <c r="P193" i="1"/>
  <c r="O193" i="1"/>
  <c r="N193" i="1"/>
  <c r="M193" i="1"/>
  <c r="R193" i="1" s="1"/>
  <c r="L193" i="1"/>
  <c r="Q192" i="1"/>
  <c r="P192" i="1"/>
  <c r="O192" i="1"/>
  <c r="R192" i="1" s="1"/>
  <c r="N192" i="1"/>
  <c r="M192" i="1"/>
  <c r="L192" i="1"/>
  <c r="Q191" i="1"/>
  <c r="P191" i="1"/>
  <c r="O191" i="1"/>
  <c r="N191" i="1"/>
  <c r="M191" i="1"/>
  <c r="L191" i="1"/>
  <c r="Q190" i="1"/>
  <c r="P190" i="1"/>
  <c r="O190" i="1"/>
  <c r="N190" i="1"/>
  <c r="M190" i="1"/>
  <c r="L190" i="1"/>
  <c r="Q189" i="1"/>
  <c r="P189" i="1"/>
  <c r="O189" i="1"/>
  <c r="N189" i="1"/>
  <c r="M189" i="1"/>
  <c r="L189" i="1"/>
  <c r="Q188" i="1"/>
  <c r="P188" i="1"/>
  <c r="O188" i="1"/>
  <c r="R188" i="1" s="1"/>
  <c r="N188" i="1"/>
  <c r="M188" i="1"/>
  <c r="L188" i="1"/>
  <c r="Q187" i="1"/>
  <c r="P187" i="1"/>
  <c r="O187" i="1"/>
  <c r="N187" i="1"/>
  <c r="M187" i="1"/>
  <c r="L187" i="1"/>
  <c r="Q186" i="1"/>
  <c r="P186" i="1"/>
  <c r="O186" i="1"/>
  <c r="N186" i="1"/>
  <c r="M186" i="1"/>
  <c r="L186" i="1"/>
  <c r="Q185" i="1"/>
  <c r="P185" i="1"/>
  <c r="O185" i="1"/>
  <c r="R185" i="1" s="1"/>
  <c r="N185" i="1"/>
  <c r="M185" i="1"/>
  <c r="L185" i="1"/>
  <c r="Q184" i="1"/>
  <c r="P184" i="1"/>
  <c r="O184" i="1"/>
  <c r="N184" i="1"/>
  <c r="M184" i="1"/>
  <c r="L184" i="1"/>
  <c r="Q183" i="1"/>
  <c r="P183" i="1"/>
  <c r="O183" i="1"/>
  <c r="N183" i="1"/>
  <c r="M183" i="1"/>
  <c r="L183" i="1"/>
  <c r="Q182" i="1"/>
  <c r="P182" i="1"/>
  <c r="O182" i="1"/>
  <c r="N182" i="1"/>
  <c r="M182" i="1"/>
  <c r="L182" i="1"/>
  <c r="Q181" i="1"/>
  <c r="P181" i="1"/>
  <c r="O181" i="1"/>
  <c r="N181" i="1"/>
  <c r="M181" i="1"/>
  <c r="L181" i="1"/>
  <c r="Q180" i="1"/>
  <c r="P180" i="1"/>
  <c r="O180" i="1"/>
  <c r="R180" i="1" s="1"/>
  <c r="N180" i="1"/>
  <c r="M180" i="1"/>
  <c r="L180" i="1"/>
  <c r="Q179" i="1"/>
  <c r="P179" i="1"/>
  <c r="O179" i="1"/>
  <c r="N179" i="1"/>
  <c r="M179" i="1"/>
  <c r="L179" i="1"/>
  <c r="Q178" i="1"/>
  <c r="P178" i="1"/>
  <c r="O178" i="1"/>
  <c r="N178" i="1"/>
  <c r="M178" i="1"/>
  <c r="L178" i="1"/>
  <c r="Q177" i="1"/>
  <c r="P177" i="1"/>
  <c r="O177" i="1"/>
  <c r="N177" i="1"/>
  <c r="M177" i="1"/>
  <c r="L177" i="1"/>
  <c r="Q176" i="1"/>
  <c r="P176" i="1"/>
  <c r="O176" i="1"/>
  <c r="N176" i="1"/>
  <c r="M176" i="1"/>
  <c r="L176" i="1"/>
  <c r="Q175" i="1"/>
  <c r="P175" i="1"/>
  <c r="O175" i="1"/>
  <c r="N175" i="1"/>
  <c r="M175" i="1"/>
  <c r="L175" i="1"/>
  <c r="Q174" i="1"/>
  <c r="P174" i="1"/>
  <c r="O174" i="1"/>
  <c r="N174" i="1"/>
  <c r="M174" i="1"/>
  <c r="L174" i="1"/>
  <c r="R173" i="1"/>
  <c r="Q173" i="1"/>
  <c r="P173" i="1"/>
  <c r="O173" i="1"/>
  <c r="N173" i="1"/>
  <c r="M173" i="1"/>
  <c r="L173" i="1"/>
  <c r="Q172" i="1"/>
  <c r="P172" i="1"/>
  <c r="O172" i="1"/>
  <c r="N172" i="1"/>
  <c r="M172" i="1"/>
  <c r="L172" i="1"/>
  <c r="R172" i="1" s="1"/>
  <c r="Q171" i="1"/>
  <c r="P171" i="1"/>
  <c r="O171" i="1"/>
  <c r="N171" i="1"/>
  <c r="M171" i="1"/>
  <c r="L171" i="1"/>
  <c r="R171" i="1" s="1"/>
  <c r="Q170" i="1"/>
  <c r="P170" i="1"/>
  <c r="O170" i="1"/>
  <c r="N170" i="1"/>
  <c r="M170" i="1"/>
  <c r="L170" i="1"/>
  <c r="R170" i="1" s="1"/>
  <c r="Q169" i="1"/>
  <c r="P169" i="1"/>
  <c r="O169" i="1"/>
  <c r="N169" i="1"/>
  <c r="M169" i="1"/>
  <c r="L169" i="1"/>
  <c r="Q168" i="1"/>
  <c r="P168" i="1"/>
  <c r="O168" i="1"/>
  <c r="N168" i="1"/>
  <c r="M168" i="1"/>
  <c r="L168" i="1"/>
  <c r="Q167" i="1"/>
  <c r="P167" i="1"/>
  <c r="O167" i="1"/>
  <c r="N167" i="1"/>
  <c r="M167" i="1"/>
  <c r="L167" i="1"/>
  <c r="Q166" i="1"/>
  <c r="P166" i="1"/>
  <c r="O166" i="1"/>
  <c r="N166" i="1"/>
  <c r="M166" i="1"/>
  <c r="R166" i="1" s="1"/>
  <c r="L166" i="1"/>
  <c r="Q165" i="1"/>
  <c r="P165" i="1"/>
  <c r="O165" i="1"/>
  <c r="N165" i="1"/>
  <c r="M165" i="1"/>
  <c r="L165" i="1"/>
  <c r="Q164" i="1"/>
  <c r="P164" i="1"/>
  <c r="O164" i="1"/>
  <c r="N164" i="1"/>
  <c r="M164" i="1"/>
  <c r="L164" i="1"/>
  <c r="R164" i="1" s="1"/>
  <c r="Q163" i="1"/>
  <c r="P163" i="1"/>
  <c r="O163" i="1"/>
  <c r="N163" i="1"/>
  <c r="M163" i="1"/>
  <c r="L163" i="1"/>
  <c r="Q162" i="1"/>
  <c r="P162" i="1"/>
  <c r="O162" i="1"/>
  <c r="N162" i="1"/>
  <c r="M162" i="1"/>
  <c r="L162" i="1"/>
  <c r="R161" i="1"/>
  <c r="Q161" i="1"/>
  <c r="P161" i="1"/>
  <c r="O161" i="1"/>
  <c r="N161" i="1"/>
  <c r="M161" i="1"/>
  <c r="L161" i="1"/>
  <c r="Q160" i="1"/>
  <c r="P160" i="1"/>
  <c r="O160" i="1"/>
  <c r="N160" i="1"/>
  <c r="M160" i="1"/>
  <c r="L160" i="1"/>
  <c r="Q159" i="1"/>
  <c r="P159" i="1"/>
  <c r="O159" i="1"/>
  <c r="N159" i="1"/>
  <c r="M159" i="1"/>
  <c r="L159" i="1"/>
  <c r="R159" i="1" s="1"/>
  <c r="Q158" i="1"/>
  <c r="P158" i="1"/>
  <c r="O158" i="1"/>
  <c r="R158" i="1" s="1"/>
  <c r="N158" i="1"/>
  <c r="M158" i="1"/>
  <c r="L158" i="1"/>
  <c r="Q157" i="1"/>
  <c r="P157" i="1"/>
  <c r="O157" i="1"/>
  <c r="N157" i="1"/>
  <c r="M157" i="1"/>
  <c r="R157" i="1" s="1"/>
  <c r="L157" i="1"/>
  <c r="R156" i="1"/>
  <c r="Q156" i="1"/>
  <c r="P156" i="1"/>
  <c r="O156" i="1"/>
  <c r="N156" i="1"/>
  <c r="M156" i="1"/>
  <c r="L156" i="1"/>
  <c r="Q155" i="1"/>
  <c r="P155" i="1"/>
  <c r="O155" i="1"/>
  <c r="N155" i="1"/>
  <c r="M155" i="1"/>
  <c r="L155" i="1"/>
  <c r="R155" i="1" s="1"/>
  <c r="Q154" i="1"/>
  <c r="P154" i="1"/>
  <c r="O154" i="1"/>
  <c r="N154" i="1"/>
  <c r="M154" i="1"/>
  <c r="R154" i="1" s="1"/>
  <c r="L154" i="1"/>
  <c r="Q153" i="1"/>
  <c r="P153" i="1"/>
  <c r="O153" i="1"/>
  <c r="N153" i="1"/>
  <c r="R153" i="1" s="1"/>
  <c r="M153" i="1"/>
  <c r="L153" i="1"/>
  <c r="Q152" i="1"/>
  <c r="P152" i="1"/>
  <c r="O152" i="1"/>
  <c r="R152" i="1" s="1"/>
  <c r="N152" i="1"/>
  <c r="M152" i="1"/>
  <c r="L152" i="1"/>
  <c r="Q151" i="1"/>
  <c r="P151" i="1"/>
  <c r="O151" i="1"/>
  <c r="N151" i="1"/>
  <c r="M151" i="1"/>
  <c r="L151" i="1"/>
  <c r="Q150" i="1"/>
  <c r="P150" i="1"/>
  <c r="O150" i="1"/>
  <c r="N150" i="1"/>
  <c r="M150" i="1"/>
  <c r="L150" i="1"/>
  <c r="Q149" i="1"/>
  <c r="P149" i="1"/>
  <c r="O149" i="1"/>
  <c r="R149" i="1" s="1"/>
  <c r="N149" i="1"/>
  <c r="M149" i="1"/>
  <c r="L149" i="1"/>
  <c r="Q148" i="1"/>
  <c r="P148" i="1"/>
  <c r="O148" i="1"/>
  <c r="N148" i="1"/>
  <c r="M148" i="1"/>
  <c r="L148" i="1"/>
  <c r="Q147" i="1"/>
  <c r="P147" i="1"/>
  <c r="O147" i="1"/>
  <c r="N147" i="1"/>
  <c r="M147" i="1"/>
  <c r="L147" i="1"/>
  <c r="Q146" i="1"/>
  <c r="P146" i="1"/>
  <c r="O146" i="1"/>
  <c r="R146" i="1" s="1"/>
  <c r="N146" i="1"/>
  <c r="M146" i="1"/>
  <c r="L146" i="1"/>
  <c r="Q145" i="1"/>
  <c r="P145" i="1"/>
  <c r="O145" i="1"/>
  <c r="N145" i="1"/>
  <c r="M145" i="1"/>
  <c r="L145" i="1"/>
  <c r="Q144" i="1"/>
  <c r="P144" i="1"/>
  <c r="O144" i="1"/>
  <c r="R144" i="1" s="1"/>
  <c r="N144" i="1"/>
  <c r="M144" i="1"/>
  <c r="L144" i="1"/>
  <c r="Q143" i="1"/>
  <c r="P143" i="1"/>
  <c r="O143" i="1"/>
  <c r="N143" i="1"/>
  <c r="M143" i="1"/>
  <c r="L143" i="1"/>
  <c r="Q142" i="1"/>
  <c r="P142" i="1"/>
  <c r="O142" i="1"/>
  <c r="N142" i="1"/>
  <c r="M142" i="1"/>
  <c r="L142" i="1"/>
  <c r="Q141" i="1"/>
  <c r="P141" i="1"/>
  <c r="O141" i="1"/>
  <c r="N141" i="1"/>
  <c r="M141" i="1"/>
  <c r="L141" i="1"/>
  <c r="Q140" i="1"/>
  <c r="P140" i="1"/>
  <c r="O140" i="1"/>
  <c r="N140" i="1"/>
  <c r="M140" i="1"/>
  <c r="L140" i="1"/>
  <c r="Q139" i="1"/>
  <c r="P139" i="1"/>
  <c r="O139" i="1"/>
  <c r="N139" i="1"/>
  <c r="M139" i="1"/>
  <c r="L139" i="1"/>
  <c r="Q138" i="1"/>
  <c r="P138" i="1"/>
  <c r="O138" i="1"/>
  <c r="N138" i="1"/>
  <c r="M138" i="1"/>
  <c r="L138" i="1"/>
  <c r="Q137" i="1"/>
  <c r="P137" i="1"/>
  <c r="O137" i="1"/>
  <c r="R137" i="1" s="1"/>
  <c r="N137" i="1"/>
  <c r="M137" i="1"/>
  <c r="L137" i="1"/>
  <c r="Q136" i="1"/>
  <c r="P136" i="1"/>
  <c r="O136" i="1"/>
  <c r="N136" i="1"/>
  <c r="M136" i="1"/>
  <c r="L136" i="1"/>
  <c r="R135" i="1"/>
  <c r="Q135" i="1"/>
  <c r="P135" i="1"/>
  <c r="O135" i="1"/>
  <c r="N135" i="1"/>
  <c r="M135" i="1"/>
  <c r="L135" i="1"/>
  <c r="Q134" i="1"/>
  <c r="P134" i="1"/>
  <c r="O134" i="1"/>
  <c r="N134" i="1"/>
  <c r="M134" i="1"/>
  <c r="L134" i="1"/>
  <c r="Q133" i="1"/>
  <c r="P133" i="1"/>
  <c r="O133" i="1"/>
  <c r="N133" i="1"/>
  <c r="M133" i="1"/>
  <c r="R133" i="1" s="1"/>
  <c r="L133" i="1"/>
  <c r="Q132" i="1"/>
  <c r="P132" i="1"/>
  <c r="O132" i="1"/>
  <c r="N132" i="1"/>
  <c r="M132" i="1"/>
  <c r="L132" i="1"/>
  <c r="Q131" i="1"/>
  <c r="P131" i="1"/>
  <c r="O131" i="1"/>
  <c r="N131" i="1"/>
  <c r="M131" i="1"/>
  <c r="L131" i="1"/>
  <c r="Q130" i="1"/>
  <c r="P130" i="1"/>
  <c r="O130" i="1"/>
  <c r="N130" i="1"/>
  <c r="M130" i="1"/>
  <c r="L130" i="1"/>
  <c r="Q129" i="1"/>
  <c r="P129" i="1"/>
  <c r="O129" i="1"/>
  <c r="N129" i="1"/>
  <c r="M129" i="1"/>
  <c r="L129" i="1"/>
  <c r="R128" i="1"/>
  <c r="Q128" i="1"/>
  <c r="P128" i="1"/>
  <c r="O128" i="1"/>
  <c r="N128" i="1"/>
  <c r="M128" i="1"/>
  <c r="L128" i="1"/>
  <c r="Q127" i="1"/>
  <c r="P127" i="1"/>
  <c r="O127" i="1"/>
  <c r="N127" i="1"/>
  <c r="M127" i="1"/>
  <c r="L127" i="1"/>
  <c r="R127" i="1" s="1"/>
  <c r="Q126" i="1"/>
  <c r="P126" i="1"/>
  <c r="O126" i="1"/>
  <c r="N126" i="1"/>
  <c r="M126" i="1"/>
  <c r="L126" i="1"/>
  <c r="Q125" i="1"/>
  <c r="P125" i="1"/>
  <c r="O125" i="1"/>
  <c r="R125" i="1" s="1"/>
  <c r="N125" i="1"/>
  <c r="M125" i="1"/>
  <c r="L125" i="1"/>
  <c r="Q124" i="1"/>
  <c r="P124" i="1"/>
  <c r="O124" i="1"/>
  <c r="N124" i="1"/>
  <c r="M124" i="1"/>
  <c r="L124" i="1"/>
  <c r="R123" i="1"/>
  <c r="Q123" i="1"/>
  <c r="P123" i="1"/>
  <c r="O123" i="1"/>
  <c r="N123" i="1"/>
  <c r="M123" i="1"/>
  <c r="L123" i="1"/>
  <c r="R122" i="1"/>
  <c r="Q122" i="1"/>
  <c r="P122" i="1"/>
  <c r="O122" i="1"/>
  <c r="N122" i="1"/>
  <c r="M122" i="1"/>
  <c r="L122" i="1"/>
  <c r="Q121" i="1"/>
  <c r="P121" i="1"/>
  <c r="O121" i="1"/>
  <c r="N121" i="1"/>
  <c r="M121" i="1"/>
  <c r="L121" i="1"/>
  <c r="Q120" i="1"/>
  <c r="P120" i="1"/>
  <c r="O120" i="1"/>
  <c r="N120" i="1"/>
  <c r="R120" i="1" s="1"/>
  <c r="M120" i="1"/>
  <c r="L120" i="1"/>
  <c r="Q119" i="1"/>
  <c r="P119" i="1"/>
  <c r="O119" i="1"/>
  <c r="N119" i="1"/>
  <c r="M119" i="1"/>
  <c r="L119" i="1"/>
  <c r="Q118" i="1"/>
  <c r="P118" i="1"/>
  <c r="O118" i="1"/>
  <c r="N118" i="1"/>
  <c r="M118" i="1"/>
  <c r="L118" i="1"/>
  <c r="Q117" i="1"/>
  <c r="P117" i="1"/>
  <c r="O117" i="1"/>
  <c r="N117" i="1"/>
  <c r="M117" i="1"/>
  <c r="L117" i="1"/>
  <c r="Q116" i="1"/>
  <c r="P116" i="1"/>
  <c r="O116" i="1"/>
  <c r="N116" i="1"/>
  <c r="M116" i="1"/>
  <c r="L116" i="1"/>
  <c r="Q115" i="1"/>
  <c r="P115" i="1"/>
  <c r="O115" i="1"/>
  <c r="N115" i="1"/>
  <c r="M115" i="1"/>
  <c r="L115" i="1"/>
  <c r="Q114" i="1"/>
  <c r="P114" i="1"/>
  <c r="O114" i="1"/>
  <c r="N114" i="1"/>
  <c r="M114" i="1"/>
  <c r="L114" i="1"/>
  <c r="Q113" i="1"/>
  <c r="P113" i="1"/>
  <c r="O113" i="1"/>
  <c r="R113" i="1" s="1"/>
  <c r="N113" i="1"/>
  <c r="M113" i="1"/>
  <c r="L113" i="1"/>
  <c r="Q112" i="1"/>
  <c r="P112" i="1"/>
  <c r="O112" i="1"/>
  <c r="N112" i="1"/>
  <c r="M112" i="1"/>
  <c r="L112" i="1"/>
  <c r="Q111" i="1"/>
  <c r="P111" i="1"/>
  <c r="O111" i="1"/>
  <c r="R111" i="1" s="1"/>
  <c r="N111" i="1"/>
  <c r="M111" i="1"/>
  <c r="L111" i="1"/>
  <c r="Q110" i="1"/>
  <c r="P110" i="1"/>
  <c r="O110" i="1"/>
  <c r="N110" i="1"/>
  <c r="M110" i="1"/>
  <c r="L110" i="1"/>
  <c r="R109" i="1"/>
  <c r="Q109" i="1"/>
  <c r="P109" i="1"/>
  <c r="O109" i="1"/>
  <c r="N109" i="1"/>
  <c r="M109" i="1"/>
  <c r="L109" i="1"/>
  <c r="Q108" i="1"/>
  <c r="P108" i="1"/>
  <c r="O108" i="1"/>
  <c r="N108" i="1"/>
  <c r="M108" i="1"/>
  <c r="L108" i="1"/>
  <c r="Q107" i="1"/>
  <c r="P107" i="1"/>
  <c r="O107" i="1"/>
  <c r="N107" i="1"/>
  <c r="M107" i="1"/>
  <c r="L107" i="1"/>
  <c r="Q106" i="1"/>
  <c r="P106" i="1"/>
  <c r="O106" i="1"/>
  <c r="N106" i="1"/>
  <c r="M106" i="1"/>
  <c r="L106" i="1"/>
  <c r="Q105" i="1"/>
  <c r="P105" i="1"/>
  <c r="O105" i="1"/>
  <c r="N105" i="1"/>
  <c r="M105" i="1"/>
  <c r="L105" i="1"/>
  <c r="R104" i="1"/>
  <c r="Q104" i="1"/>
  <c r="P104" i="1"/>
  <c r="O104" i="1"/>
  <c r="N104" i="1"/>
  <c r="M104" i="1"/>
  <c r="L104" i="1"/>
  <c r="Q103" i="1"/>
  <c r="P103" i="1"/>
  <c r="O103" i="1"/>
  <c r="N103" i="1"/>
  <c r="M103" i="1"/>
  <c r="L103" i="1"/>
  <c r="Q102" i="1"/>
  <c r="P102" i="1"/>
  <c r="O102" i="1"/>
  <c r="N102" i="1"/>
  <c r="M102" i="1"/>
  <c r="L102" i="1"/>
  <c r="R101" i="1"/>
  <c r="Q101" i="1"/>
  <c r="P101" i="1"/>
  <c r="O101" i="1"/>
  <c r="N101" i="1"/>
  <c r="M101" i="1"/>
  <c r="L101" i="1"/>
  <c r="Q100" i="1"/>
  <c r="P100" i="1"/>
  <c r="O100" i="1"/>
  <c r="N100" i="1"/>
  <c r="M100" i="1"/>
  <c r="L100" i="1"/>
  <c r="R99" i="1"/>
  <c r="Q99" i="1"/>
  <c r="P99" i="1"/>
  <c r="O99" i="1"/>
  <c r="N99" i="1"/>
  <c r="M99" i="1"/>
  <c r="L99" i="1"/>
  <c r="Q98" i="1"/>
  <c r="P98" i="1"/>
  <c r="O98" i="1"/>
  <c r="R98" i="1" s="1"/>
  <c r="N98" i="1"/>
  <c r="M98" i="1"/>
  <c r="L98" i="1"/>
  <c r="Q97" i="1"/>
  <c r="P97" i="1"/>
  <c r="O97" i="1"/>
  <c r="N97" i="1"/>
  <c r="M97" i="1"/>
  <c r="R97" i="1" s="1"/>
  <c r="L97" i="1"/>
  <c r="Q96" i="1"/>
  <c r="P96" i="1"/>
  <c r="O96" i="1"/>
  <c r="N96" i="1"/>
  <c r="M96" i="1"/>
  <c r="L96" i="1"/>
  <c r="Q95" i="1"/>
  <c r="P95" i="1"/>
  <c r="O95" i="1"/>
  <c r="N95" i="1"/>
  <c r="M95" i="1"/>
  <c r="L95" i="1"/>
  <c r="Q94" i="1"/>
  <c r="P94" i="1"/>
  <c r="O94" i="1"/>
  <c r="N94" i="1"/>
  <c r="M94" i="1"/>
  <c r="L94" i="1"/>
  <c r="Q93" i="1"/>
  <c r="P93" i="1"/>
  <c r="O93" i="1"/>
  <c r="N93" i="1"/>
  <c r="M93" i="1"/>
  <c r="L93" i="1"/>
  <c r="Q92" i="1"/>
  <c r="P92" i="1"/>
  <c r="O92" i="1"/>
  <c r="N92" i="1"/>
  <c r="M92" i="1"/>
  <c r="L92" i="1"/>
  <c r="Q91" i="1"/>
  <c r="P91" i="1"/>
  <c r="O91" i="1"/>
  <c r="N91" i="1"/>
  <c r="M91" i="1"/>
  <c r="L91" i="1"/>
  <c r="Q90" i="1"/>
  <c r="P90" i="1"/>
  <c r="O90" i="1"/>
  <c r="N90" i="1"/>
  <c r="M90" i="1"/>
  <c r="L90" i="1"/>
  <c r="Q89" i="1"/>
  <c r="P89" i="1"/>
  <c r="O89" i="1"/>
  <c r="R89" i="1" s="1"/>
  <c r="N89" i="1"/>
  <c r="M89" i="1"/>
  <c r="L89" i="1"/>
  <c r="Q88" i="1"/>
  <c r="P88" i="1"/>
  <c r="O88" i="1"/>
  <c r="N88" i="1"/>
  <c r="M88" i="1"/>
  <c r="L88" i="1"/>
  <c r="Q87" i="1"/>
  <c r="P87" i="1"/>
  <c r="O87" i="1"/>
  <c r="R87" i="1" s="1"/>
  <c r="N87" i="1"/>
  <c r="M87" i="1"/>
  <c r="L87" i="1"/>
  <c r="Q86" i="1"/>
  <c r="P86" i="1"/>
  <c r="O86" i="1"/>
  <c r="N86" i="1"/>
  <c r="M86" i="1"/>
  <c r="L86" i="1"/>
  <c r="R85" i="1"/>
  <c r="Q85" i="1"/>
  <c r="P85" i="1"/>
  <c r="O85" i="1"/>
  <c r="N85" i="1"/>
  <c r="M85" i="1"/>
  <c r="L85" i="1"/>
  <c r="Q84" i="1"/>
  <c r="P84" i="1"/>
  <c r="O84" i="1"/>
  <c r="N84" i="1"/>
  <c r="M84" i="1"/>
  <c r="L84" i="1"/>
  <c r="Q83" i="1"/>
  <c r="P83" i="1"/>
  <c r="O83" i="1"/>
  <c r="N83" i="1"/>
  <c r="M83" i="1"/>
  <c r="L83" i="1"/>
  <c r="Q82" i="1"/>
  <c r="P82" i="1"/>
  <c r="O82" i="1"/>
  <c r="N82" i="1"/>
  <c r="M82" i="1"/>
  <c r="L82" i="1"/>
  <c r="Q81" i="1"/>
  <c r="P81" i="1"/>
  <c r="O81" i="1"/>
  <c r="N81" i="1"/>
  <c r="M81" i="1"/>
  <c r="L81" i="1"/>
  <c r="R80" i="1"/>
  <c r="Q80" i="1"/>
  <c r="P80" i="1"/>
  <c r="O80" i="1"/>
  <c r="N80" i="1"/>
  <c r="M80" i="1"/>
  <c r="L80" i="1"/>
  <c r="Q79" i="1"/>
  <c r="P79" i="1"/>
  <c r="O79" i="1"/>
  <c r="N79" i="1"/>
  <c r="M79" i="1"/>
  <c r="L79" i="1"/>
  <c r="R79" i="1" s="1"/>
  <c r="R78" i="1"/>
  <c r="Q78" i="1"/>
  <c r="P78" i="1"/>
  <c r="O78" i="1"/>
  <c r="N78" i="1"/>
  <c r="M78" i="1"/>
  <c r="L78" i="1"/>
  <c r="Q77" i="1"/>
  <c r="P77" i="1"/>
  <c r="O77" i="1"/>
  <c r="N77" i="1"/>
  <c r="M77" i="1"/>
  <c r="R77" i="1" s="1"/>
  <c r="L77" i="1"/>
  <c r="Q76" i="1"/>
  <c r="P76" i="1"/>
  <c r="O76" i="1"/>
  <c r="N76" i="1"/>
  <c r="M76" i="1"/>
  <c r="L76" i="1"/>
  <c r="Q75" i="1"/>
  <c r="P75" i="1"/>
  <c r="O75" i="1"/>
  <c r="R75" i="1" s="1"/>
  <c r="N75" i="1"/>
  <c r="M75" i="1"/>
  <c r="L75" i="1"/>
  <c r="Q74" i="1"/>
  <c r="P74" i="1"/>
  <c r="O74" i="1"/>
  <c r="R74" i="1" s="1"/>
  <c r="N74" i="1"/>
  <c r="M74" i="1"/>
  <c r="L74" i="1"/>
  <c r="Q73" i="1"/>
  <c r="P73" i="1"/>
  <c r="O73" i="1"/>
  <c r="R73" i="1" s="1"/>
  <c r="N73" i="1"/>
  <c r="M73" i="1"/>
  <c r="L73" i="1"/>
  <c r="Q72" i="1"/>
  <c r="P72" i="1"/>
  <c r="O72" i="1"/>
  <c r="N72" i="1"/>
  <c r="M72" i="1"/>
  <c r="L72" i="1"/>
  <c r="Q71" i="1"/>
  <c r="P71" i="1"/>
  <c r="O71" i="1"/>
  <c r="N71" i="1"/>
  <c r="M71" i="1"/>
  <c r="L71" i="1"/>
  <c r="Q70" i="1"/>
  <c r="P70" i="1"/>
  <c r="O70" i="1"/>
  <c r="N70" i="1"/>
  <c r="M70" i="1"/>
  <c r="R70" i="1" s="1"/>
  <c r="L70" i="1"/>
  <c r="Q69" i="1"/>
  <c r="P69" i="1"/>
  <c r="O69" i="1"/>
  <c r="N69" i="1"/>
  <c r="M69" i="1"/>
  <c r="L69" i="1"/>
  <c r="Q68" i="1"/>
  <c r="P68" i="1"/>
  <c r="O68" i="1"/>
  <c r="R68" i="1" s="1"/>
  <c r="N68" i="1"/>
  <c r="M68" i="1"/>
  <c r="L68" i="1"/>
  <c r="Q67" i="1"/>
  <c r="P67" i="1"/>
  <c r="O67" i="1"/>
  <c r="R67" i="1" s="1"/>
  <c r="N67" i="1"/>
  <c r="M67" i="1"/>
  <c r="L67" i="1"/>
  <c r="Q66" i="1"/>
  <c r="P66" i="1"/>
  <c r="O66" i="1"/>
  <c r="N66" i="1"/>
  <c r="M66" i="1"/>
  <c r="L66" i="1"/>
  <c r="Q65" i="1"/>
  <c r="P65" i="1"/>
  <c r="O65" i="1"/>
  <c r="N65" i="1"/>
  <c r="R65" i="1" s="1"/>
  <c r="M65" i="1"/>
  <c r="L65" i="1"/>
  <c r="Q64" i="1"/>
  <c r="P64" i="1"/>
  <c r="O64" i="1"/>
  <c r="N64" i="1"/>
  <c r="M64" i="1"/>
  <c r="L64" i="1"/>
  <c r="R63" i="1"/>
  <c r="Q63" i="1"/>
  <c r="P63" i="1"/>
  <c r="O63" i="1"/>
  <c r="N63" i="1"/>
  <c r="M63" i="1"/>
  <c r="L63" i="1"/>
  <c r="R62" i="1"/>
  <c r="Q62" i="1"/>
  <c r="P62" i="1"/>
  <c r="O62" i="1"/>
  <c r="N62" i="1"/>
  <c r="M62" i="1"/>
  <c r="L62" i="1"/>
  <c r="R61" i="1"/>
  <c r="Q61" i="1"/>
  <c r="P61" i="1"/>
  <c r="O61" i="1"/>
  <c r="N61" i="1"/>
  <c r="M61" i="1"/>
  <c r="L61" i="1"/>
  <c r="Q60" i="1"/>
  <c r="P60" i="1"/>
  <c r="O60" i="1"/>
  <c r="R60" i="1" s="1"/>
  <c r="N60" i="1"/>
  <c r="M60" i="1"/>
  <c r="L60" i="1"/>
  <c r="Q59" i="1"/>
  <c r="P59" i="1"/>
  <c r="O59" i="1"/>
  <c r="N59" i="1"/>
  <c r="M59" i="1"/>
  <c r="L59" i="1"/>
  <c r="Q58" i="1"/>
  <c r="P58" i="1"/>
  <c r="O58" i="1"/>
  <c r="N58" i="1"/>
  <c r="M58" i="1"/>
  <c r="L58" i="1"/>
  <c r="Q57" i="1"/>
  <c r="P57" i="1"/>
  <c r="O57" i="1"/>
  <c r="N57" i="1"/>
  <c r="M57" i="1"/>
  <c r="L57" i="1"/>
  <c r="Q56" i="1"/>
  <c r="P56" i="1"/>
  <c r="O56" i="1"/>
  <c r="R56" i="1" s="1"/>
  <c r="N56" i="1"/>
  <c r="M56" i="1"/>
  <c r="L56" i="1"/>
  <c r="Q55" i="1"/>
  <c r="P55" i="1"/>
  <c r="O55" i="1"/>
  <c r="N55" i="1"/>
  <c r="M55" i="1"/>
  <c r="L55" i="1"/>
  <c r="Q54" i="1"/>
  <c r="P54" i="1"/>
  <c r="O54" i="1"/>
  <c r="N54" i="1"/>
  <c r="M54" i="1"/>
  <c r="L54" i="1"/>
  <c r="Q53" i="1"/>
  <c r="P53" i="1"/>
  <c r="O53" i="1"/>
  <c r="R53" i="1" s="1"/>
  <c r="N53" i="1"/>
  <c r="M53" i="1"/>
  <c r="L53" i="1"/>
  <c r="Q52" i="1"/>
  <c r="P52" i="1"/>
  <c r="O52" i="1"/>
  <c r="N52" i="1"/>
  <c r="M52" i="1"/>
  <c r="L52" i="1"/>
  <c r="Q51" i="1"/>
  <c r="P51" i="1"/>
  <c r="O51" i="1"/>
  <c r="R51" i="1" s="1"/>
  <c r="N51" i="1"/>
  <c r="M51" i="1"/>
  <c r="L51" i="1"/>
  <c r="Q50" i="1"/>
  <c r="P50" i="1"/>
  <c r="O50" i="1"/>
  <c r="N50" i="1"/>
  <c r="M50" i="1"/>
  <c r="L50" i="1"/>
  <c r="R49" i="1"/>
  <c r="Q49" i="1"/>
  <c r="P49" i="1"/>
  <c r="O49" i="1"/>
  <c r="N49" i="1"/>
  <c r="M49" i="1"/>
  <c r="L49" i="1"/>
  <c r="Q48" i="1"/>
  <c r="P48" i="1"/>
  <c r="O48" i="1"/>
  <c r="N48" i="1"/>
  <c r="M48" i="1"/>
  <c r="L48" i="1"/>
  <c r="Q47" i="1"/>
  <c r="P47" i="1"/>
  <c r="O47" i="1"/>
  <c r="N47" i="1"/>
  <c r="M47" i="1"/>
  <c r="L47" i="1"/>
  <c r="Q46" i="1"/>
  <c r="P46" i="1"/>
  <c r="O46" i="1"/>
  <c r="N46" i="1"/>
  <c r="M46" i="1"/>
  <c r="L46" i="1"/>
  <c r="Q45" i="1"/>
  <c r="P45" i="1"/>
  <c r="O45" i="1"/>
  <c r="N45" i="1"/>
  <c r="M45" i="1"/>
  <c r="L45" i="1"/>
  <c r="R44" i="1"/>
  <c r="Q44" i="1"/>
  <c r="P44" i="1"/>
  <c r="O44" i="1"/>
  <c r="N44" i="1"/>
  <c r="M44" i="1"/>
  <c r="L44" i="1"/>
  <c r="Q43" i="1"/>
  <c r="P43" i="1"/>
  <c r="O43" i="1"/>
  <c r="N43" i="1"/>
  <c r="M43" i="1"/>
  <c r="L43" i="1"/>
  <c r="R43" i="1" s="1"/>
  <c r="R42" i="1"/>
  <c r="Q42" i="1"/>
  <c r="P42" i="1"/>
  <c r="O42" i="1"/>
  <c r="N42" i="1"/>
  <c r="M42" i="1"/>
  <c r="L42" i="1"/>
  <c r="Q41" i="1"/>
  <c r="P41" i="1"/>
  <c r="O41" i="1"/>
  <c r="N41" i="1"/>
  <c r="M41" i="1"/>
  <c r="R41" i="1" s="1"/>
  <c r="L41" i="1"/>
  <c r="Q40" i="1"/>
  <c r="P40" i="1"/>
  <c r="O40" i="1"/>
  <c r="N40" i="1"/>
  <c r="M40" i="1"/>
  <c r="L40" i="1"/>
  <c r="Q39" i="1"/>
  <c r="P39" i="1"/>
  <c r="O39" i="1"/>
  <c r="R39" i="1" s="1"/>
  <c r="N39" i="1"/>
  <c r="M39" i="1"/>
  <c r="L39" i="1"/>
  <c r="Q38" i="1"/>
  <c r="P38" i="1"/>
  <c r="O38" i="1"/>
  <c r="R38" i="1" s="1"/>
  <c r="N38" i="1"/>
  <c r="M38" i="1"/>
  <c r="L38" i="1"/>
  <c r="Q37" i="1"/>
  <c r="P37" i="1"/>
  <c r="O37" i="1"/>
  <c r="R37" i="1" s="1"/>
  <c r="N37" i="1"/>
  <c r="M37" i="1"/>
  <c r="L37" i="1"/>
  <c r="Q36" i="1"/>
  <c r="P36" i="1"/>
  <c r="O36" i="1"/>
  <c r="N36" i="1"/>
  <c r="M36" i="1"/>
  <c r="L36" i="1"/>
  <c r="R36" i="1" s="1"/>
  <c r="Q35" i="1"/>
  <c r="P35" i="1"/>
  <c r="O35" i="1"/>
  <c r="N35" i="1"/>
  <c r="M35" i="1"/>
  <c r="L35" i="1"/>
  <c r="Q34" i="1"/>
  <c r="P34" i="1"/>
  <c r="O34" i="1"/>
  <c r="N34" i="1"/>
  <c r="M34" i="1"/>
  <c r="R34" i="1" s="1"/>
  <c r="L34" i="1"/>
  <c r="Q33" i="1"/>
  <c r="P33" i="1"/>
  <c r="O33" i="1"/>
  <c r="N33" i="1"/>
  <c r="M33" i="1"/>
  <c r="L33" i="1"/>
  <c r="Q32" i="1"/>
  <c r="P32" i="1"/>
  <c r="O32" i="1"/>
  <c r="R32" i="1" s="1"/>
  <c r="N32" i="1"/>
  <c r="M32" i="1"/>
  <c r="L32" i="1"/>
  <c r="Q31" i="1"/>
  <c r="P31" i="1"/>
  <c r="O31" i="1"/>
  <c r="R31" i="1" s="1"/>
  <c r="N31" i="1"/>
  <c r="M31" i="1"/>
  <c r="L31" i="1"/>
  <c r="Q30" i="1"/>
  <c r="P30" i="1"/>
  <c r="O30" i="1"/>
  <c r="N30" i="1"/>
  <c r="M30" i="1"/>
  <c r="L30" i="1"/>
  <c r="Q29" i="1"/>
  <c r="P29" i="1"/>
  <c r="O29" i="1"/>
  <c r="N29" i="1"/>
  <c r="R29" i="1" s="1"/>
  <c r="M29" i="1"/>
  <c r="L29" i="1"/>
  <c r="Q28" i="1"/>
  <c r="P28" i="1"/>
  <c r="O28" i="1"/>
  <c r="N28" i="1"/>
  <c r="M28" i="1"/>
  <c r="L28" i="1"/>
  <c r="R27" i="1"/>
  <c r="Q27" i="1"/>
  <c r="P27" i="1"/>
  <c r="O27" i="1"/>
  <c r="N27" i="1"/>
  <c r="M27" i="1"/>
  <c r="L27" i="1"/>
  <c r="Q26" i="1"/>
  <c r="P26" i="1"/>
  <c r="O26" i="1"/>
  <c r="R26" i="1" s="1"/>
  <c r="N26" i="1"/>
  <c r="M26" i="1"/>
  <c r="L26" i="1"/>
  <c r="R25" i="1"/>
  <c r="Q25" i="1"/>
  <c r="P25" i="1"/>
  <c r="O25" i="1"/>
  <c r="N25" i="1"/>
  <c r="M25" i="1"/>
  <c r="L25" i="1"/>
  <c r="R24" i="1"/>
  <c r="Q24" i="1"/>
  <c r="P24" i="1"/>
  <c r="O24" i="1"/>
  <c r="N24" i="1"/>
  <c r="M24" i="1"/>
  <c r="L24" i="1"/>
  <c r="Q23" i="1"/>
  <c r="P23" i="1"/>
  <c r="O23" i="1"/>
  <c r="N23" i="1"/>
  <c r="M23" i="1"/>
  <c r="L23" i="1"/>
  <c r="R23" i="1" s="1"/>
  <c r="Q22" i="1"/>
  <c r="P22" i="1"/>
  <c r="O22" i="1"/>
  <c r="N22" i="1"/>
  <c r="M22" i="1"/>
  <c r="L22" i="1"/>
  <c r="Q21" i="1"/>
  <c r="P21" i="1"/>
  <c r="O21" i="1"/>
  <c r="N21" i="1"/>
  <c r="M21" i="1"/>
  <c r="L21" i="1"/>
  <c r="R21" i="1" s="1"/>
  <c r="Q20" i="1"/>
  <c r="P20" i="1"/>
  <c r="O20" i="1"/>
  <c r="R20" i="1" s="1"/>
  <c r="N20" i="1"/>
  <c r="M20" i="1"/>
  <c r="L20" i="1"/>
  <c r="Q19" i="1"/>
  <c r="P19" i="1"/>
  <c r="O19" i="1"/>
  <c r="N19" i="1"/>
  <c r="M19" i="1"/>
  <c r="L19" i="1"/>
  <c r="R19" i="1" s="1"/>
  <c r="Q18" i="1"/>
  <c r="P18" i="1"/>
  <c r="O18" i="1"/>
  <c r="N18" i="1"/>
  <c r="M18" i="1"/>
  <c r="L18" i="1"/>
  <c r="R18" i="1" s="1"/>
  <c r="Q17" i="1"/>
  <c r="P17" i="1"/>
  <c r="O17" i="1"/>
  <c r="N17" i="1"/>
  <c r="M17" i="1"/>
  <c r="L17" i="1"/>
  <c r="R17" i="1" s="1"/>
  <c r="Q16" i="1"/>
  <c r="P16" i="1"/>
  <c r="O16" i="1"/>
  <c r="N16" i="1"/>
  <c r="M16" i="1"/>
  <c r="L16" i="1"/>
  <c r="R16" i="1" s="1"/>
  <c r="R15" i="1"/>
  <c r="Q15" i="1"/>
  <c r="P15" i="1"/>
  <c r="O15" i="1"/>
  <c r="N15" i="1"/>
  <c r="M15" i="1"/>
  <c r="L15" i="1"/>
  <c r="Q14" i="1"/>
  <c r="P14" i="1"/>
  <c r="O14" i="1"/>
  <c r="N14" i="1"/>
  <c r="M14" i="1"/>
  <c r="L14" i="1"/>
  <c r="Q13" i="1"/>
  <c r="P13" i="1"/>
  <c r="O13" i="1"/>
  <c r="N13" i="1"/>
  <c r="R13" i="1" s="1"/>
  <c r="M13" i="1"/>
  <c r="L13" i="1"/>
  <c r="Q12" i="1"/>
  <c r="P12" i="1"/>
  <c r="O12" i="1"/>
  <c r="N12" i="1"/>
  <c r="M12" i="1"/>
  <c r="L12" i="1"/>
  <c r="Q11" i="1"/>
  <c r="P11" i="1"/>
  <c r="O11" i="1"/>
  <c r="N11" i="1"/>
  <c r="M11" i="1"/>
  <c r="L11" i="1"/>
  <c r="R11" i="1" s="1"/>
  <c r="Q10" i="1"/>
  <c r="P10" i="1"/>
  <c r="O10" i="1"/>
  <c r="R10" i="1" s="1"/>
  <c r="N10" i="1"/>
  <c r="M10" i="1"/>
  <c r="L10" i="1"/>
  <c r="Q9" i="1"/>
  <c r="P9" i="1"/>
  <c r="O9" i="1"/>
  <c r="N9" i="1"/>
  <c r="M9" i="1"/>
  <c r="L9" i="1"/>
  <c r="Q8" i="1"/>
  <c r="P8" i="1"/>
  <c r="O8" i="1"/>
  <c r="R8" i="1" s="1"/>
  <c r="N8" i="1"/>
  <c r="M8" i="1"/>
  <c r="L8" i="1"/>
  <c r="Q7" i="1"/>
  <c r="P7" i="1"/>
  <c r="O7" i="1"/>
  <c r="N7" i="1"/>
  <c r="M7" i="1"/>
  <c r="L7" i="1"/>
  <c r="R6" i="1"/>
  <c r="Q6" i="1"/>
  <c r="P6" i="1"/>
  <c r="O6" i="1"/>
  <c r="N6" i="1"/>
  <c r="M6" i="1"/>
  <c r="L6" i="1"/>
  <c r="Q5" i="1"/>
  <c r="P5" i="1"/>
  <c r="O5" i="1"/>
  <c r="R5" i="1" s="1"/>
  <c r="N5" i="1"/>
  <c r="M5" i="1"/>
  <c r="L5" i="1"/>
  <c r="Q4" i="1"/>
  <c r="P4" i="1"/>
  <c r="O4" i="1"/>
  <c r="N4" i="1"/>
  <c r="M4" i="1"/>
  <c r="L4" i="1"/>
  <c r="Q3" i="1"/>
  <c r="P3" i="1"/>
  <c r="O3" i="1"/>
  <c r="N3" i="1"/>
  <c r="M3" i="1"/>
  <c r="L3" i="1"/>
  <c r="R3" i="1" s="1"/>
  <c r="Q2" i="1"/>
  <c r="P2" i="1"/>
  <c r="O2" i="1"/>
  <c r="N2" i="1"/>
  <c r="M2" i="1"/>
  <c r="L2" i="1"/>
  <c r="R174" i="1" l="1"/>
  <c r="R176" i="1"/>
  <c r="R219" i="1"/>
  <c r="R246" i="1"/>
  <c r="R322" i="1"/>
  <c r="R324" i="1"/>
  <c r="R338" i="1"/>
  <c r="R382" i="1"/>
  <c r="R386" i="1"/>
  <c r="R466" i="1"/>
  <c r="R468" i="1"/>
  <c r="R474" i="1"/>
  <c r="R537" i="1"/>
  <c r="R539" i="1"/>
  <c r="R562" i="1"/>
  <c r="R564" i="1"/>
  <c r="R609" i="1"/>
  <c r="R611" i="1"/>
  <c r="R634" i="1"/>
  <c r="R681" i="1"/>
  <c r="R683" i="1"/>
  <c r="R706" i="1"/>
  <c r="R754" i="1"/>
  <c r="R801" i="1"/>
  <c r="R803" i="1"/>
  <c r="R838" i="1"/>
  <c r="R854" i="1"/>
  <c r="R885" i="1"/>
  <c r="R887" i="1"/>
  <c r="R889" i="1"/>
  <c r="R922" i="1"/>
  <c r="R926" i="1"/>
  <c r="R7" i="1"/>
  <c r="R30" i="1"/>
  <c r="R66" i="1"/>
  <c r="R9" i="1"/>
  <c r="R55" i="1"/>
  <c r="R108" i="1"/>
  <c r="R110" i="1"/>
  <c r="R168" i="1"/>
  <c r="R178" i="1"/>
  <c r="R186" i="1"/>
  <c r="R217" i="1"/>
  <c r="R258" i="1"/>
  <c r="R289" i="1"/>
  <c r="R299" i="1"/>
  <c r="R340" i="1"/>
  <c r="R342" i="1"/>
  <c r="R361" i="1"/>
  <c r="R367" i="1"/>
  <c r="R390" i="1"/>
  <c r="R434" i="1"/>
  <c r="R453" i="1"/>
  <c r="R455" i="1"/>
  <c r="R518" i="1"/>
  <c r="R547" i="1"/>
  <c r="R578" i="1"/>
  <c r="R580" i="1"/>
  <c r="R582" i="1"/>
  <c r="R619" i="1"/>
  <c r="R650" i="1"/>
  <c r="R652" i="1"/>
  <c r="R691" i="1"/>
  <c r="R720" i="1"/>
  <c r="R741" i="1"/>
  <c r="R743" i="1"/>
  <c r="R768" i="1"/>
  <c r="R805" i="1"/>
  <c r="R813" i="1"/>
  <c r="R815" i="1"/>
  <c r="R823" i="1"/>
  <c r="R856" i="1"/>
  <c r="R858" i="1"/>
  <c r="R895" i="1"/>
  <c r="R928" i="1"/>
  <c r="R930" i="1"/>
  <c r="R57" i="1"/>
  <c r="R59" i="1"/>
  <c r="R72" i="1"/>
  <c r="R91" i="1"/>
  <c r="R114" i="1"/>
  <c r="R116" i="1"/>
  <c r="R147" i="1"/>
  <c r="R151" i="1"/>
  <c r="R250" i="1"/>
  <c r="R266" i="1"/>
  <c r="R268" i="1"/>
  <c r="R285" i="1"/>
  <c r="R303" i="1"/>
  <c r="R430" i="1"/>
  <c r="R432" i="1"/>
  <c r="R438" i="1"/>
  <c r="R501" i="1"/>
  <c r="R520" i="1"/>
  <c r="R522" i="1"/>
  <c r="R549" i="1"/>
  <c r="R551" i="1"/>
  <c r="R574" i="1"/>
  <c r="R576" i="1"/>
  <c r="R621" i="1"/>
  <c r="R623" i="1"/>
  <c r="R646" i="1"/>
  <c r="R660" i="1"/>
  <c r="R693" i="1"/>
  <c r="R695" i="1"/>
  <c r="R722" i="1"/>
  <c r="R724" i="1"/>
  <c r="R770" i="1"/>
  <c r="R772" i="1"/>
  <c r="R817" i="1"/>
  <c r="R825" i="1"/>
  <c r="R827" i="1"/>
  <c r="R829" i="1"/>
  <c r="R850" i="1"/>
  <c r="R864" i="1"/>
  <c r="R866" i="1"/>
  <c r="R897" i="1"/>
  <c r="R899" i="1"/>
  <c r="R901" i="1"/>
  <c r="R934" i="1"/>
  <c r="R936" i="1"/>
  <c r="R938" i="1"/>
  <c r="R145" i="1"/>
  <c r="R190" i="1"/>
  <c r="R252" i="1"/>
  <c r="R262" i="1"/>
  <c r="R297" i="1"/>
  <c r="R301" i="1"/>
  <c r="R373" i="1"/>
  <c r="R478" i="1"/>
  <c r="R654" i="1"/>
  <c r="R718" i="1"/>
  <c r="R766" i="1"/>
  <c r="R940" i="1"/>
  <c r="R942" i="1"/>
  <c r="R946" i="1"/>
  <c r="R2" i="1"/>
  <c r="R7" i="2"/>
  <c r="R4" i="1"/>
  <c r="R48" i="1"/>
  <c r="R103" i="1"/>
  <c r="R134" i="1"/>
  <c r="R50" i="1"/>
  <c r="R84" i="1"/>
  <c r="R86" i="1"/>
  <c r="R130" i="1"/>
  <c r="R136" i="1"/>
  <c r="R169" i="1"/>
  <c r="R202" i="1"/>
  <c r="R218" i="1"/>
  <c r="R220" i="1"/>
  <c r="R241" i="1"/>
  <c r="R290" i="1"/>
  <c r="R292" i="1"/>
  <c r="R294" i="1"/>
  <c r="R362" i="1"/>
  <c r="R429" i="1"/>
  <c r="R448" i="1"/>
  <c r="R450" i="1"/>
  <c r="R494" i="1"/>
  <c r="R573" i="1"/>
  <c r="R575" i="1"/>
  <c r="R598" i="1"/>
  <c r="R600" i="1"/>
  <c r="R645" i="1"/>
  <c r="R647" i="1"/>
  <c r="R670" i="1"/>
  <c r="R684" i="1"/>
  <c r="R730" i="1"/>
  <c r="R786" i="1"/>
  <c r="R804" i="1"/>
  <c r="R806" i="1"/>
  <c r="R808" i="1"/>
  <c r="R849" i="1"/>
  <c r="R851" i="1"/>
  <c r="R853" i="1"/>
  <c r="R886" i="1"/>
  <c r="R890" i="1"/>
  <c r="R921" i="1"/>
  <c r="R923" i="1"/>
  <c r="R925" i="1"/>
  <c r="R52" i="1"/>
  <c r="R54" i="1"/>
  <c r="R88" i="1"/>
  <c r="R132" i="1"/>
  <c r="R138" i="1"/>
  <c r="R140" i="1"/>
  <c r="R165" i="1"/>
  <c r="R183" i="1"/>
  <c r="R204" i="1"/>
  <c r="R214" i="1"/>
  <c r="R222" i="1"/>
  <c r="R251" i="1"/>
  <c r="R255" i="1"/>
  <c r="R259" i="1"/>
  <c r="R337" i="1"/>
  <c r="R358" i="1"/>
  <c r="R366" i="1"/>
  <c r="R406" i="1"/>
  <c r="R410" i="1"/>
  <c r="R477" i="1"/>
  <c r="R479" i="1"/>
  <c r="R490" i="1"/>
  <c r="R492" i="1"/>
  <c r="R498" i="1"/>
  <c r="R542" i="1"/>
  <c r="R544" i="1"/>
  <c r="R546" i="1"/>
  <c r="R583" i="1"/>
  <c r="R614" i="1"/>
  <c r="R616" i="1"/>
  <c r="R618" i="1"/>
  <c r="R655" i="1"/>
  <c r="R678" i="1"/>
  <c r="R686" i="1"/>
  <c r="R688" i="1"/>
  <c r="R717" i="1"/>
  <c r="R719" i="1"/>
  <c r="R744" i="1"/>
  <c r="R765" i="1"/>
  <c r="R767" i="1"/>
  <c r="R790" i="1"/>
  <c r="R798" i="1"/>
  <c r="R816" i="1"/>
  <c r="R818" i="1"/>
  <c r="R820" i="1"/>
  <c r="R859" i="1"/>
  <c r="R892" i="1"/>
  <c r="R894" i="1"/>
  <c r="R12" i="1"/>
  <c r="R14" i="1"/>
  <c r="R90" i="1"/>
  <c r="R92" i="1"/>
  <c r="R115" i="1"/>
  <c r="R142" i="1"/>
  <c r="R150" i="1"/>
  <c r="R181" i="1"/>
  <c r="R191" i="1"/>
  <c r="R216" i="1"/>
  <c r="R253" i="1"/>
  <c r="R267" i="1"/>
  <c r="R286" i="1"/>
  <c r="R288" i="1"/>
  <c r="R302" i="1"/>
  <c r="R306" i="1"/>
  <c r="R374" i="1"/>
  <c r="R393" i="1"/>
  <c r="R412" i="1"/>
  <c r="R414" i="1"/>
  <c r="R458" i="1"/>
  <c r="R538" i="1"/>
  <c r="R540" i="1"/>
  <c r="R585" i="1"/>
  <c r="R587" i="1"/>
  <c r="R610" i="1"/>
  <c r="R612" i="1"/>
  <c r="R657" i="1"/>
  <c r="R659" i="1"/>
  <c r="R682" i="1"/>
  <c r="R746" i="1"/>
  <c r="R748" i="1"/>
  <c r="R802" i="1"/>
  <c r="R810" i="1"/>
  <c r="R828" i="1"/>
  <c r="R830" i="1"/>
  <c r="R861" i="1"/>
  <c r="R863" i="1"/>
  <c r="R865" i="1"/>
  <c r="R898" i="1"/>
  <c r="R902" i="1"/>
  <c r="R933" i="1"/>
  <c r="R935" i="1"/>
  <c r="R937" i="1"/>
  <c r="R58" i="1"/>
  <c r="R121" i="1"/>
  <c r="R195" i="1"/>
  <c r="R226" i="1"/>
  <c r="R234" i="1"/>
  <c r="R249" i="1"/>
  <c r="R265" i="1"/>
  <c r="R298" i="1"/>
  <c r="R314" i="1"/>
  <c r="R318" i="1"/>
  <c r="R376" i="1"/>
  <c r="R454" i="1"/>
  <c r="R456" i="1"/>
  <c r="R690" i="1"/>
  <c r="R742" i="1"/>
  <c r="R814" i="1"/>
  <c r="R822" i="1"/>
  <c r="R904" i="1"/>
  <c r="R96" i="1"/>
  <c r="R370" i="1"/>
  <c r="R372" i="1"/>
  <c r="R502" i="1"/>
  <c r="R504" i="1"/>
  <c r="R550" i="1"/>
  <c r="R552" i="1"/>
  <c r="R622" i="1"/>
  <c r="R694" i="1"/>
  <c r="R826" i="1"/>
  <c r="R945" i="1"/>
  <c r="R947" i="1"/>
  <c r="R46" i="1"/>
  <c r="R82" i="1"/>
  <c r="R106" i="1"/>
  <c r="R177" i="1"/>
  <c r="R187" i="1"/>
  <c r="R225" i="1"/>
  <c r="R235" i="1"/>
  <c r="R273" i="1"/>
  <c r="R287" i="1"/>
  <c r="R395" i="1"/>
  <c r="R431" i="1"/>
  <c r="R467" i="1"/>
  <c r="R503" i="1"/>
  <c r="R648" i="1"/>
  <c r="R739" i="1"/>
  <c r="R811" i="1"/>
  <c r="R852" i="1"/>
  <c r="R924" i="1"/>
  <c r="R112" i="1"/>
  <c r="R189" i="1"/>
  <c r="R199" i="1"/>
  <c r="R237" i="1"/>
  <c r="R247" i="1"/>
  <c r="R307" i="1"/>
  <c r="R403" i="1"/>
  <c r="R439" i="1"/>
  <c r="R475" i="1"/>
  <c r="R511" i="1"/>
  <c r="R559" i="1"/>
  <c r="R631" i="1"/>
  <c r="R703" i="1"/>
  <c r="R45" i="1"/>
  <c r="R47" i="1"/>
  <c r="R81" i="1"/>
  <c r="R83" i="1"/>
  <c r="R105" i="1"/>
  <c r="R107" i="1"/>
  <c r="R129" i="1"/>
  <c r="R131" i="1"/>
  <c r="R163" i="1"/>
  <c r="R182" i="1"/>
  <c r="R184" i="1"/>
  <c r="R230" i="1"/>
  <c r="R232" i="1"/>
  <c r="R280" i="1"/>
  <c r="R319" i="1"/>
  <c r="R369" i="1"/>
  <c r="R371" i="1"/>
  <c r="R388" i="1"/>
  <c r="R424" i="1"/>
  <c r="R460" i="1"/>
  <c r="R496" i="1"/>
  <c r="R532" i="1"/>
  <c r="R571" i="1"/>
  <c r="R643" i="1"/>
  <c r="R792" i="1"/>
  <c r="R919" i="1"/>
  <c r="R94" i="1"/>
  <c r="R118" i="1"/>
  <c r="R148" i="1"/>
  <c r="R167" i="1"/>
  <c r="R309" i="1"/>
  <c r="R323" i="1"/>
  <c r="R715" i="1"/>
  <c r="R763" i="1"/>
  <c r="R888" i="1"/>
  <c r="R22" i="1"/>
  <c r="R40" i="1"/>
  <c r="R76" i="1"/>
  <c r="R215" i="1"/>
  <c r="R263" i="1"/>
  <c r="R331" i="1"/>
  <c r="R379" i="1"/>
  <c r="R415" i="1"/>
  <c r="R451" i="1"/>
  <c r="R487" i="1"/>
  <c r="R523" i="1"/>
  <c r="R931" i="1"/>
  <c r="R624" i="1"/>
  <c r="R696" i="1"/>
  <c r="R775" i="1"/>
  <c r="R900" i="1"/>
  <c r="R33" i="1"/>
  <c r="R35" i="1"/>
  <c r="R69" i="1"/>
  <c r="R71" i="1"/>
  <c r="R100" i="1"/>
  <c r="R124" i="1"/>
  <c r="R139" i="1"/>
  <c r="R175" i="1"/>
  <c r="R213" i="1"/>
  <c r="R223" i="1"/>
  <c r="R261" i="1"/>
  <c r="R271" i="1"/>
  <c r="R304" i="1"/>
  <c r="R400" i="1"/>
  <c r="R436" i="1"/>
  <c r="R472" i="1"/>
  <c r="R508" i="1"/>
  <c r="R595" i="1"/>
  <c r="R667" i="1"/>
  <c r="R943" i="1"/>
  <c r="R102" i="1"/>
  <c r="R126" i="1"/>
  <c r="R141" i="1"/>
  <c r="R143" i="1"/>
  <c r="R160" i="1"/>
  <c r="R179" i="1"/>
  <c r="R227" i="1"/>
  <c r="R275" i="1"/>
  <c r="R343" i="1"/>
  <c r="R364" i="1"/>
  <c r="R756" i="1"/>
  <c r="R787" i="1"/>
  <c r="R840" i="1"/>
  <c r="R912" i="1"/>
  <c r="R28" i="1"/>
  <c r="R64" i="1"/>
  <c r="R93" i="1"/>
  <c r="R95" i="1"/>
  <c r="R117" i="1"/>
  <c r="R119" i="1"/>
  <c r="R162" i="1"/>
  <c r="R206" i="1"/>
  <c r="R208" i="1"/>
  <c r="R254" i="1"/>
  <c r="R256" i="1"/>
  <c r="R283" i="1"/>
  <c r="R316" i="1"/>
  <c r="R345" i="1"/>
  <c r="R347" i="1"/>
  <c r="R391" i="1"/>
  <c r="R427" i="1"/>
  <c r="R463" i="1"/>
  <c r="R499" i="1"/>
  <c r="R535" i="1"/>
  <c r="R607" i="1"/>
  <c r="R883" i="1"/>
</calcChain>
</file>

<file path=xl/sharedStrings.xml><?xml version="1.0" encoding="utf-8"?>
<sst xmlns="http://schemas.openxmlformats.org/spreadsheetml/2006/main" count="5268" uniqueCount="3873">
  <si>
    <t>m_id</t>
  </si>
  <si>
    <t>Oprettet den</t>
  </si>
  <si>
    <t>Navn</t>
  </si>
  <si>
    <t>Email</t>
  </si>
  <si>
    <t>Mobiltelefon</t>
  </si>
  <si>
    <t>Telefon</t>
  </si>
  <si>
    <t>Adresse 1</t>
  </si>
  <si>
    <t>Adresse 2</t>
  </si>
  <si>
    <t>Postnr</t>
  </si>
  <si>
    <t>Bynavn</t>
  </si>
  <si>
    <t>Land</t>
  </si>
  <si>
    <t>Forudbetalt</t>
  </si>
  <si>
    <t>Betalt</t>
  </si>
  <si>
    <t>OpkrævningFab</t>
  </si>
  <si>
    <t>Fabrik</t>
  </si>
  <si>
    <t>Passiv</t>
  </si>
  <si>
    <t>Jord</t>
  </si>
  <si>
    <t>Medlem 2020</t>
  </si>
  <si>
    <t>Alexander Stjernholm</t>
  </si>
  <si>
    <t>Martoften@gmail.com</t>
  </si>
  <si>
    <t>Marktoften 8</t>
  </si>
  <si>
    <t>Ringkøbing</t>
  </si>
  <si>
    <t>Alice Vrou</t>
  </si>
  <si>
    <t>alicevrou@hotmail.com</t>
  </si>
  <si>
    <t>6463 8030</t>
  </si>
  <si>
    <t>Grønningen 4. C , 1.sal</t>
  </si>
  <si>
    <t>Hadsten</t>
  </si>
  <si>
    <t>Anders Hesbjerg?</t>
  </si>
  <si>
    <t>andersthesbjerg@hotmail.com</t>
  </si>
  <si>
    <t>Tage-Hansens Gade 7 3.tv.</t>
  </si>
  <si>
    <t>Aarhus C</t>
  </si>
  <si>
    <t>Anton Bjørn Schmidt</t>
  </si>
  <si>
    <t>nudethedder@gmail.com</t>
  </si>
  <si>
    <t>Viborgvej 320</t>
  </si>
  <si>
    <t>Århus V</t>
  </si>
  <si>
    <t>Asger Andersen</t>
  </si>
  <si>
    <t>asger.k.andersen@gmail.com</t>
  </si>
  <si>
    <t>C/o Brenderup højskole</t>
  </si>
  <si>
    <t>Stationsvej 54</t>
  </si>
  <si>
    <t>Brenderup</t>
  </si>
  <si>
    <t>Asger Møller</t>
  </si>
  <si>
    <t>asgermol@gmail.com</t>
  </si>
  <si>
    <t>Rosensgade 24 3.sal</t>
  </si>
  <si>
    <t>Bo Visti Nielsen</t>
  </si>
  <si>
    <t>Bovisti@bovisti.dk</t>
  </si>
  <si>
    <t>Ewaldsvej 20B</t>
  </si>
  <si>
    <t>Silkeborg</t>
  </si>
  <si>
    <t>Camilla Kjeldgaard</t>
  </si>
  <si>
    <t>camkjeld@live.dk</t>
  </si>
  <si>
    <t>Carla Sloth</t>
  </si>
  <si>
    <t>Carlasloth@gmail.com</t>
  </si>
  <si>
    <t>Randersvej 23, 2 th.</t>
  </si>
  <si>
    <t>Århus N</t>
  </si>
  <si>
    <t>Christian Kjær Jensen</t>
  </si>
  <si>
    <t>christiankjaerjensen@gmail.com</t>
  </si>
  <si>
    <t>c/o Khajehgari</t>
  </si>
  <si>
    <t>Hostrups Have 58 st. th.</t>
  </si>
  <si>
    <t>Frederiksberg C</t>
  </si>
  <si>
    <t>Clarissa Connelly</t>
  </si>
  <si>
    <t>connelly.mct@gmail.com</t>
  </si>
  <si>
    <t>Ankersgade 15</t>
  </si>
  <si>
    <t>Århus C</t>
  </si>
  <si>
    <t>Esben Holm</t>
  </si>
  <si>
    <t>esbenlarsenholm@gmail.com</t>
  </si>
  <si>
    <t>Askedalsvej 3</t>
  </si>
  <si>
    <t>Rønde</t>
  </si>
  <si>
    <t>Estelle Vareecke</t>
  </si>
  <si>
    <t>estelle.va@hotmail.com</t>
  </si>
  <si>
    <t>Hans Peter Blichfeldt Dinesen</t>
  </si>
  <si>
    <t>hpdinesen@gmail.com</t>
  </si>
  <si>
    <t>Thorvaldsensgade 7 4 th.</t>
  </si>
  <si>
    <t>Ida Bertelsen</t>
  </si>
  <si>
    <t>aidabertelsen@gmail.com</t>
  </si>
  <si>
    <t>Gærdesmuttevej 9</t>
  </si>
  <si>
    <t>Ebeltoft</t>
  </si>
  <si>
    <t>Jakob Tvede Holgersen</t>
  </si>
  <si>
    <t>jakob.tvede.holgersen@gmail.com</t>
  </si>
  <si>
    <t>Sofiegade 7, 105</t>
  </si>
  <si>
    <t>København K</t>
  </si>
  <si>
    <t>Jens Randrup</t>
  </si>
  <si>
    <t>randrupjens@gmail.com</t>
  </si>
  <si>
    <t>jeppe højland</t>
  </si>
  <si>
    <t>spredlys@gmail.com</t>
  </si>
  <si>
    <t>Bubbelvej 79</t>
  </si>
  <si>
    <t>Jeppe Tobias Fonnesbo</t>
  </si>
  <si>
    <t>jfonnesbo@hotmail.com</t>
  </si>
  <si>
    <t>Grenåvej 268</t>
  </si>
  <si>
    <t>Auning</t>
  </si>
  <si>
    <t>Joan Odgaard</t>
  </si>
  <si>
    <t>Krukkeriet@live.dk</t>
  </si>
  <si>
    <t>Hesselskovvej 3, Frederiksdal</t>
  </si>
  <si>
    <t>Kjellerup</t>
  </si>
  <si>
    <t>Josephine Connelly</t>
  </si>
  <si>
    <t>josephineaubergine@gmail.com</t>
  </si>
  <si>
    <t>Jens Baggesensvej 112 6 th.</t>
  </si>
  <si>
    <t>Århus</t>
  </si>
  <si>
    <t>Kaia Holen Lovas</t>
  </si>
  <si>
    <t>kaiahl@gmail.com</t>
  </si>
  <si>
    <t>Sofiegade 7, nr. 105</t>
  </si>
  <si>
    <t>Kasper Lykke Poulsen</t>
  </si>
  <si>
    <t>Futtefut2@gmail.com</t>
  </si>
  <si>
    <t>Absalonsgade 8</t>
  </si>
  <si>
    <t>Katrine Schacht Gregersen</t>
  </si>
  <si>
    <t>akatrinesg@gmail.com</t>
  </si>
  <si>
    <t>Hovedvejen 143</t>
  </si>
  <si>
    <t>Kirstin Sloth</t>
  </si>
  <si>
    <t>mail@kirstinsloth.dk</t>
  </si>
  <si>
    <t>Annekærvej 30</t>
  </si>
  <si>
    <t>Egå</t>
  </si>
  <si>
    <t>Line Marie Elkjær Johansen</t>
  </si>
  <si>
    <t>Line.ej@gmail.com</t>
  </si>
  <si>
    <t>Line Nordhøj</t>
  </si>
  <si>
    <t>linenordhoej@gmail.com</t>
  </si>
  <si>
    <t>Molsgade 6</t>
  </si>
  <si>
    <t>Line Riisager</t>
  </si>
  <si>
    <t>lineriisager@gmail.com</t>
  </si>
  <si>
    <t>Chr. Molbechs Vej 19, 1 th</t>
  </si>
  <si>
    <t>Line Sloth Carlsen</t>
  </si>
  <si>
    <t>lineslothcarlsen@hotmail.com</t>
  </si>
  <si>
    <t>Gml Landevej 15, Bendstrup</t>
  </si>
  <si>
    <t>Mørke</t>
  </si>
  <si>
    <t>Louise Hvalsøe</t>
  </si>
  <si>
    <t>louislul@hotmail.com</t>
  </si>
  <si>
    <t>Elmegade 10</t>
  </si>
  <si>
    <t>Louise Tangsgaard Smith</t>
  </si>
  <si>
    <t>louisetsmith@hotmail.com</t>
  </si>
  <si>
    <t>Skraldhedevej 8</t>
  </si>
  <si>
    <t>Mads Møllgaard</t>
  </si>
  <si>
    <t>beritmvk@hotmail.com</t>
  </si>
  <si>
    <t>Skejbygårdsvej 164</t>
  </si>
  <si>
    <t>Risskov</t>
  </si>
  <si>
    <t>Malthe Thorshøj</t>
  </si>
  <si>
    <t>malthe.thorshoj@gmail.com</t>
  </si>
  <si>
    <t>Søskrænten 95</t>
  </si>
  <si>
    <t>Viby J</t>
  </si>
  <si>
    <t>Maria-Louise Just Gjedsig</t>
  </si>
  <si>
    <t>louise.gjedsig@gmail.com</t>
  </si>
  <si>
    <t>Chr. Winthers Vej 98</t>
  </si>
  <si>
    <t>Åbyhøj</t>
  </si>
  <si>
    <t>Marianne Justesen</t>
  </si>
  <si>
    <t>Majust1@hotmail.com</t>
  </si>
  <si>
    <t>Banegaardsvej 37, 1.th.</t>
  </si>
  <si>
    <t>Hobro</t>
  </si>
  <si>
    <t>Michael Sandholm</t>
  </si>
  <si>
    <t>Micsan61@gmail.com</t>
  </si>
  <si>
    <t>Fasanvej 12 B</t>
  </si>
  <si>
    <t>Grenaa</t>
  </si>
  <si>
    <t>Nanna Aude</t>
  </si>
  <si>
    <t>nanna.j.aude@gmail.com</t>
  </si>
  <si>
    <t>Niels Poulsen</t>
  </si>
  <si>
    <t>Niels.j.poulsen@gmail.com</t>
  </si>
  <si>
    <t>Østrupvej 110</t>
  </si>
  <si>
    <t>Randers NØ</t>
  </si>
  <si>
    <t>Peter Tast</t>
  </si>
  <si>
    <t>pht@km.dk</t>
  </si>
  <si>
    <t>Røndebærvænget 11</t>
  </si>
  <si>
    <t>Skanderborg</t>
  </si>
  <si>
    <t>Peter Vingum Christensen</t>
  </si>
  <si>
    <t>Petervingum@gmail.com</t>
  </si>
  <si>
    <t>Balevej 50</t>
  </si>
  <si>
    <t>Rasmus Thagaard Geil</t>
  </si>
  <si>
    <t>rasmustgeil@gmail.com</t>
  </si>
  <si>
    <t>Ege Alle 94</t>
  </si>
  <si>
    <t>Rasmus Aagaard</t>
  </si>
  <si>
    <t>rasmus@artofbeing.dk</t>
  </si>
  <si>
    <t>Rantzausgavevej 4</t>
  </si>
  <si>
    <t>Solbjerg</t>
  </si>
  <si>
    <t>Rebecca Goldschmidt Andersen</t>
  </si>
  <si>
    <t>rebeccagoldschmidt@hotmail.com</t>
  </si>
  <si>
    <t>Vestervang 41 2. 4123</t>
  </si>
  <si>
    <t>Sabina Hoseassen</t>
  </si>
  <si>
    <t>sabina.sbh@gmail.com</t>
  </si>
  <si>
    <t>Sølystgade 43, 3</t>
  </si>
  <si>
    <t>Aarhus</t>
  </si>
  <si>
    <t>Siggie Würtz</t>
  </si>
  <si>
    <t>siggie@outlook.dk</t>
  </si>
  <si>
    <t>Thunøgade 26, 2 tv.</t>
  </si>
  <si>
    <t>Simon Lykke Sørensen</t>
  </si>
  <si>
    <t>Simon.l.s@hotmail.com</t>
  </si>
  <si>
    <t>Fiskergade 90</t>
  </si>
  <si>
    <t>Steen Kyndesen</t>
  </si>
  <si>
    <t>steenkyndesen@hotmail.com</t>
  </si>
  <si>
    <t>Bønnerupvej 70c</t>
  </si>
  <si>
    <t>Glesborg</t>
  </si>
  <si>
    <t>Steen Møller</t>
  </si>
  <si>
    <t>steenfriland@gmail.com</t>
  </si>
  <si>
    <t>Friland 6</t>
  </si>
  <si>
    <t>Steen Stender Madsen</t>
  </si>
  <si>
    <t>steen.stender@gmail.com</t>
  </si>
  <si>
    <t>Isgårdsvej 20, Eg</t>
  </si>
  <si>
    <t>Knebel</t>
  </si>
  <si>
    <t>Stine Stjernholm</t>
  </si>
  <si>
    <t>stjernholm.stine@gmail.com</t>
  </si>
  <si>
    <t>Valløvej 4</t>
  </si>
  <si>
    <t>Hjørring</t>
  </si>
  <si>
    <t>tanja nikoline ankerstjerne</t>
  </si>
  <si>
    <t>tanjaankerstjerne@hotmail.com</t>
  </si>
  <si>
    <t>Strøget 13</t>
  </si>
  <si>
    <t>Sdr. Felding</t>
  </si>
  <si>
    <t>Thomas Brorsen Pedersen-Pond</t>
  </si>
  <si>
    <t>thomas@pond.global</t>
  </si>
  <si>
    <t>Skovvejen 121</t>
  </si>
  <si>
    <t>Thor Lindholdt Dürr</t>
  </si>
  <si>
    <t>thor-d@sol.dk</t>
  </si>
  <si>
    <t>Sletterhagevej 27, 2 mf.</t>
  </si>
  <si>
    <t>Tove Svane Kappel</t>
  </si>
  <si>
    <t>tovesvanekappel@yahoo.dk</t>
  </si>
  <si>
    <t>Maridalsveien 160A H0404</t>
  </si>
  <si>
    <t>NO-0461 Oslo</t>
  </si>
  <si>
    <t>NO</t>
  </si>
  <si>
    <t>Victoria Lechuga Muñoz</t>
  </si>
  <si>
    <t>Victorialemu@gmail.com</t>
  </si>
  <si>
    <t>H. N. Clausens Gade 21 1. 10</t>
  </si>
  <si>
    <t>Niels Erik Boesen</t>
  </si>
  <si>
    <t>neb@bachboesen.dk</t>
  </si>
  <si>
    <t>Minkvej 11</t>
  </si>
  <si>
    <t>Elisabeth K. Grahl-Madsen</t>
  </si>
  <si>
    <t>Libellekgm@gmail.com</t>
  </si>
  <si>
    <t>6469 7984</t>
  </si>
  <si>
    <t>Baunehøjparken 4A</t>
  </si>
  <si>
    <t>Jørgen Sonne Kristensen</t>
  </si>
  <si>
    <t>mail@mobilbryg.dk</t>
  </si>
  <si>
    <t>Skårhavvej 6</t>
  </si>
  <si>
    <t>Bitten Filskov</t>
  </si>
  <si>
    <t>bitten.filskov@hotmail.com</t>
  </si>
  <si>
    <t>Strandvejen 206</t>
  </si>
  <si>
    <t>Hornslet</t>
  </si>
  <si>
    <t>Peter Sune</t>
  </si>
  <si>
    <t>peter_filskov@hotmail.com</t>
  </si>
  <si>
    <t>Stella Mary-Marie Scott Hansen</t>
  </si>
  <si>
    <t>stella1@live.dk</t>
  </si>
  <si>
    <t>Månen 13</t>
  </si>
  <si>
    <t>Hundested</t>
  </si>
  <si>
    <t>Dorthe Rose Ishvari Svastha</t>
  </si>
  <si>
    <t>indrealkymi@gmail.com</t>
  </si>
  <si>
    <t>Dalgas Boulevard 135, st.th.</t>
  </si>
  <si>
    <t>Frederiksberg</t>
  </si>
  <si>
    <t>Halfdan Muurholm</t>
  </si>
  <si>
    <t>half.dane@icloud.com</t>
  </si>
  <si>
    <t>Terp Skovvej 42</t>
  </si>
  <si>
    <t>Alexandra Morgana Hansen</t>
  </si>
  <si>
    <t>alex.morgana@hotmail.com</t>
  </si>
  <si>
    <t>Plantagen 20</t>
  </si>
  <si>
    <t>Svend Johansen</t>
  </si>
  <si>
    <t>liveit04@hotmail.com</t>
  </si>
  <si>
    <t>Norringholmsvej 32</t>
  </si>
  <si>
    <t>Svend Møller</t>
  </si>
  <si>
    <t>svend_m@hotmail.com</t>
  </si>
  <si>
    <t>Fyrreskrænten 30</t>
  </si>
  <si>
    <t>Esben Windfeld Lund</t>
  </si>
  <si>
    <t>ewl@eucnordvest.dk</t>
  </si>
  <si>
    <t>Ærøvej 9</t>
  </si>
  <si>
    <t>Thyborøn</t>
  </si>
  <si>
    <t>Annette Engelstoft Nielsen</t>
  </si>
  <si>
    <t>kantarella@turbopost.dk</t>
  </si>
  <si>
    <t>Eskebækparken 62, st. th.</t>
  </si>
  <si>
    <t>Eloneh Gaia Klit Malm</t>
  </si>
  <si>
    <t>klitmalm@yahoo.dk</t>
  </si>
  <si>
    <t>Valmuevej 4</t>
  </si>
  <si>
    <t>Hinnerup</t>
  </si>
  <si>
    <t>Kirsten Bertelsen</t>
  </si>
  <si>
    <t>kibertel@gmail.com</t>
  </si>
  <si>
    <t>Emiliedalen 2</t>
  </si>
  <si>
    <t>Højbjerg</t>
  </si>
  <si>
    <t>Søren Frieboe</t>
  </si>
  <si>
    <t>fri@dawa.dk</t>
  </si>
  <si>
    <t>8630 1086</t>
  </si>
  <si>
    <t>Ellekrogen 6</t>
  </si>
  <si>
    <t>Peter B Holmgaard</t>
  </si>
  <si>
    <t>pehbwsc@gmail.com</t>
  </si>
  <si>
    <t>Skansebakken 14</t>
  </si>
  <si>
    <t>Lønne Sommerhav</t>
  </si>
  <si>
    <t>lonnesommerhav@gmail.com</t>
  </si>
  <si>
    <t>Lollandsgade 39</t>
  </si>
  <si>
    <t>Feike van der Woude</t>
  </si>
  <si>
    <t>feikevdwoude@gmail.com</t>
  </si>
  <si>
    <t>Wedelslundvej 10</t>
  </si>
  <si>
    <t>Galten</t>
  </si>
  <si>
    <t>Thea Abildskov Sørensen</t>
  </si>
  <si>
    <t>thea.abildskov@gmail.com</t>
  </si>
  <si>
    <t>Storegade 42D</t>
  </si>
  <si>
    <t>Tore Tobias Muurholm Dahl</t>
  </si>
  <si>
    <t>toremuurholm@gmail.com</t>
  </si>
  <si>
    <t>Marselisborg Alle 36, 2th,</t>
  </si>
  <si>
    <t>Børge Rostgaard Winkel</t>
  </si>
  <si>
    <t>bwin@via.dk</t>
  </si>
  <si>
    <t>Gl. Kongevej 36</t>
  </si>
  <si>
    <t>Engesvang</t>
  </si>
  <si>
    <t>Niels Wendelboe Jepsen</t>
  </si>
  <si>
    <t>greendream.dk@gmail.com</t>
  </si>
  <si>
    <t>Højbyvej 38</t>
  </si>
  <si>
    <t>Lejre</t>
  </si>
  <si>
    <t>Lars Nygaard</t>
  </si>
  <si>
    <t>nylle5@hotmail.com</t>
  </si>
  <si>
    <t>Skovmaarvej 4</t>
  </si>
  <si>
    <t>Christian Fumz</t>
  </si>
  <si>
    <t>fumz@givrum.nu</t>
  </si>
  <si>
    <t>Lenevej 15</t>
  </si>
  <si>
    <t>Aalborg</t>
  </si>
  <si>
    <t>Stine Fumz</t>
  </si>
  <si>
    <t>stinefumz@gmail.com</t>
  </si>
  <si>
    <t>Pia Sundberg</t>
  </si>
  <si>
    <t>piasundbergsvendsen@gmail.com</t>
  </si>
  <si>
    <t>Havrevangen 13</t>
  </si>
  <si>
    <t>Charlotte Schmidt</t>
  </si>
  <si>
    <t>charlotteschmidt@outlook.com</t>
  </si>
  <si>
    <t>Næsgårdvej 12, Revn</t>
  </si>
  <si>
    <t>Jonas Hagen høj</t>
  </si>
  <si>
    <t>jonashagendk@gmail.com</t>
  </si>
  <si>
    <t>Dejrupvej 100</t>
  </si>
  <si>
    <t>Nørre Nebel</t>
  </si>
  <si>
    <t>Solveig Fries</t>
  </si>
  <si>
    <t>solveigfries@gmail.com</t>
  </si>
  <si>
    <t>Færgevejen 57</t>
  </si>
  <si>
    <t>Sussy Schutze</t>
  </si>
  <si>
    <t>sussy.schutze@which.net</t>
  </si>
  <si>
    <t>Bækkevej 3, Rosmus</t>
  </si>
  <si>
    <t>Balle</t>
  </si>
  <si>
    <t>Bent Jensen</t>
  </si>
  <si>
    <t>bent.musik@gmail.com</t>
  </si>
  <si>
    <t>Østboulevarden 11 C</t>
  </si>
  <si>
    <t>Anders Nielsen</t>
  </si>
  <si>
    <t>hrandersmichael@gmail.com</t>
  </si>
  <si>
    <t>Jagtvej 106, 3 sal tv.</t>
  </si>
  <si>
    <t>kbh N</t>
  </si>
  <si>
    <t>Lise uhrenholt</t>
  </si>
  <si>
    <t>liseuhrenholt@hotmail.com</t>
  </si>
  <si>
    <t>Skanseparken 24</t>
  </si>
  <si>
    <t>Bjarke Muurholm Dahl</t>
  </si>
  <si>
    <t>bjarkemuurholm@gmail.com</t>
  </si>
  <si>
    <t xml:space="preserve">Skovmarksvej 34 </t>
  </si>
  <si>
    <t>Vester Skerninge</t>
  </si>
  <si>
    <t>Hildur Dahl</t>
  </si>
  <si>
    <t>hildurdahl@googlemail.com</t>
  </si>
  <si>
    <t>Nina Kramer</t>
  </si>
  <si>
    <t>ninakramer@live.dk</t>
  </si>
  <si>
    <t>Stenestad 2717</t>
  </si>
  <si>
    <t>26876 Kågeröd, SVERIGE</t>
  </si>
  <si>
    <t>SE</t>
  </si>
  <si>
    <t>Pernille Bretton-Meyer</t>
  </si>
  <si>
    <t>pernille@trueliving.dk</t>
  </si>
  <si>
    <t>6226 2688</t>
  </si>
  <si>
    <t>Møllevej 35</t>
  </si>
  <si>
    <t>Tsewang Amadou Thaye</t>
  </si>
  <si>
    <t>tsewang.thaye@gmail.com</t>
  </si>
  <si>
    <t>Marta Derska</t>
  </si>
  <si>
    <t>martaderska@gmail.com</t>
  </si>
  <si>
    <t>6085 3474</t>
  </si>
  <si>
    <t>Amerikavej 9,4 TV</t>
  </si>
  <si>
    <t>København V</t>
  </si>
  <si>
    <t>Peder Pedersen</t>
  </si>
  <si>
    <t>ppxp2941@gmail.com</t>
  </si>
  <si>
    <t>Nordvestvej 38</t>
  </si>
  <si>
    <t xml:space="preserve">Saltum </t>
  </si>
  <si>
    <t>Jørn Blander Nielsen</t>
  </si>
  <si>
    <t>jornblander@gmail.com</t>
  </si>
  <si>
    <t>Gl. Århusvej 39 C</t>
  </si>
  <si>
    <t>Hovedgård</t>
  </si>
  <si>
    <t>Morten Jarlak</t>
  </si>
  <si>
    <t>mortenjarlak@gmail.com</t>
  </si>
  <si>
    <t>Peder Skrams Gade 15, 1. tv,</t>
  </si>
  <si>
    <t>Nina Evert</t>
  </si>
  <si>
    <t>ninaevert@gmail.com</t>
  </si>
  <si>
    <t>Karlshøjvej 5</t>
  </si>
  <si>
    <t>Thorbjørn Gude Weber</t>
  </si>
  <si>
    <t>tjoenk@me.com</t>
  </si>
  <si>
    <t>Hulgaden 1</t>
  </si>
  <si>
    <t>Maria Lykke Larsen</t>
  </si>
  <si>
    <t>mariahearttalks@gmail.com</t>
  </si>
  <si>
    <t>Ladefogedvej 24</t>
  </si>
  <si>
    <t>Aarhus N</t>
  </si>
  <si>
    <t>Jørn Uhrenholt</t>
  </si>
  <si>
    <t>jorn@uhrenholt.biz</t>
  </si>
  <si>
    <t>Hans Broges Vej 31</t>
  </si>
  <si>
    <t>Brabrand</t>
  </si>
  <si>
    <t>Henrik Bundgaard</t>
  </si>
  <si>
    <t>h_bundgaard@hotmail.com</t>
  </si>
  <si>
    <t>Langøvænget 20</t>
  </si>
  <si>
    <t>Tilst</t>
  </si>
  <si>
    <t>Rune Weinreich</t>
  </si>
  <si>
    <t>runeweinreich@gmail.com</t>
  </si>
  <si>
    <t>Løvetandsvej 11</t>
  </si>
  <si>
    <t>Svend Åge Nielsen</t>
  </si>
  <si>
    <t>svendge.nielsen7@gmail.com</t>
  </si>
  <si>
    <t>Estruplundvej 8</t>
  </si>
  <si>
    <t>Ørsted</t>
  </si>
  <si>
    <t>Fie Karlsen</t>
  </si>
  <si>
    <t>fie.l.karlsen@gmail.com</t>
  </si>
  <si>
    <t>Hanne Hoch</t>
  </si>
  <si>
    <t>hanjoh@mail.dk</t>
  </si>
  <si>
    <t>Mathias Bartholomæussen</t>
  </si>
  <si>
    <t>mathiasbartholo@gmail.com</t>
  </si>
  <si>
    <t>c/o Fie Carlsen, Elmegade 10</t>
  </si>
  <si>
    <t>Lykke Katsøe</t>
  </si>
  <si>
    <t>lykkekats@gmail.com</t>
  </si>
  <si>
    <t>Nymarks Alle 64</t>
  </si>
  <si>
    <t>Mårslet</t>
  </si>
  <si>
    <t>Eleonora Rossato</t>
  </si>
  <si>
    <t>eleonorarossato@gmail.com</t>
  </si>
  <si>
    <t>Ladefogedvej 89</t>
  </si>
  <si>
    <t>Henrik Moeslund</t>
  </si>
  <si>
    <t>henrikmoeslund@gmail.com</t>
  </si>
  <si>
    <t>Stockflethsvej 3</t>
  </si>
  <si>
    <t>Jai Wesley Jobey</t>
  </si>
  <si>
    <t>jaijobey@hotmail.com</t>
  </si>
  <si>
    <t>Ib Johansen</t>
  </si>
  <si>
    <t>ibjohansen14@gmail.com</t>
  </si>
  <si>
    <t>Strandvejen 11 1.th</t>
  </si>
  <si>
    <t>Adriana Maria Hansen</t>
  </si>
  <si>
    <t>mail@adriana.dk</t>
  </si>
  <si>
    <t>Palle Vuholm</t>
  </si>
  <si>
    <t>Pallevuholm@hotmail.com</t>
  </si>
  <si>
    <t>Anne-Marie Kuche Prahl</t>
  </si>
  <si>
    <t>naturamp@gmail.com</t>
  </si>
  <si>
    <t>Sandbjergvej 1</t>
  </si>
  <si>
    <t>Jesper Engbo Lassen</t>
  </si>
  <si>
    <t>jesperengbolassen@hotmail.com</t>
  </si>
  <si>
    <t>Martin Christensen</t>
  </si>
  <si>
    <t>deanmartin123@icloud.com</t>
  </si>
  <si>
    <t>Dråby Bygade 43</t>
  </si>
  <si>
    <t>Helle Nielsen</t>
  </si>
  <si>
    <t>hnbear@Hotmail.com</t>
  </si>
  <si>
    <t>Langenæs Allé 70, kld. th,</t>
  </si>
  <si>
    <t>Kalle Pedersen</t>
  </si>
  <si>
    <t>pedersen_kalle@hotmail.com</t>
  </si>
  <si>
    <t>Mosevangen 4 2.tv</t>
  </si>
  <si>
    <t>Morten Stampe Larsen</t>
  </si>
  <si>
    <t>mstampel@gmail.com</t>
  </si>
  <si>
    <t>J. M. Mørksgade 9 1 TV</t>
  </si>
  <si>
    <t>René Gade Billeskov Mikkelsen</t>
  </si>
  <si>
    <t>Rene.Gade@ft.dk</t>
  </si>
  <si>
    <t>Kildebuen 2</t>
  </si>
  <si>
    <t>Simon Nyegård Epsersen</t>
  </si>
  <si>
    <t>nyegaard89@hotmail.com</t>
  </si>
  <si>
    <t>+47 91588758</t>
  </si>
  <si>
    <t>Roevegen 136</t>
  </si>
  <si>
    <t>3800 Bø i T, NORGEelemark</t>
  </si>
  <si>
    <t>Nanna Frida Andersen</t>
  </si>
  <si>
    <t>nanna-frida@hotmail.com</t>
  </si>
  <si>
    <t>c/o Aagaard, Nyringen 43</t>
  </si>
  <si>
    <t>Jenny Elise Dam</t>
  </si>
  <si>
    <t>jenny.e.dam@gmail.com</t>
  </si>
  <si>
    <t>Vestergade 49</t>
  </si>
  <si>
    <t>Hasle</t>
  </si>
  <si>
    <t>Bente Ben-Hamadou</t>
  </si>
  <si>
    <t>bentelbh@gmail.com</t>
  </si>
  <si>
    <t>Permatopia 69</t>
  </si>
  <si>
    <t>Karise</t>
  </si>
  <si>
    <t>Steen Obel</t>
  </si>
  <si>
    <t>steenobel@mail.dk</t>
  </si>
  <si>
    <t>Lærkehaven 134</t>
  </si>
  <si>
    <t>Lystrup</t>
  </si>
  <si>
    <t>Freja Kathrine Bredal Justesen</t>
  </si>
  <si>
    <t>frejabredal@gmail.com</t>
  </si>
  <si>
    <t>Nielstrupvej 38</t>
  </si>
  <si>
    <t>René Svendson</t>
  </si>
  <si>
    <t>renesvendson@jubii.dk</t>
  </si>
  <si>
    <t>Grenåvej 686 B</t>
  </si>
  <si>
    <t>Skødstrup</t>
  </si>
  <si>
    <t>Theis Møller Christensen</t>
  </si>
  <si>
    <t>theis1202@gmail.com</t>
  </si>
  <si>
    <t>Sara Papendick Nielsen</t>
  </si>
  <si>
    <t>sara.papendick@gmail.com</t>
  </si>
  <si>
    <t>Thomas Simon Olesen</t>
  </si>
  <si>
    <t>thomassimonolesen@gmail.com</t>
  </si>
  <si>
    <t>Middelgrundsvej 11, st th</t>
  </si>
  <si>
    <t>København S</t>
  </si>
  <si>
    <t>Lissi Bagge</t>
  </si>
  <si>
    <t>Lissibagge@hotmail.com</t>
  </si>
  <si>
    <t>Grønnegade 111, 11 th.</t>
  </si>
  <si>
    <t>Anton Gammelgaard</t>
  </si>
  <si>
    <t>ang@storywise.dk</t>
  </si>
  <si>
    <t>Filmbyen 4, 5.</t>
  </si>
  <si>
    <t>Sune Scherfig</t>
  </si>
  <si>
    <t>grobund@sune.dk</t>
  </si>
  <si>
    <t>Søvang Haveforening 50</t>
  </si>
  <si>
    <t>Luna Sofie Desezar Frederiksen</t>
  </si>
  <si>
    <t>lunasofiedesezar@gmail.com</t>
  </si>
  <si>
    <t>åvænget 5</t>
  </si>
  <si>
    <t>Sepidé Heidaripour</t>
  </si>
  <si>
    <t>heidsep@gmail.com</t>
  </si>
  <si>
    <t>Vedbækgade 7, st. th</t>
  </si>
  <si>
    <t>København N</t>
  </si>
  <si>
    <t>Bruno Kleist</t>
  </si>
  <si>
    <t>brunokleist@hotmail.com</t>
  </si>
  <si>
    <t>Kikkenborgvej 64</t>
  </si>
  <si>
    <t>Kolding</t>
  </si>
  <si>
    <t>Katja Evangelina Leal Lisboa</t>
  </si>
  <si>
    <t>katjalisboa@gmail.com</t>
  </si>
  <si>
    <t>Pilevej 2 E</t>
  </si>
  <si>
    <t>Morten H. Hansen</t>
  </si>
  <si>
    <t>projektpiloten@gmail.com</t>
  </si>
  <si>
    <t>Klosterhedevej 6 G</t>
  </si>
  <si>
    <t>Lemvig</t>
  </si>
  <si>
    <t>Diana Linderberg Jørgensen</t>
  </si>
  <si>
    <t>reitoft@hotmail.dk</t>
  </si>
  <si>
    <t>Kirsebærplantagen 66</t>
  </si>
  <si>
    <t>Vordingborg</t>
  </si>
  <si>
    <t>Mea Andresen</t>
  </si>
  <si>
    <t>mea.andresen@gmail.com</t>
  </si>
  <si>
    <t>Oline Dam</t>
  </si>
  <si>
    <t>o3_oline@hotmail.com</t>
  </si>
  <si>
    <t>Møllevejen 93</t>
  </si>
  <si>
    <t>Marstal</t>
  </si>
  <si>
    <t>Naja Dam</t>
  </si>
  <si>
    <t>najadam21@gmail.com</t>
  </si>
  <si>
    <t>Brian Borgbjerg</t>
  </si>
  <si>
    <t>bricoleur7@googlemail.com</t>
  </si>
  <si>
    <t>Grønnegade 54 B</t>
  </si>
  <si>
    <t>Rasmus Kastrup Brorly</t>
  </si>
  <si>
    <t>rasmusbrorly@gmail.com</t>
  </si>
  <si>
    <t>Marstrandsgade 7, 5. 1</t>
  </si>
  <si>
    <t>Charlotte Andreasen</t>
  </si>
  <si>
    <t>andreasen.charlotte@gmail.com</t>
  </si>
  <si>
    <t>Ryesgade 85B, 2. sal</t>
  </si>
  <si>
    <t>København Ø</t>
  </si>
  <si>
    <t>Michael Hein</t>
  </si>
  <si>
    <t>ampro.mh@gmail.com</t>
  </si>
  <si>
    <t>Statholdervej 1, 3. th.</t>
  </si>
  <si>
    <t>København NV</t>
  </si>
  <si>
    <t>Jette Hein</t>
  </si>
  <si>
    <t>jethh.jh@gmail.com</t>
  </si>
  <si>
    <t>Martin Connelly</t>
  </si>
  <si>
    <t>martin.s.h.connelly@gmail.com</t>
  </si>
  <si>
    <t>Studsgade 44, 5 sal</t>
  </si>
  <si>
    <t>Mads Friis Kiær</t>
  </si>
  <si>
    <t>mfkiaer@gmail.com</t>
  </si>
  <si>
    <t>Chr. Winthers Vej 5a, 1.th.</t>
  </si>
  <si>
    <t>Mette Svane</t>
  </si>
  <si>
    <t>Mettesvane@hotmail.com</t>
  </si>
  <si>
    <t>Vesterbrogade 10, 2 sal</t>
  </si>
  <si>
    <t>Jimmie Tagesen</t>
  </si>
  <si>
    <t>Jtagesen@hotmail.com</t>
  </si>
  <si>
    <t>Tina Klemmensen</t>
  </si>
  <si>
    <t>info@tina-klemmensen.dk</t>
  </si>
  <si>
    <t>Læssøegade 45</t>
  </si>
  <si>
    <t>Henning Knak Poulsen</t>
  </si>
  <si>
    <t>knakpoulsen@gmail.com</t>
  </si>
  <si>
    <t>Nørskovlundvej 45</t>
  </si>
  <si>
    <t>Hans Chr. Sørensen</t>
  </si>
  <si>
    <t>hc.s58@hotmail.com</t>
  </si>
  <si>
    <t>Kirkebyen 28, Solbjerg</t>
  </si>
  <si>
    <t>Erslev</t>
  </si>
  <si>
    <t>Thorkild Hansen</t>
  </si>
  <si>
    <t>thoka@post10.tele.dk</t>
  </si>
  <si>
    <t>Søndergade 9</t>
  </si>
  <si>
    <t>Ove Sølvsten</t>
  </si>
  <si>
    <t>ovesolvsten@gmail.com</t>
  </si>
  <si>
    <t>Fyrrehøjen 10</t>
  </si>
  <si>
    <t>Anna Nyskov Irgens-Møller</t>
  </si>
  <si>
    <t>anna.irgensmoller@gmail.com</t>
  </si>
  <si>
    <t>Træskibshavnen 203</t>
  </si>
  <si>
    <t>Edda Luisa Kruse Rosset</t>
  </si>
  <si>
    <t>eddakruserosset@posteo.net</t>
  </si>
  <si>
    <t>Henrik Rydahl</t>
  </si>
  <si>
    <t>hrydahl@gmail.com</t>
  </si>
  <si>
    <t>Tandervej 7</t>
  </si>
  <si>
    <t>Kirstine Rydahl</t>
  </si>
  <si>
    <t>ksrydahl@gmail.com</t>
  </si>
  <si>
    <t>Anders Bornhøft</t>
  </si>
  <si>
    <t>Andbor77@gmail.com</t>
  </si>
  <si>
    <t>Blegdamsvej 22, 3.TH</t>
  </si>
  <si>
    <t>Flemming Hynkemejer</t>
  </si>
  <si>
    <t>flemhynk@gmail.com</t>
  </si>
  <si>
    <t>Stenbjergvej 3B, Kejlstrup</t>
  </si>
  <si>
    <t>Thomas Just</t>
  </si>
  <si>
    <t>m1ndship@hotmail.com</t>
  </si>
  <si>
    <t>Jens Johan Dahlkild</t>
  </si>
  <si>
    <t>jensjohan@langdal5.dk</t>
  </si>
  <si>
    <t>5947 4705</t>
  </si>
  <si>
    <t>Langdal 5</t>
  </si>
  <si>
    <t>Orø</t>
  </si>
  <si>
    <t>Lisa Kock Nielsen</t>
  </si>
  <si>
    <t>post@lisanielsen.dk</t>
  </si>
  <si>
    <t>Fløjstrupvej 181</t>
  </si>
  <si>
    <t>Beder</t>
  </si>
  <si>
    <t>Anna Randrup Rasmussen</t>
  </si>
  <si>
    <t>annarandrup@mail.dk</t>
  </si>
  <si>
    <t>Gl.Ryevej 14 A, Sdr. Vissing</t>
  </si>
  <si>
    <t>Brædstrup</t>
  </si>
  <si>
    <t>Søren Sørensen</t>
  </si>
  <si>
    <t>sorensen6399@gmail.com</t>
  </si>
  <si>
    <t>Venneslaparken 204</t>
  </si>
  <si>
    <t>Odder</t>
  </si>
  <si>
    <t>Inge Laulund</t>
  </si>
  <si>
    <t>Ilaulund433@gmail.com</t>
  </si>
  <si>
    <t>Østergade 29,1. nr.7</t>
  </si>
  <si>
    <t>Velittin Keskin</t>
  </si>
  <si>
    <t>velittinkeskin20@gmail.com</t>
  </si>
  <si>
    <t>Karetmagertoften 153</t>
  </si>
  <si>
    <t>Nanna Maria Holtegaard Laursen</t>
  </si>
  <si>
    <t>nannalaursen@gmail.com</t>
  </si>
  <si>
    <t>Rasmus Bundgård Lassen</t>
  </si>
  <si>
    <t>bundgaard.lassen@gmail.com</t>
  </si>
  <si>
    <t>Dybedalen 3, 15 TH</t>
  </si>
  <si>
    <t>Aarhus V</t>
  </si>
  <si>
    <t>Anders Don</t>
  </si>
  <si>
    <t>Andie-d@hotmail.com</t>
  </si>
  <si>
    <t>Sydbakken 81</t>
  </si>
  <si>
    <t>Harlev</t>
  </si>
  <si>
    <t>Inge Strandby Jensen</t>
  </si>
  <si>
    <t>isj@kundu.dk</t>
  </si>
  <si>
    <t>Bygmarksvej 43</t>
  </si>
  <si>
    <t>Odense NV</t>
  </si>
  <si>
    <t>Mette Wind Ramsgaard</t>
  </si>
  <si>
    <t>Mette@livilivet.nu</t>
  </si>
  <si>
    <t>Christoffer Holmriis Steffansen</t>
  </si>
  <si>
    <t>steffansen@hotmail.com</t>
  </si>
  <si>
    <t>Søndre Strandvej 6</t>
  </si>
  <si>
    <t>Asger Jørgensen</t>
  </si>
  <si>
    <t>apj.murer@gmail.com</t>
  </si>
  <si>
    <t>Slotsherrensvej 143, 2.t.h.</t>
  </si>
  <si>
    <t>Vanløse</t>
  </si>
  <si>
    <t>Pernille Zankel Bossow</t>
  </si>
  <si>
    <t>pzbossow@gmail.com</t>
  </si>
  <si>
    <t>Stationsstien 23</t>
  </si>
  <si>
    <t>Anders Løvdal Nymann</t>
  </si>
  <si>
    <t>andersnymann87@gmail.com</t>
  </si>
  <si>
    <t>Kildeager 2B,1</t>
  </si>
  <si>
    <t>Roskilde</t>
  </si>
  <si>
    <t>Jørgen Harkes Mikkelsen</t>
  </si>
  <si>
    <t>mikkel.harkes@gmail.com</t>
  </si>
  <si>
    <t>Tesdorpfsvej 4, 1.sal</t>
  </si>
  <si>
    <t>Odense C</t>
  </si>
  <si>
    <t>Golshid Rokhzan</t>
  </si>
  <si>
    <t>golshid.rokhzan@gmail.com</t>
  </si>
  <si>
    <t>Gustav Holms Vej 33</t>
  </si>
  <si>
    <t>Morten Runfelt Wøhlk</t>
  </si>
  <si>
    <t>mortenwohlk@hotmail.com</t>
  </si>
  <si>
    <t>Hvide Hus Vej 1</t>
  </si>
  <si>
    <t>Dan Boesen</t>
  </si>
  <si>
    <t>danboesen@gmail.com</t>
  </si>
  <si>
    <t>Øerkrogvejen 2</t>
  </si>
  <si>
    <t>Pernille Krogh</t>
  </si>
  <si>
    <t>Pernille_krogh@mail.tele.dk</t>
  </si>
  <si>
    <t>Skudehavnen 14A</t>
  </si>
  <si>
    <t>Rebekka Savannah Bay</t>
  </si>
  <si>
    <t>beckswurtz@gmail.com</t>
  </si>
  <si>
    <t>Holmehøj 19a</t>
  </si>
  <si>
    <t>Susanne Knudsen</t>
  </si>
  <si>
    <t>knudsen29@gmail.com</t>
  </si>
  <si>
    <t>Bondesvadvej 29</t>
  </si>
  <si>
    <t>Tina Anette Hoff</t>
  </si>
  <si>
    <t>tinahoff88@gmail.com</t>
  </si>
  <si>
    <t>Præstedalsvej 3, Hørning</t>
  </si>
  <si>
    <t>Randers SØ</t>
  </si>
  <si>
    <t>Karin Naja Ingvorsen</t>
  </si>
  <si>
    <t>ingvor@os.dk</t>
  </si>
  <si>
    <t>Arrebovej 5</t>
  </si>
  <si>
    <t>Michael Ingvorsen</t>
  </si>
  <si>
    <t>michael.ingvor@gmail.com</t>
  </si>
  <si>
    <t>Henrik Rønningen Lund Andersen</t>
  </si>
  <si>
    <t>henriklundand@hotmail.com</t>
  </si>
  <si>
    <t>Bogfinkevej 41, 2.tv</t>
  </si>
  <si>
    <t>Sune Tristan Sommer</t>
  </si>
  <si>
    <t>sunehaycockmathiasen@gmail.com</t>
  </si>
  <si>
    <t>Kristiansundvej 14</t>
  </si>
  <si>
    <t>Fredericia</t>
  </si>
  <si>
    <t>Leif Voetmand</t>
  </si>
  <si>
    <t>leif.voetmand@gmail.com</t>
  </si>
  <si>
    <t>Sinding Hedevej 26</t>
  </si>
  <si>
    <t>Charlotte Gregersen</t>
  </si>
  <si>
    <t>charlottegregersen7@gmail.com</t>
  </si>
  <si>
    <t>Rasmus Hammer Olsen</t>
  </si>
  <si>
    <t>stemmejern@gmail.com</t>
  </si>
  <si>
    <t>Slotsvej 2 kld.</t>
  </si>
  <si>
    <t>Holbæk</t>
  </si>
  <si>
    <t>Camilla Møller Jensen</t>
  </si>
  <si>
    <t>camillamoellerjensen@godmail.dk</t>
  </si>
  <si>
    <t>Torvegade 49 02 22</t>
  </si>
  <si>
    <t>Esbjerg</t>
  </si>
  <si>
    <t>Mads Brix Nielsen</t>
  </si>
  <si>
    <t>madsbrix@gmail.com</t>
  </si>
  <si>
    <t>Kaserneboulevarden 3, 2.th.</t>
  </si>
  <si>
    <t>Birgitte Stær</t>
  </si>
  <si>
    <t>birgitte.staer@gmail.com</t>
  </si>
  <si>
    <t>8615 2264</t>
  </si>
  <si>
    <t>Græsvangen 141</t>
  </si>
  <si>
    <t>Louise Friis Klamer</t>
  </si>
  <si>
    <t>louisefriisklamer@gmail.com</t>
  </si>
  <si>
    <t>Salpetermosevej 31</t>
  </si>
  <si>
    <t>Hillerød</t>
  </si>
  <si>
    <t>Christian Sylvester Christensen</t>
  </si>
  <si>
    <t>christian.sylvester@gmail.com</t>
  </si>
  <si>
    <t>Odensegade 25,2th</t>
  </si>
  <si>
    <t>Rasmus Nissen</t>
  </si>
  <si>
    <t>RN.epost@gmail.com</t>
  </si>
  <si>
    <t>Trillegårdsvej 200 B</t>
  </si>
  <si>
    <t>Heine Korsholt</t>
  </si>
  <si>
    <t>heine@korsholt.dk</t>
  </si>
  <si>
    <t>Skalhøje 21</t>
  </si>
  <si>
    <t>Nibe</t>
  </si>
  <si>
    <t>Troels Bjarup Nielsen</t>
  </si>
  <si>
    <t>troelsbjarupnielsen@gmail.com</t>
  </si>
  <si>
    <t>Kragholmvej 8</t>
  </si>
  <si>
    <t>Vesløs</t>
  </si>
  <si>
    <t>Uffe Rudebeck</t>
  </si>
  <si>
    <t>urudebeck@gmail.com</t>
  </si>
  <si>
    <t>Amager boulevard 128b, 5.th</t>
  </si>
  <si>
    <t>Kristine Edith Morton</t>
  </si>
  <si>
    <t>kemorton@gmail.com</t>
  </si>
  <si>
    <t>Markandaya Evigglad</t>
  </si>
  <si>
    <t>Mar.evigglad@gmail.com</t>
  </si>
  <si>
    <t>Hessehus 42</t>
  </si>
  <si>
    <t>Pia Kaa</t>
  </si>
  <si>
    <t>Piatrinekaa@gmail.com</t>
  </si>
  <si>
    <t>Skæring Parkvej 524</t>
  </si>
  <si>
    <t>Bjørn Würtz Olesen</t>
  </si>
  <si>
    <t>thebearsname@gmail.com</t>
  </si>
  <si>
    <t>Sønderholmvej 64</t>
  </si>
  <si>
    <t>Lisbeth Lüdemann</t>
  </si>
  <si>
    <t>Lisbeth.Lydemann@gmail.com</t>
  </si>
  <si>
    <t>Vagtelvej 1, 2-04</t>
  </si>
  <si>
    <t>Sasja Dyrholm</t>
  </si>
  <si>
    <t>sasjadyrholm@gmail.com</t>
  </si>
  <si>
    <t>Venneslaparken 160</t>
  </si>
  <si>
    <t>Klaus Frank-Larsen</t>
  </si>
  <si>
    <t>galarsen@gmail.com</t>
  </si>
  <si>
    <t>Maria Aasø Hansen</t>
  </si>
  <si>
    <t>maria.aasoe@gmail.com</t>
  </si>
  <si>
    <t>Rønneallé 2a, th</t>
  </si>
  <si>
    <t>Linda Stæhr Hansen</t>
  </si>
  <si>
    <t>lindastaehr@gmail.com</t>
  </si>
  <si>
    <t>Haslegårdsvej 65 A</t>
  </si>
  <si>
    <t>Simon Stæhr Hansen</t>
  </si>
  <si>
    <t>nyheder1@gmail.com</t>
  </si>
  <si>
    <t>Emil Hjorth</t>
  </si>
  <si>
    <t>emil@softeyesstudios.com</t>
  </si>
  <si>
    <t>Lönnebergagatan 11b</t>
  </si>
  <si>
    <t>21245 Malmö, SVERIGE</t>
  </si>
  <si>
    <t>Gunnar Hatt</t>
  </si>
  <si>
    <t>post@gunnarhatt.dk</t>
  </si>
  <si>
    <t>Borgm. Jakob Jensens Gade 3, 1.TH</t>
  </si>
  <si>
    <t>Stefan Jacobsen</t>
  </si>
  <si>
    <t>stefangj@gmail.com</t>
  </si>
  <si>
    <t>Robert Jacobsens Vej 62, 7. P1</t>
  </si>
  <si>
    <t>Mia Mønster Tjørnun</t>
  </si>
  <si>
    <t>miatjoernum@gmail.com</t>
  </si>
  <si>
    <t>Gullandsgade 14, 4. TV,</t>
  </si>
  <si>
    <t>Søren Jespersen</t>
  </si>
  <si>
    <t>jespersen91@hotmail.com</t>
  </si>
  <si>
    <t>Anders Bøkgaard</t>
  </si>
  <si>
    <t>anders_n_baekgaard@hotmail.com</t>
  </si>
  <si>
    <t>Monica Stemann Nielsen</t>
  </si>
  <si>
    <t>mfs-nielsen@hotmail.com</t>
  </si>
  <si>
    <t>Rose Bruun Halvorsen</t>
  </si>
  <si>
    <t>rose110294@gmail.com</t>
  </si>
  <si>
    <t>Sortedam Dossering 19, st.</t>
  </si>
  <si>
    <t>Frederik Bugge</t>
  </si>
  <si>
    <t>fbn24946599@gmail.com</t>
  </si>
  <si>
    <t>Flensborggade 10, st. tv.,</t>
  </si>
  <si>
    <t>Vesterbro</t>
  </si>
  <si>
    <t>Nick Hüttel</t>
  </si>
  <si>
    <t>nick@nickweb.dk</t>
  </si>
  <si>
    <t>Kronprinsesse Sofies Vej 6, 1. tv</t>
  </si>
  <si>
    <t>Frederiksberg.</t>
  </si>
  <si>
    <t>Loa Morell</t>
  </si>
  <si>
    <t>loamorell@gmail.com</t>
  </si>
  <si>
    <t>Pile Alle 29 A</t>
  </si>
  <si>
    <t>Naya Moll</t>
  </si>
  <si>
    <t>nayamolsen@gmail.com</t>
  </si>
  <si>
    <t>Pile alle 29A</t>
  </si>
  <si>
    <t>Hannah Vendelboe Sogn</t>
  </si>
  <si>
    <t>Hannah.Vendelboe@gmail.com</t>
  </si>
  <si>
    <t>Silkeborggade 37, st. tv</t>
  </si>
  <si>
    <t>Gisela Schonard</t>
  </si>
  <si>
    <t>gujas_6@hotmail.com</t>
  </si>
  <si>
    <t>Sille Skovgaard Larsen</t>
  </si>
  <si>
    <t>sille.skovgaard@gmail.com</t>
  </si>
  <si>
    <t>Karen Philippa Larsen</t>
  </si>
  <si>
    <t>karenphilippa@gmail.com</t>
  </si>
  <si>
    <t>Slangerupgade 1b 2th</t>
  </si>
  <si>
    <t>Rikke Rohr</t>
  </si>
  <si>
    <t>rikkerohr@gmail.com</t>
  </si>
  <si>
    <t>Nikolaj Rosengreen Pedersen</t>
  </si>
  <si>
    <t>nikolajrosen@hotmail.com</t>
  </si>
  <si>
    <t>Rønne Allé 2A st th</t>
  </si>
  <si>
    <t>Elina Ochoa Cullen</t>
  </si>
  <si>
    <t>ochoa.elina@gmail.com</t>
  </si>
  <si>
    <t>Åhusene 5 st.4</t>
  </si>
  <si>
    <t>Christian Hansen</t>
  </si>
  <si>
    <t>Post@ryderne.dk</t>
  </si>
  <si>
    <t>Ryderne 7, Udby</t>
  </si>
  <si>
    <t>Janne Stougaard</t>
  </si>
  <si>
    <t>jannestougaard@gmail.com</t>
  </si>
  <si>
    <t>Viborgvej 23, 1. tv</t>
  </si>
  <si>
    <t>Tommy Mørck</t>
  </si>
  <si>
    <t>tommy.moerck@gmail.com</t>
  </si>
  <si>
    <t>Matias Hjorth</t>
  </si>
  <si>
    <t>Matiashjorth@hotmail.com</t>
  </si>
  <si>
    <t>Bachersmindevej 11</t>
  </si>
  <si>
    <t>Dragør</t>
  </si>
  <si>
    <t>Jens Christensen</t>
  </si>
  <si>
    <t>gaviadyk@gmail.com</t>
  </si>
  <si>
    <t>Rolighedsvej 13</t>
  </si>
  <si>
    <t>Helen Langloe Fischer</t>
  </si>
  <si>
    <t>Helenprivat@hotmail.com</t>
  </si>
  <si>
    <t>Dortesvej 13, 3. th.</t>
  </si>
  <si>
    <t>Mathilde Kjer Parlo</t>
  </si>
  <si>
    <t>minthilde@gmail.com</t>
  </si>
  <si>
    <t>Næstvedgade 14, 3th</t>
  </si>
  <si>
    <t>Tor Degn Juliussen</t>
  </si>
  <si>
    <t>tor.juliussen@gmail.com</t>
  </si>
  <si>
    <t>Sanne Nygaard</t>
  </si>
  <si>
    <t>sannenygaard@gmail.com</t>
  </si>
  <si>
    <t>Hellerupvej 88</t>
  </si>
  <si>
    <t>Hellerup</t>
  </si>
  <si>
    <t>Lasse Illum</t>
  </si>
  <si>
    <t>sunniselsa@gmail.com</t>
  </si>
  <si>
    <t>Skulevegen 24</t>
  </si>
  <si>
    <t>5745 Aurland, NORGE</t>
  </si>
  <si>
    <t>Mia Kamla Marie Bluhm</t>
  </si>
  <si>
    <t>miakamlamarie@hotmail.com</t>
  </si>
  <si>
    <t>Skoletoften 7</t>
  </si>
  <si>
    <t>Laurits Fokke Møbjerg</t>
  </si>
  <si>
    <t>Tomrerlaurits@gmail.com</t>
  </si>
  <si>
    <t>5859 8422</t>
  </si>
  <si>
    <t>Østervej 41</t>
  </si>
  <si>
    <t>Anholt</t>
  </si>
  <si>
    <t>Per Ølholm Jørgensen</t>
  </si>
  <si>
    <t>per348@gmail.com</t>
  </si>
  <si>
    <t>Spangsbjerg Alle 32</t>
  </si>
  <si>
    <t>Viborg</t>
  </si>
  <si>
    <t>Jettie Nielsen</t>
  </si>
  <si>
    <t>nielsenjettie@gmail.com</t>
  </si>
  <si>
    <t>Skovgade 42</t>
  </si>
  <si>
    <t>Egernsund</t>
  </si>
  <si>
    <t>Charlotte Siersted</t>
  </si>
  <si>
    <t>c.siersted@gmail.com</t>
  </si>
  <si>
    <t>Skibhusvej 136, 3th</t>
  </si>
  <si>
    <t>Odense</t>
  </si>
  <si>
    <t>Angelika Paula Christiansen</t>
  </si>
  <si>
    <t>angelika@ridekunst.dk</t>
  </si>
  <si>
    <t>Engen 167</t>
  </si>
  <si>
    <t>Aalborg SV</t>
  </si>
  <si>
    <t>Heidi Vineke</t>
  </si>
  <si>
    <t>Fox@heidivineke.dk</t>
  </si>
  <si>
    <t>Sønderby bro 6</t>
  </si>
  <si>
    <t>Skibby</t>
  </si>
  <si>
    <t>Lars Christiansen</t>
  </si>
  <si>
    <t>lpc4091@gmail.com</t>
  </si>
  <si>
    <t>Aalstrupvej 34 D</t>
  </si>
  <si>
    <t>Martin Brixen Christensen</t>
  </si>
  <si>
    <t>martinbrixen@gmail.com</t>
  </si>
  <si>
    <t>Dennis True</t>
  </si>
  <si>
    <t>detrue91@gmail.com</t>
  </si>
  <si>
    <t>Tagensvej 67, 1. tv.</t>
  </si>
  <si>
    <t>Knud Schmidt</t>
  </si>
  <si>
    <t>knudgs@gmail.com</t>
  </si>
  <si>
    <t>Knebel Bygade 58</t>
  </si>
  <si>
    <t>Claudio Manfredi</t>
  </si>
  <si>
    <t>info@ludosophia.org</t>
  </si>
  <si>
    <t>00000000</t>
  </si>
  <si>
    <t>(uden fast bopæl)</t>
  </si>
  <si>
    <t xml:space="preserve">Frederiksværk </t>
  </si>
  <si>
    <t>Lea Maria Kinch</t>
  </si>
  <si>
    <t>leamariakinch@gmail.com</t>
  </si>
  <si>
    <t>Molsgade 12, 3 tv.</t>
  </si>
  <si>
    <t>Niels Peter Mortensen</t>
  </si>
  <si>
    <t>npmortensen1955@gmail.com</t>
  </si>
  <si>
    <t>Øervej 13</t>
  </si>
  <si>
    <t>Lena Albertsen Vammen</t>
  </si>
  <si>
    <t>lenasmail@hotmail.com</t>
  </si>
  <si>
    <t>Abildhaven 6, st. th.</t>
  </si>
  <si>
    <t>Simon Karinssøn Lund</t>
  </si>
  <si>
    <t>simonio@tuta.io</t>
  </si>
  <si>
    <t>Havef. Charlottehøj 60</t>
  </si>
  <si>
    <t>Mette Holm</t>
  </si>
  <si>
    <t>mh@mette-holm.dk</t>
  </si>
  <si>
    <t>Mågebakken 7</t>
  </si>
  <si>
    <t>Kim Schultz</t>
  </si>
  <si>
    <t>schultz.kim8@gmail.com</t>
  </si>
  <si>
    <t>Gl. Kirkevej 60</t>
  </si>
  <si>
    <t>Hjortshøj</t>
  </si>
  <si>
    <t>Sally Morell Lundorff</t>
  </si>
  <si>
    <t>sallymorell@msn.com</t>
  </si>
  <si>
    <t>Ibisvej 8</t>
  </si>
  <si>
    <t>Sara Overgaard Jensen</t>
  </si>
  <si>
    <t>saraovergaard49@gmail.com</t>
  </si>
  <si>
    <t>Casper Grønbjerg</t>
  </si>
  <si>
    <t>casper@wedbox.com</t>
  </si>
  <si>
    <t>Øster Bordingvænget 7a</t>
  </si>
  <si>
    <t>Anne Odgaard Grønbjerg</t>
  </si>
  <si>
    <t>Henrik Knudsen</t>
  </si>
  <si>
    <t>mail@henrikk.com</t>
  </si>
  <si>
    <t>Langballevej 25 A</t>
  </si>
  <si>
    <t>Steffen Kastrup</t>
  </si>
  <si>
    <t>steff1kastrup@gmail.com</t>
  </si>
  <si>
    <t>Urevej 2</t>
  </si>
  <si>
    <t>Agnes Skifter Madsen</t>
  </si>
  <si>
    <t>agnes_2310@hotmail.com</t>
  </si>
  <si>
    <t>Skansevej 11</t>
  </si>
  <si>
    <t>Bjarke Fisker</t>
  </si>
  <si>
    <t>bfisker@gmail.com</t>
  </si>
  <si>
    <t>Resendalvej 16 B</t>
  </si>
  <si>
    <t>Emilie Gammelgaard Gregersen</t>
  </si>
  <si>
    <t>gregersenemilie@gmail.com</t>
  </si>
  <si>
    <t>Valgårdsvej 3, 3. TV.</t>
  </si>
  <si>
    <t>Valby</t>
  </si>
  <si>
    <t>Marianne Wisler Asmussen</t>
  </si>
  <si>
    <t>Mwasmussen@gmail.com</t>
  </si>
  <si>
    <t>Fanevænget 14</t>
  </si>
  <si>
    <t>Farum</t>
  </si>
  <si>
    <t>Kim Balling</t>
  </si>
  <si>
    <t>kimbmail@me.com</t>
  </si>
  <si>
    <t>Hvidovre Strandvej 32</t>
  </si>
  <si>
    <t>Hvidover</t>
  </si>
  <si>
    <t>Jais Hammerlund</t>
  </si>
  <si>
    <t>hammerlundjais@gmail.com</t>
  </si>
  <si>
    <t>Kattekærstrædet 8</t>
  </si>
  <si>
    <t>Orø, Holbæk</t>
  </si>
  <si>
    <t>Hasse Frederiksen</t>
  </si>
  <si>
    <t>hasse_fede@hotmail.com</t>
  </si>
  <si>
    <t>Digtervænget 15</t>
  </si>
  <si>
    <t>Mette Palsgård</t>
  </si>
  <si>
    <t>flagermus@hotmail.com</t>
  </si>
  <si>
    <t>Gl. Viborgvej 396</t>
  </si>
  <si>
    <t>Randers NV</t>
  </si>
  <si>
    <t>Kristoffer Manø Larsen</t>
  </si>
  <si>
    <t>kristofferlarsen@gmail.com</t>
  </si>
  <si>
    <t>Søholmene 7</t>
  </si>
  <si>
    <t>Nick Sangill Mikkelsen</t>
  </si>
  <si>
    <t>nick@snowflakeproduction.com</t>
  </si>
  <si>
    <t>Nymandsvej 20</t>
  </si>
  <si>
    <t xml:space="preserve">Prakash Arumugam </t>
  </si>
  <si>
    <t>cpa1978@gmail.com</t>
  </si>
  <si>
    <t>Fyrreskrænten 32</t>
  </si>
  <si>
    <t>Anne Kvist Lindgaard</t>
  </si>
  <si>
    <t>Annekl85@yahoo.dk</t>
  </si>
  <si>
    <t>Fasanvej 30, 2. tv.</t>
  </si>
  <si>
    <t>Jakob Dannesboe</t>
  </si>
  <si>
    <t>j.dannesboe@gmail.com</t>
  </si>
  <si>
    <t>Åhusene 5, sal 7, lej 2</t>
  </si>
  <si>
    <t>Hanne Pia Eriksen</t>
  </si>
  <si>
    <t>Hannepiaeriksen@gmail.com</t>
  </si>
  <si>
    <t>Jens Otto Krags gade 6, 6 tv</t>
  </si>
  <si>
    <t xml:space="preserve">København </t>
  </si>
  <si>
    <t>Peter William Elberling</t>
  </si>
  <si>
    <t>pwe@bmail.dk</t>
  </si>
  <si>
    <t>Grønnebjergvej 7</t>
  </si>
  <si>
    <t>Stenstrup</t>
  </si>
  <si>
    <t>Jens Smedegaard</t>
  </si>
  <si>
    <t>j.smede@gmail.com</t>
  </si>
  <si>
    <t xml:space="preserve">Lyseng alle 21 </t>
  </si>
  <si>
    <t>Maja Bolding Jørgensen</t>
  </si>
  <si>
    <t>boldingmaja@gmail.com</t>
  </si>
  <si>
    <t>Holmbjergvej 77</t>
  </si>
  <si>
    <t>Marie Viltoft Polli</t>
  </si>
  <si>
    <t>marie_viltoft@hotmail.com</t>
  </si>
  <si>
    <t>Slagelsegade 24, 4 tv</t>
  </si>
  <si>
    <t>Lars Ejlskov</t>
  </si>
  <si>
    <t>ejlskov.lars@gmail.com</t>
  </si>
  <si>
    <t>Østergade 62 2.th</t>
  </si>
  <si>
    <t>Amalie Vilslev Juelsgaard</t>
  </si>
  <si>
    <t>amalievilslev@hotmail.com</t>
  </si>
  <si>
    <t>Tornskadevej 6 B</t>
  </si>
  <si>
    <t>Maj-Britt Bøggild</t>
  </si>
  <si>
    <t>maj-britt@boggild.org</t>
  </si>
  <si>
    <t>Rodelundvej 2 i</t>
  </si>
  <si>
    <t>Ry</t>
  </si>
  <si>
    <t>Martin Møller Poulsen</t>
  </si>
  <si>
    <t>m.moeller.poulsen@gmail.com</t>
  </si>
  <si>
    <t>Rønnevej 5</t>
  </si>
  <si>
    <t>Tommerup</t>
  </si>
  <si>
    <t>Alex Christensen Due</t>
  </si>
  <si>
    <t>alexchristensen.due@gmail.com</t>
  </si>
  <si>
    <t>Holdgaardsvej 7</t>
  </si>
  <si>
    <t>Sdr.Omme</t>
  </si>
  <si>
    <t>Michael Vestergaard Pedersen</t>
  </si>
  <si>
    <t>michaelpedersen66@gmail.com</t>
  </si>
  <si>
    <t>Daniavej 23</t>
  </si>
  <si>
    <t>Dania by</t>
  </si>
  <si>
    <t>Mariager</t>
  </si>
  <si>
    <t>Frank Gjerning Petersen</t>
  </si>
  <si>
    <t>frankgjerning@gmail.com</t>
  </si>
  <si>
    <t>Fundertoften 26</t>
  </si>
  <si>
    <t>Helmer Vestergaard</t>
  </si>
  <si>
    <t>helmer@kirstinelund.dk</t>
  </si>
  <si>
    <t>Bjedstrupvej 17</t>
  </si>
  <si>
    <t>Bente Lindstrøm</t>
  </si>
  <si>
    <t>benteavelina@gmail.com</t>
  </si>
  <si>
    <t>Ringkøbingvej 19, 3 tv</t>
  </si>
  <si>
    <t>Susanne Winther</t>
  </si>
  <si>
    <t>s.winther60@gmail.com</t>
  </si>
  <si>
    <t>Marstrandsgade 19,3.th</t>
  </si>
  <si>
    <t>Wendy Norris</t>
  </si>
  <si>
    <t>yabadoola@hotmail.com</t>
  </si>
  <si>
    <t>Højlundvej 22</t>
  </si>
  <si>
    <t>Hanne Dammeyer Kierdorf</t>
  </si>
  <si>
    <t>dammeyer.hanne@gmail.com</t>
  </si>
  <si>
    <t>Gordon Poad</t>
  </si>
  <si>
    <t>gpoad@btinternet.com</t>
  </si>
  <si>
    <t>Bækhøjen 7</t>
  </si>
  <si>
    <t>Fiona Jane Clelland</t>
  </si>
  <si>
    <t>fiona.clelland@live.com</t>
  </si>
  <si>
    <t>Michael Juhl Samsing</t>
  </si>
  <si>
    <t>mwsamsing@gmail.com</t>
  </si>
  <si>
    <t>Nødagervej 13</t>
  </si>
  <si>
    <t>Kolind</t>
  </si>
  <si>
    <t>Elisabeth Kronborg</t>
  </si>
  <si>
    <t>fam.kronborg@gmail.com</t>
  </si>
  <si>
    <t>Middelfartvej 7</t>
  </si>
  <si>
    <t>Randers SV</t>
  </si>
  <si>
    <t>Steen Krogholm Christensen</t>
  </si>
  <si>
    <t>krogholm@stofanet.dk</t>
  </si>
  <si>
    <t>Høegh-Guldbergs Gade 61 2.</t>
  </si>
  <si>
    <t>Marianne Wangel</t>
  </si>
  <si>
    <t>mariannewangel@live.dk</t>
  </si>
  <si>
    <t>Bøgebakken 8</t>
  </si>
  <si>
    <t>Birkerød</t>
  </si>
  <si>
    <t>Aase Lindgaard</t>
  </si>
  <si>
    <t>aase_hc@yahoo.dk</t>
  </si>
  <si>
    <t>Korning Nørremark 23</t>
  </si>
  <si>
    <t>Horsens</t>
  </si>
  <si>
    <t>Hans Kristian Kvist</t>
  </si>
  <si>
    <t>Jytte Bergstrøm Poulsen</t>
  </si>
  <si>
    <t>aijin@kabelmail.dk</t>
  </si>
  <si>
    <t>Næsvej 3, st</t>
  </si>
  <si>
    <t>Assens</t>
  </si>
  <si>
    <t>Helene Petersen</t>
  </si>
  <si>
    <t>petersen.helene@gmail.com</t>
  </si>
  <si>
    <t>Svalevej 8</t>
  </si>
  <si>
    <t>Anders Bøgeløv Jensen</t>
  </si>
  <si>
    <t>boegeloev@gmail.com</t>
  </si>
  <si>
    <t>Tværbommen 57, 2 tv</t>
  </si>
  <si>
    <t>Gentofte</t>
  </si>
  <si>
    <t>Poul Nielsen</t>
  </si>
  <si>
    <t>p.nielsen@gefiber.dk</t>
  </si>
  <si>
    <t>Møllestien 20, Gl. Rye</t>
  </si>
  <si>
    <t>Jeppe Kristian Hansen</t>
  </si>
  <si>
    <t>jeppekristian@gmail.com</t>
  </si>
  <si>
    <t>Skelhøjevej 17</t>
  </si>
  <si>
    <t>Peter Juel Ellestad</t>
  </si>
  <si>
    <t>peter.e.art@gmail.com</t>
  </si>
  <si>
    <t>Søhusvej 6B</t>
  </si>
  <si>
    <t>Pia Ravn</t>
  </si>
  <si>
    <t>piaravn22@gmail.com</t>
  </si>
  <si>
    <t>Maja Bruun-Schmidt</t>
  </si>
  <si>
    <t>maja.b-s@live.dk</t>
  </si>
  <si>
    <t>Kjartan Asger Mikkelsen</t>
  </si>
  <si>
    <t>kjartanasger@gmail.com</t>
  </si>
  <si>
    <t>Trine Backhausen</t>
  </si>
  <si>
    <t>opliv@outlook.dk</t>
  </si>
  <si>
    <t>Kringsholmen 5</t>
  </si>
  <si>
    <t>Karby</t>
  </si>
  <si>
    <t>Carolina Visti Bertelsen</t>
  </si>
  <si>
    <t>cvb1164@gmail.com</t>
  </si>
  <si>
    <t>Skolegade 3</t>
  </si>
  <si>
    <t>Besser, Samsø</t>
  </si>
  <si>
    <t>Nis Kristian Nielsen</t>
  </si>
  <si>
    <t>nis.k.nielsen@gmail.com</t>
  </si>
  <si>
    <t>Violstræde 2</t>
  </si>
  <si>
    <t>Molly Nyeland Jørgensen</t>
  </si>
  <si>
    <t>mollynyeland@gmail.com</t>
  </si>
  <si>
    <t>Dr. Margrethes vej 57</t>
  </si>
  <si>
    <t>Trine Hjelbak</t>
  </si>
  <si>
    <t>trine.hjelbak@gmail.com</t>
  </si>
  <si>
    <t>Silkeborgvej 32, 2. tv</t>
  </si>
  <si>
    <t>Alexander Tjelum Winther</t>
  </si>
  <si>
    <t>alffwinther@gmail.com</t>
  </si>
  <si>
    <t>Klokkens Kvarter 120</t>
  </si>
  <si>
    <t>Odense SØ</t>
  </si>
  <si>
    <t>Jørgen Hjorth</t>
  </si>
  <si>
    <t>jochum@hotmail.com</t>
  </si>
  <si>
    <t>Griffenfeldsgade 39A, 1. th,</t>
  </si>
  <si>
    <t>København</t>
  </si>
  <si>
    <t>Rasmus Schifter Mogensen</t>
  </si>
  <si>
    <t>Rasmusschifter@hotmail.com</t>
  </si>
  <si>
    <t>Guldbjergvej 1</t>
  </si>
  <si>
    <t>Martin Møller Hansen</t>
  </si>
  <si>
    <t>martinmollerhansen@hotmail.com</t>
  </si>
  <si>
    <t>Engparken 1</t>
  </si>
  <si>
    <t>Ryomgård</t>
  </si>
  <si>
    <t>Lars Riber</t>
  </si>
  <si>
    <t>larsriber@gmail.com</t>
  </si>
  <si>
    <t>Kaløvig Bådehavn 111</t>
  </si>
  <si>
    <t>Kristian Ravn-Ellestad</t>
  </si>
  <si>
    <t>krokodillen@gmail.com</t>
  </si>
  <si>
    <t>Dorfvej 66, Jordbroen</t>
  </si>
  <si>
    <t>Dronninglund</t>
  </si>
  <si>
    <t>Ann Baungaard Menne</t>
  </si>
  <si>
    <t>ann@menne.dk</t>
  </si>
  <si>
    <t>Holmensvej 5</t>
  </si>
  <si>
    <t>Louise Elsøe Jensen</t>
  </si>
  <si>
    <t>lej1988@hotmail.com</t>
  </si>
  <si>
    <t>Åbyvej 96, st th.</t>
  </si>
  <si>
    <t>Kaare Holler Jessen</t>
  </si>
  <si>
    <t>kaare@aandehullet.dk</t>
  </si>
  <si>
    <t>Prilen 23</t>
  </si>
  <si>
    <t>Højer</t>
  </si>
  <si>
    <t>Sven-Henning Gunner-Svensson</t>
  </si>
  <si>
    <t>svennehgs@gmail.com</t>
  </si>
  <si>
    <t>Toldbodvej 4</t>
  </si>
  <si>
    <t>Freja Liv Yoginii</t>
  </si>
  <si>
    <t>yoginii@hotmail.com</t>
  </si>
  <si>
    <t>Snogegårdsvænget 27 1.th</t>
  </si>
  <si>
    <t>Wilhelm Wolfgang Conrad</t>
  </si>
  <si>
    <t>wiwcon@gmail.com</t>
  </si>
  <si>
    <t>Gitte Krabbe</t>
  </si>
  <si>
    <t>gittekrabbe@live.dk</t>
  </si>
  <si>
    <t>Rugårdsvej 747</t>
  </si>
  <si>
    <t>Morud</t>
  </si>
  <si>
    <t>Birgit Ravn Søndergaard</t>
  </si>
  <si>
    <t>birasoe@icloud.com</t>
  </si>
  <si>
    <t>Jægergårdsgade 76 C, 1</t>
  </si>
  <si>
    <t>Ole Dal Søndergaard</t>
  </si>
  <si>
    <t>oledsg@gmail.com</t>
  </si>
  <si>
    <t>Jægergårdsgade 76 C</t>
  </si>
  <si>
    <t>Christian Bugge</t>
  </si>
  <si>
    <t>cvbugge@gmail.com</t>
  </si>
  <si>
    <t>Rødkælkevej 20</t>
  </si>
  <si>
    <t>Steph Schack Arnhau</t>
  </si>
  <si>
    <t>steph@arnhau.dk</t>
  </si>
  <si>
    <t>Begoniavej 14</t>
  </si>
  <si>
    <t>Annette Wohlert Mathiesen</t>
  </si>
  <si>
    <t>annmat4@gmail.com</t>
  </si>
  <si>
    <t>Tendrup hovvej 13</t>
  </si>
  <si>
    <t>Freja Rind Broby Groth</t>
  </si>
  <si>
    <t>frejabrobygroth@yahoo.dk</t>
  </si>
  <si>
    <t>Hjortshøjparken 55</t>
  </si>
  <si>
    <t>Carolina Hjortskjær</t>
  </si>
  <si>
    <t>carolinehjortkjaer@live.dk</t>
  </si>
  <si>
    <t>Laurvigsgade 12</t>
  </si>
  <si>
    <t>Yen Broby Madsen</t>
  </si>
  <si>
    <t>yenbroby@yahoo.dk</t>
  </si>
  <si>
    <t>Hjortshøj Møllevej 118</t>
  </si>
  <si>
    <t>Jan Skou-Nielsen</t>
  </si>
  <si>
    <t>Janskounielsen@gmail.com</t>
  </si>
  <si>
    <t>Sølystvej 124</t>
  </si>
  <si>
    <t>Heine Bø</t>
  </si>
  <si>
    <t>post@heinebo.dk</t>
  </si>
  <si>
    <t>Amsterdamvej 15 st th</t>
  </si>
  <si>
    <t>Dorrit Nørgaard</t>
  </si>
  <si>
    <t>gronvang20@gmail.com</t>
  </si>
  <si>
    <t>Tulipanvej 3</t>
  </si>
  <si>
    <t>Langå</t>
  </si>
  <si>
    <t>Pia Edahl Aagaard</t>
  </si>
  <si>
    <t>pia@edahl.dk</t>
  </si>
  <si>
    <t>Gammel Kirkevej 128</t>
  </si>
  <si>
    <t>Niels Aagaard</t>
  </si>
  <si>
    <t>naa_13@hotmail.com</t>
  </si>
  <si>
    <t>Hanne Østergaard Jørgensen</t>
  </si>
  <si>
    <t>hanneostergaard@hotmail.com</t>
  </si>
  <si>
    <t>Langelandsgade 11</t>
  </si>
  <si>
    <t>Nicoline Tobiasen</t>
  </si>
  <si>
    <t>n.tobiasen@jubii.dk</t>
  </si>
  <si>
    <t>86131215.</t>
  </si>
  <si>
    <t>Præsteager 223, Lisbjerg</t>
  </si>
  <si>
    <t>Jens Peter Mølgaard</t>
  </si>
  <si>
    <t>jenspeter@frilands.net</t>
  </si>
  <si>
    <t>Friland 7</t>
  </si>
  <si>
    <t>Signe Katholm Madsen</t>
  </si>
  <si>
    <t>signe_katholm@hotmail.com</t>
  </si>
  <si>
    <t>Søndre Molsvej 22, Vistoft</t>
  </si>
  <si>
    <t>Kirsten Nørgaard-Pedersen</t>
  </si>
  <si>
    <t>kirnorped@gmail.com</t>
  </si>
  <si>
    <t>Ved Gadekæret 13</t>
  </si>
  <si>
    <t>Troels Johannes Dissing Overgaard</t>
  </si>
  <si>
    <t>troels.overgaard@gmail.com</t>
  </si>
  <si>
    <t>Elin Overgaard</t>
  </si>
  <si>
    <t>elinhamsa@gmail.com</t>
  </si>
  <si>
    <t>Rådmand Liisbergs Gade 6,3 tv.</t>
  </si>
  <si>
    <t>Allan Glargaard</t>
  </si>
  <si>
    <t>allanglargaard1@gmail.com</t>
  </si>
  <si>
    <t>Annettevej 30, 1. TH</t>
  </si>
  <si>
    <t>Marie Ravn Ellestad</t>
  </si>
  <si>
    <t>m.ravnellestad@gmail.com</t>
  </si>
  <si>
    <t>Dorfvej 66</t>
  </si>
  <si>
    <t>Bjarni Stavnbo</t>
  </si>
  <si>
    <t>bjarni-stavnbo@hotmail.com</t>
  </si>
  <si>
    <t>Knud Elmer Andersen</t>
  </si>
  <si>
    <t>Umanakvej 2</t>
  </si>
  <si>
    <t>Siri Olwen Bloch Robinson</t>
  </si>
  <si>
    <t>siri_olwen_bloch@hotmail.com</t>
  </si>
  <si>
    <t>Thorvaldsensgade 13, 1TH</t>
  </si>
  <si>
    <t>Brian Basse Larsen</t>
  </si>
  <si>
    <t>brianbasselarsen@yahoo.com</t>
  </si>
  <si>
    <t>Møllegården 5</t>
  </si>
  <si>
    <t>Negar Kashani</t>
  </si>
  <si>
    <t>negar_kashani@hotmail.com</t>
  </si>
  <si>
    <t>Edouard Suensons Gade 3.1.D</t>
  </si>
  <si>
    <t>Susan Fredlund Hansen</t>
  </si>
  <si>
    <t>susan@fredlund.dk</t>
  </si>
  <si>
    <t>Ravnsvej 6</t>
  </si>
  <si>
    <t>Volmar Sigurð Holm</t>
  </si>
  <si>
    <t>volmar.holm@gmail.com</t>
  </si>
  <si>
    <t>Thomas Gerlach</t>
  </si>
  <si>
    <t>thomas@bifamilien.dk</t>
  </si>
  <si>
    <t>Ørnbjergvej 10, Boldrup</t>
  </si>
  <si>
    <t>Nørager</t>
  </si>
  <si>
    <t>Anne Marie Troelsen</t>
  </si>
  <si>
    <t>woman@post6.tele.dk</t>
  </si>
  <si>
    <t>H. C. Ørstedsvej 29</t>
  </si>
  <si>
    <t>Kolbrún Gunnarsdóttir</t>
  </si>
  <si>
    <t>kolla_gunn@hotmail.com</t>
  </si>
  <si>
    <t>Guldhøjsvej 8</t>
  </si>
  <si>
    <t>Storvorde</t>
  </si>
  <si>
    <t>Henrik Nordentoft</t>
  </si>
  <si>
    <t>espenhojvej@gmail.com</t>
  </si>
  <si>
    <t>Falstersgade 12 1. th.</t>
  </si>
  <si>
    <t>Morten Egede Sloth</t>
  </si>
  <si>
    <t>sgmi@live.dk</t>
  </si>
  <si>
    <t>Hou Engvej 13</t>
  </si>
  <si>
    <t>Hals</t>
  </si>
  <si>
    <t>Janne Give Gjaldbæk</t>
  </si>
  <si>
    <t>janne.give@gmail.com</t>
  </si>
  <si>
    <t>Biskop Krags Vænge 6, 3. tv</t>
  </si>
  <si>
    <t>Marie-Louise Munck</t>
  </si>
  <si>
    <t>mmunck@hotmail.com</t>
  </si>
  <si>
    <t>c/o Tanja V. Jessen</t>
  </si>
  <si>
    <t>Søllerødgade 46, st. th.</t>
  </si>
  <si>
    <t>Jens Jensen Lund</t>
  </si>
  <si>
    <t>lundjens20@hotmail.com</t>
  </si>
  <si>
    <t>Hovvejen 1, Skjoldelev</t>
  </si>
  <si>
    <t>Sabro</t>
  </si>
  <si>
    <t>Kasper Mathias Svendsen</t>
  </si>
  <si>
    <t>kaspermathias@gmail.com</t>
  </si>
  <si>
    <t>Fuglsangvej 9</t>
  </si>
  <si>
    <t>Line Risager Svendsen</t>
  </si>
  <si>
    <t>linerisager@gmail.com</t>
  </si>
  <si>
    <t>Søren Wann Olesen</t>
  </si>
  <si>
    <t>soren.wann.olesen@gmail.com</t>
  </si>
  <si>
    <t>Vibyvej 41a, 1 tv.</t>
  </si>
  <si>
    <t>Mikala Skovdal</t>
  </si>
  <si>
    <t>mikala.skovdal@gmail.com</t>
  </si>
  <si>
    <t>Vongevej 43</t>
  </si>
  <si>
    <t>Jelling</t>
  </si>
  <si>
    <t>Noa Skovdal</t>
  </si>
  <si>
    <t>noaskovdal@gmail.com</t>
  </si>
  <si>
    <t>Johan Staureby</t>
  </si>
  <si>
    <t>stauer@gmail.com</t>
  </si>
  <si>
    <t>Pilegårdens Haveby 72</t>
  </si>
  <si>
    <t>Søborg</t>
  </si>
  <si>
    <t>Marlene Gryesten</t>
  </si>
  <si>
    <t>marlenegryesten@gmail.com</t>
  </si>
  <si>
    <t>Sneppevej 43, St. Sjørup</t>
  </si>
  <si>
    <t>Gabija Bakutyte</t>
  </si>
  <si>
    <t>gabsaa@gmail.com</t>
  </si>
  <si>
    <t>Kristoffer Ammitzbøll</t>
  </si>
  <si>
    <t>kristoffer_ammitzboell@hotmail.com</t>
  </si>
  <si>
    <t>Skejby Vænge 110</t>
  </si>
  <si>
    <t>Maria Rosborg Thornval</t>
  </si>
  <si>
    <t>mariathornval@gmail.com</t>
  </si>
  <si>
    <t>Mimersgade 56 2. tv.</t>
  </si>
  <si>
    <t>Lotte Hornbjerg</t>
  </si>
  <si>
    <t>lottelofn@gmail.com</t>
  </si>
  <si>
    <t>Strøybergsminde Haveforening 19</t>
  </si>
  <si>
    <t>Morten smidt- jensen</t>
  </si>
  <si>
    <t>Dgalerige@gmail.com</t>
  </si>
  <si>
    <t>C/O Anette holt</t>
  </si>
  <si>
    <t>Bundgårdavej 75</t>
  </si>
  <si>
    <t>Inat Iversen</t>
  </si>
  <si>
    <t>inatjiana@gmail.com</t>
  </si>
  <si>
    <t>Birkeholmvej 11</t>
  </si>
  <si>
    <t>Skørping</t>
  </si>
  <si>
    <t>Peter Balsløv Rosenkilde</t>
  </si>
  <si>
    <t>pbrosenkilde@hotmail.com</t>
  </si>
  <si>
    <t>Eskilsgade3,3 TH</t>
  </si>
  <si>
    <t>Maja Weg Samsing</t>
  </si>
  <si>
    <t>majaweg@gmail.com</t>
  </si>
  <si>
    <t>Sarah Samsing</t>
  </si>
  <si>
    <t>sarahtrioltrold@gmail.com</t>
  </si>
  <si>
    <t xml:space="preserve"> </t>
  </si>
  <si>
    <t>Casper Theodor Weg Samsing</t>
  </si>
  <si>
    <t>saxosamsing@gmail.com</t>
  </si>
  <si>
    <t>Peder Nørgaard Kristensen</t>
  </si>
  <si>
    <t>pedernk@gmail.com</t>
  </si>
  <si>
    <t>Ringkøbingvej 36</t>
  </si>
  <si>
    <t>Holstebro</t>
  </si>
  <si>
    <t>Milan J. Y. Rouillard</t>
  </si>
  <si>
    <t>milanprabhu78@gmail.com</t>
  </si>
  <si>
    <t>Dybdalsvej 15</t>
  </si>
  <si>
    <t>Aalborg Ø</t>
  </si>
  <si>
    <t>Laetitia Naomie Johansson</t>
  </si>
  <si>
    <t>naomie_johansson@outlook.com</t>
  </si>
  <si>
    <t>Danmarksgade 96, st th</t>
  </si>
  <si>
    <t>Steffen Østergaard Sørensen</t>
  </si>
  <si>
    <t>Sssteffen@hotmail.com</t>
  </si>
  <si>
    <t>Nyringen 8</t>
  </si>
  <si>
    <t xml:space="preserve">Morten Rud-petersen </t>
  </si>
  <si>
    <t>mortenrudp@gmail.com</t>
  </si>
  <si>
    <t>Slåenvej 7</t>
  </si>
  <si>
    <t>Evangelos Karasoulis</t>
  </si>
  <si>
    <t>soulis78@gmail.com</t>
  </si>
  <si>
    <t>Stejlehøjvej 9</t>
  </si>
  <si>
    <t>Lisbet Kramer</t>
  </si>
  <si>
    <t>lisbetkramer@live.dk</t>
  </si>
  <si>
    <t>Holmedal 39</t>
  </si>
  <si>
    <t>Poul Perch Jensen</t>
  </si>
  <si>
    <t>poul.perch@gmail.com</t>
  </si>
  <si>
    <t>Jørgen Rasmussen</t>
  </si>
  <si>
    <t>Platanvej25@hotmail.com</t>
  </si>
  <si>
    <t>Platanvej 25</t>
  </si>
  <si>
    <t>Bording</t>
  </si>
  <si>
    <t>Dina Veronika Bjørn Schmidt</t>
  </si>
  <si>
    <t>djlennart@gmail.com</t>
  </si>
  <si>
    <t>Pia Aardestrup</t>
  </si>
  <si>
    <t>pia.aardestrup@icloud.com</t>
  </si>
  <si>
    <t>Sankt annæ gade 22</t>
  </si>
  <si>
    <t>Anne Junker Sørensen</t>
  </si>
  <si>
    <t>annejunker@fiberpost.dk</t>
  </si>
  <si>
    <t>Torupvej 4A 1, Vrads</t>
  </si>
  <si>
    <t>Bryrup</t>
  </si>
  <si>
    <t>Lasse Willads Simonsen</t>
  </si>
  <si>
    <t>Lasse_simonsen@hotmail.com</t>
  </si>
  <si>
    <t>Skovridervej 3</t>
  </si>
  <si>
    <t>Michael Brethvad</t>
  </si>
  <si>
    <t>michaelbrethvad@gmail.com</t>
  </si>
  <si>
    <t>Ruth van der Veen</t>
  </si>
  <si>
    <t>Ruthji@gmail.com</t>
  </si>
  <si>
    <t>‭51409162</t>
  </si>
  <si>
    <t>Isgårdsvej 20</t>
  </si>
  <si>
    <t>Robyn Funder</t>
  </si>
  <si>
    <t>robynfunder@hotmail.com</t>
  </si>
  <si>
    <t>Skydebanegade 16, st. tv.</t>
  </si>
  <si>
    <t>Flemming wested Larsen</t>
  </si>
  <si>
    <t>flemmingwestedlarsen@gmail.com</t>
  </si>
  <si>
    <t>Tingvejen 20</t>
  </si>
  <si>
    <t>Gjern</t>
  </si>
  <si>
    <t>Jens Kyndi Toft</t>
  </si>
  <si>
    <t>kynditoft@gmail.com</t>
  </si>
  <si>
    <t>Thylejren, Gl. Aalborgvej 16</t>
  </si>
  <si>
    <t>Frøstrup</t>
  </si>
  <si>
    <t>Victor Nemo Benjamin Hensing</t>
  </si>
  <si>
    <t>Dentavselyrik@gmail.com</t>
  </si>
  <si>
    <t>Bue Olmutz Bruun</t>
  </si>
  <si>
    <t>bueolmutz@gmail.com</t>
  </si>
  <si>
    <t>Hulgårdsvej 73</t>
  </si>
  <si>
    <t>Gaile Berkmanaite</t>
  </si>
  <si>
    <t>gaileberkmanaite@yahoo.com</t>
  </si>
  <si>
    <t>Hans Chr Eskildsen</t>
  </si>
  <si>
    <t>hanschreskildsen@gmail.com</t>
  </si>
  <si>
    <t>Byagervej180, 01. mf.</t>
  </si>
  <si>
    <t>Annette Munch</t>
  </si>
  <si>
    <t>Munch2025@gmail.com</t>
  </si>
  <si>
    <t>Kystvejen 43B st.</t>
  </si>
  <si>
    <t>Morten Juhlsen Rasmussen</t>
  </si>
  <si>
    <t>netromer@gmail.com</t>
  </si>
  <si>
    <t>Tranevej 7 st. th</t>
  </si>
  <si>
    <t>Gjørrild Jacoby Jensen</t>
  </si>
  <si>
    <t>gjorrild.jacoby@mail.tele.dk</t>
  </si>
  <si>
    <t>Snoghøjvej 1</t>
  </si>
  <si>
    <t>Vilbjørg Broch</t>
  </si>
  <si>
    <t>vilbjorg@antidelusionmechanism.org</t>
  </si>
  <si>
    <t>Brian Sating</t>
  </si>
  <si>
    <t>dff@antidelusionmechanism.org</t>
  </si>
  <si>
    <t>+31683160203</t>
  </si>
  <si>
    <t>Buikslotermeerdijk 95</t>
  </si>
  <si>
    <t>1027 GE Amsterdam, Holland</t>
  </si>
  <si>
    <t>NL</t>
  </si>
  <si>
    <t>Merete Rosenberg</t>
  </si>
  <si>
    <t>merete.rosenberg@yahoo.com</t>
  </si>
  <si>
    <t>Ved Skoven 27</t>
  </si>
  <si>
    <t>Fredensborg</t>
  </si>
  <si>
    <t>Naia Mihsner Plohmann</t>
  </si>
  <si>
    <t>naiaplohmann@hotmail.com</t>
  </si>
  <si>
    <t>Agerbæksvej 10</t>
  </si>
  <si>
    <t>Thomas Skovgaard Johansen</t>
  </si>
  <si>
    <t>tjmacgyver@gmail.com</t>
  </si>
  <si>
    <t>Hothers Plads 5, 2.th</t>
  </si>
  <si>
    <t>Karin Lund</t>
  </si>
  <si>
    <t>karin@siimvej79.dk</t>
  </si>
  <si>
    <t>Siimvej 79</t>
  </si>
  <si>
    <t>Karsten Hald Nielsen</t>
  </si>
  <si>
    <t>karsten@siimvej79.dk</t>
  </si>
  <si>
    <t>Birte Hansen</t>
  </si>
  <si>
    <t>birte@sydfynsmail.dk</t>
  </si>
  <si>
    <t>Højensvej151</t>
  </si>
  <si>
    <t>Svendborg</t>
  </si>
  <si>
    <t>Karin Hammarlund Kramer</t>
  </si>
  <si>
    <t>karinhkramer@gmail.com</t>
  </si>
  <si>
    <t>+46702139640</t>
  </si>
  <si>
    <t>Åkestorpsvägen 14</t>
  </si>
  <si>
    <t>247 95 Torna Hällestad, Sverige</t>
  </si>
  <si>
    <t>Astrid Uldum Fabrin</t>
  </si>
  <si>
    <t>astridfabrin@gmail.com</t>
  </si>
  <si>
    <t>Kronprinsensgade 104</t>
  </si>
  <si>
    <t>Julie Lyngby Therkildsen</t>
  </si>
  <si>
    <t>julielyngby@gmail.com</t>
  </si>
  <si>
    <t>Fjordbyen 33</t>
  </si>
  <si>
    <t>Gro Hansen</t>
  </si>
  <si>
    <t>gro.hansen25@gmail.com</t>
  </si>
  <si>
    <t>Præstedalsvej 12</t>
  </si>
  <si>
    <t>Sten Elmer Andersen</t>
  </si>
  <si>
    <t>Jan Skifter</t>
  </si>
  <si>
    <t>janskifter@godmail.dk</t>
  </si>
  <si>
    <t>Himmerlandsbyen 5</t>
  </si>
  <si>
    <t>Tine Sille Svendsen</t>
  </si>
  <si>
    <t>tinesille@yahoo.dk</t>
  </si>
  <si>
    <t>Tagensvej 15, 1., 126</t>
  </si>
  <si>
    <t>Torben Nielsen</t>
  </si>
  <si>
    <t>teatretslapstick@gmail.com</t>
  </si>
  <si>
    <t>Anes Høj 2, Alken</t>
  </si>
  <si>
    <t>Ingeborg Andresen</t>
  </si>
  <si>
    <t>ingeborg@io.dk</t>
  </si>
  <si>
    <t>Munkhusevej 17</t>
  </si>
  <si>
    <t>Allingåbro</t>
  </si>
  <si>
    <t>Romio Salahdin Cosmos Persson</t>
  </si>
  <si>
    <t>romiopersson@gmail.com</t>
  </si>
  <si>
    <t>Solvangs alle 62</t>
  </si>
  <si>
    <t>Johanne Louise Jacoby Jensen</t>
  </si>
  <si>
    <t>johanne_jacoby@hotmail.com</t>
  </si>
  <si>
    <t>Alan Pauel Bjerre</t>
  </si>
  <si>
    <t>alan@bjerre.nu</t>
  </si>
  <si>
    <t>Friland 11</t>
  </si>
  <si>
    <t>Charlotte Bay</t>
  </si>
  <si>
    <t>charlottebayhansen@gmail.com</t>
  </si>
  <si>
    <t>Brendstrupvej 72A, 2. Lejl 2</t>
  </si>
  <si>
    <t>Vibeke Zacho</t>
  </si>
  <si>
    <t>psykologvibekezacho@gmail.com</t>
  </si>
  <si>
    <t>Jarlsmindevej 128 Stavtrup</t>
  </si>
  <si>
    <t>Viby</t>
  </si>
  <si>
    <t>Mette Kramer</t>
  </si>
  <si>
    <t>mettegk40@gmail.com</t>
  </si>
  <si>
    <t>Borgerbo 4,1,th</t>
  </si>
  <si>
    <t>Marianne Sander</t>
  </si>
  <si>
    <t>privat@mariannesander.dk</t>
  </si>
  <si>
    <t>Kølbakken 19, Gjerrild</t>
  </si>
  <si>
    <t>Grenå</t>
  </si>
  <si>
    <t xml:space="preserve">Lars Heiselberg Vang Jensen </t>
  </si>
  <si>
    <t>lars@growingtrees.dk</t>
  </si>
  <si>
    <t>Smedebakken 27, Mygind</t>
  </si>
  <si>
    <t>Birk Gaarskjær</t>
  </si>
  <si>
    <t>Birkg86@gmail.com</t>
  </si>
  <si>
    <t>Hedesvinget 11</t>
  </si>
  <si>
    <t>Ditlev Palm</t>
  </si>
  <si>
    <t>ditlevpalm@hotmail.com</t>
  </si>
  <si>
    <t>Kærstrupvej 11</t>
  </si>
  <si>
    <t>Holeby</t>
  </si>
  <si>
    <t>Jan Skakon</t>
  </si>
  <si>
    <t>jan.skakon@gmail.com</t>
  </si>
  <si>
    <t>Krygersvej 16</t>
  </si>
  <si>
    <t>Faxe Ladeplads</t>
  </si>
  <si>
    <t>Søs Hald</t>
  </si>
  <si>
    <t>soshald2015@gmail.com</t>
  </si>
  <si>
    <t>Majsmarken 258</t>
  </si>
  <si>
    <t>Jørgen Sloth</t>
  </si>
  <si>
    <t>mail@jorgensloth.dk</t>
  </si>
  <si>
    <t>Dråby Kærvej 9</t>
  </si>
  <si>
    <t>Josefine Steenberg Olesen</t>
  </si>
  <si>
    <t>jose_olesen@hotmail.com</t>
  </si>
  <si>
    <t>Wesselsgade 13, 1.th</t>
  </si>
  <si>
    <t>Henrik Grønborg</t>
  </si>
  <si>
    <t>henrik@henrikgronborg.dk</t>
  </si>
  <si>
    <t>Emborgvej 97</t>
  </si>
  <si>
    <t>Alken</t>
  </si>
  <si>
    <t>Jonna Ravn</t>
  </si>
  <si>
    <t>Jonnaravn@hotmail.com</t>
  </si>
  <si>
    <t>Dråbyvej 20</t>
  </si>
  <si>
    <t>Maja Ingerslev</t>
  </si>
  <si>
    <t>majaingerslev@gmail.com</t>
  </si>
  <si>
    <t>Bodil Kreativ Jørgensen</t>
  </si>
  <si>
    <t>bodil@skjolven.dk</t>
  </si>
  <si>
    <t>Lyngsøvej 18</t>
  </si>
  <si>
    <t>Erik Fischer-Larsen</t>
  </si>
  <si>
    <t>erikfischerlarsen@hotmail.com</t>
  </si>
  <si>
    <t>Nordborggade 28 1.th.</t>
  </si>
  <si>
    <t>Louisa Moeslund</t>
  </si>
  <si>
    <t>louisamoeslund@gmail.com</t>
  </si>
  <si>
    <t>Lars Keller</t>
  </si>
  <si>
    <t>larskeller@gmail.com</t>
  </si>
  <si>
    <t>Friland 12 B</t>
  </si>
  <si>
    <t>Lars Myrthu-Nielsen</t>
  </si>
  <si>
    <t>LMN@eco-net.dk</t>
  </si>
  <si>
    <t>Ærtevej 120, Egense</t>
  </si>
  <si>
    <t>Louise Skovgaard Johansen</t>
  </si>
  <si>
    <t>louiseskojo@gmail.com</t>
  </si>
  <si>
    <t>Hothers Plads 5, 2. th</t>
  </si>
  <si>
    <t>Marie Thyssen Feddersen</t>
  </si>
  <si>
    <t>mariefeddersen@gmail.com</t>
  </si>
  <si>
    <t>Spangsbjergkirkevej 101 c 16</t>
  </si>
  <si>
    <t>Frank Kofod Christensen</t>
  </si>
  <si>
    <t>f.chr71@gmail.com</t>
  </si>
  <si>
    <t>Borgergade 2 1.th</t>
  </si>
  <si>
    <t>Randers</t>
  </si>
  <si>
    <t>Birgit Vineke</t>
  </si>
  <si>
    <t>birgitvineke@hotmail.com</t>
  </si>
  <si>
    <t>Sønderbyvej 1</t>
  </si>
  <si>
    <t>Dieter Fries</t>
  </si>
  <si>
    <t>d.fries@mail.dk</t>
  </si>
  <si>
    <t>Koldingvej 21</t>
  </si>
  <si>
    <t>Løgumkloster</t>
  </si>
  <si>
    <t>Gitte Fries</t>
  </si>
  <si>
    <t>Peter Christensen</t>
  </si>
  <si>
    <t>peter-christensen@oncable.dk</t>
  </si>
  <si>
    <t>Porskærvej 48, Agri</t>
  </si>
  <si>
    <t>Asfridd Brunhilde Arnhau Rowans</t>
  </si>
  <si>
    <t>asfridd@arnhau.dk</t>
  </si>
  <si>
    <t xml:space="preserve">Begoniavej 14 </t>
  </si>
  <si>
    <t>Joshua Laust Poulsen</t>
  </si>
  <si>
    <t>laust.joshua@gmail.com</t>
  </si>
  <si>
    <t>Solager 100</t>
  </si>
  <si>
    <t>Høje Tåstrup</t>
  </si>
  <si>
    <t>Katja Thuen</t>
  </si>
  <si>
    <t>katja-a@live.dk</t>
  </si>
  <si>
    <t>Resendalvej 16</t>
  </si>
  <si>
    <t>Anders Kofoed Eskildsen</t>
  </si>
  <si>
    <t>anderske1@gmail.com</t>
  </si>
  <si>
    <t>Borgervænget 6</t>
  </si>
  <si>
    <t>Esbjerg V</t>
  </si>
  <si>
    <t>Niels-Simon William Larsen</t>
  </si>
  <si>
    <t>nisiwila@gmail.com</t>
  </si>
  <si>
    <t>Irmingersgade 10, 2.th.</t>
  </si>
  <si>
    <t>København Ø7</t>
  </si>
  <si>
    <t>Micha Bjerring Madsen</t>
  </si>
  <si>
    <t>Infolivoggladedage@gmail.com</t>
  </si>
  <si>
    <t>Friland 24</t>
  </si>
  <si>
    <t>Helle Zacho Hinrichsen</t>
  </si>
  <si>
    <t>helzahi@gmail.com</t>
  </si>
  <si>
    <t>Bækkelundsvej 4st., -22</t>
  </si>
  <si>
    <t>Ragnhild Hagen</t>
  </si>
  <si>
    <t>hagen-r@hotmail.com</t>
  </si>
  <si>
    <t>Allan Rene Høj</t>
  </si>
  <si>
    <t>Lasse Hornbek Nielsen</t>
  </si>
  <si>
    <t>lassehornbek@gmail.com</t>
  </si>
  <si>
    <t>Jonas Nyekjær Kimer</t>
  </si>
  <si>
    <t>jonaskimer@gmail.com</t>
  </si>
  <si>
    <t>Holmehøj 17</t>
  </si>
  <si>
    <t>Ingrid Maria Irgens-Møller</t>
  </si>
  <si>
    <t>iirgens@yahoo.com</t>
  </si>
  <si>
    <t>Bogensegade 6, 4tv</t>
  </si>
  <si>
    <t>Århuc C</t>
  </si>
  <si>
    <t>Ove Vestergaard Olesen</t>
  </si>
  <si>
    <t>ovestergaardo@hotmail.com</t>
  </si>
  <si>
    <t>Tværgade 11</t>
  </si>
  <si>
    <t>Steen Linde</t>
  </si>
  <si>
    <t>sl@picturewise.dk</t>
  </si>
  <si>
    <t>Vestbakken 14</t>
  </si>
  <si>
    <t>4greenArchitecture</t>
  </si>
  <si>
    <t>office@4greenArchitecture.com</t>
  </si>
  <si>
    <t>Majvej 4</t>
  </si>
  <si>
    <t>Søren Nyskov</t>
  </si>
  <si>
    <t>snyskov@gmail.com</t>
  </si>
  <si>
    <t>Stadevej 12</t>
  </si>
  <si>
    <t>Lynne Carswell</t>
  </si>
  <si>
    <t>carswelllynne@hotmail.com</t>
  </si>
  <si>
    <t>Bækhojen 7</t>
  </si>
  <si>
    <t>Palle krabbe</t>
  </si>
  <si>
    <t>mail@pallekrabbe.dk</t>
  </si>
  <si>
    <t>rugårdsvej 747</t>
  </si>
  <si>
    <t>Birgit Wøhlk</t>
  </si>
  <si>
    <t>biwo@mail.dk</t>
  </si>
  <si>
    <t>Dråby Kirkevej 19</t>
  </si>
  <si>
    <t>Anders Schweitz</t>
  </si>
  <si>
    <t>mail@andersschweitz.net</t>
  </si>
  <si>
    <t>Kvintus Allé 4, 3 th</t>
  </si>
  <si>
    <t>Saul Amaya Hernandez</t>
  </si>
  <si>
    <t>saulamaya@live.dk</t>
  </si>
  <si>
    <t>Fuglekongevej 39</t>
  </si>
  <si>
    <t>Kirsten Stig Laustsen</t>
  </si>
  <si>
    <t>kirstenstig@yahoo.com</t>
  </si>
  <si>
    <t>Birthe Wolff</t>
  </si>
  <si>
    <t>birthewolff@gmail.com</t>
  </si>
  <si>
    <t>Fayesgade 21</t>
  </si>
  <si>
    <t>Anders Hjortshøj Jessen</t>
  </si>
  <si>
    <t>Ahjeros@hotmail.com</t>
  </si>
  <si>
    <t>Gitte Legaard Pedersen</t>
  </si>
  <si>
    <t>legaardgitte@gmail.com</t>
  </si>
  <si>
    <t>Søndre Strandvej 10</t>
  </si>
  <si>
    <t>Jac Hansen</t>
  </si>
  <si>
    <t>jackeramik@mail.dk</t>
  </si>
  <si>
    <t>Dråby Kirkevej 19, Egsmark</t>
  </si>
  <si>
    <t>Lone Andsager Skovbo</t>
  </si>
  <si>
    <t>loneskovbo@gmail.com</t>
  </si>
  <si>
    <t>Sohlsvej 13, 2</t>
  </si>
  <si>
    <t>Haderslev</t>
  </si>
  <si>
    <t>Poul Gersbøll</t>
  </si>
  <si>
    <t>p.gersboell@os.dk</t>
  </si>
  <si>
    <t>Fayesgade 8</t>
  </si>
  <si>
    <t>Karin Normann</t>
  </si>
  <si>
    <t>KarinNormanns@gmail.com</t>
  </si>
  <si>
    <t>Bønnerupvej 61, Gl. Bønnerup</t>
  </si>
  <si>
    <t>Vidar Håkon Utvik</t>
  </si>
  <si>
    <t>vidar@boennerups.net</t>
  </si>
  <si>
    <t>Rikke Bjerring</t>
  </si>
  <si>
    <t>rbjerring@gmail.com</t>
  </si>
  <si>
    <t>Ballesvej 12</t>
  </si>
  <si>
    <t>Jytte Mathisen</t>
  </si>
  <si>
    <t>Jyttemathisen@gmail.com</t>
  </si>
  <si>
    <t>Tulstrupvej 43</t>
  </si>
  <si>
    <t>Hans Jørgen Lund</t>
  </si>
  <si>
    <t>Lund.hj@gmail.com</t>
  </si>
  <si>
    <t>Daniel Johannes Behnke</t>
  </si>
  <si>
    <t>Danieljbehnke@hotmail.com</t>
  </si>
  <si>
    <t>Nordborggade 14 ,2tv</t>
  </si>
  <si>
    <t>Lars Bo Baadsgaard</t>
  </si>
  <si>
    <t>lbbaadsgaard@gmail.com</t>
  </si>
  <si>
    <t>Friland 37 B</t>
  </si>
  <si>
    <t>Ulla Katcher</t>
  </si>
  <si>
    <t>milembe@gmail.com</t>
  </si>
  <si>
    <t>Munkhusevej 15</t>
  </si>
  <si>
    <t>Janne Storm</t>
  </si>
  <si>
    <t>jfstorm68@gmail.com</t>
  </si>
  <si>
    <t>Dalvejen 28</t>
  </si>
  <si>
    <t>Michael Andersen</t>
  </si>
  <si>
    <t>ma@thinkahead.dk</t>
  </si>
  <si>
    <t>Mikkel Kusk Jensen</t>
  </si>
  <si>
    <t>mikkelkuskjensen@hotmail.com</t>
  </si>
  <si>
    <t>Line Norre</t>
  </si>
  <si>
    <t>Linenorre@hotmail.com</t>
  </si>
  <si>
    <t>Tåningvej 44</t>
  </si>
  <si>
    <t>Anne-Maj Johanne Bredal Justesen</t>
  </si>
  <si>
    <t>annemaj@schillums.dk</t>
  </si>
  <si>
    <t>Vestervang 1, st.101</t>
  </si>
  <si>
    <t>Thomas Bang K Nielsen</t>
  </si>
  <si>
    <t>Thomasbang84@hotmail.com</t>
  </si>
  <si>
    <t>Græshaven 8 st th</t>
  </si>
  <si>
    <t>Philip Ghobadi</t>
  </si>
  <si>
    <t>nomadmand@gmail.com</t>
  </si>
  <si>
    <t>P. Knudsensgade 118. 2 TH</t>
  </si>
  <si>
    <t>København SV</t>
  </si>
  <si>
    <t>Bo Christiansen</t>
  </si>
  <si>
    <t>bobo1you@hotmail.com</t>
  </si>
  <si>
    <t>Jyllandsalle 20. 1</t>
  </si>
  <si>
    <t>Dirk Klerkx</t>
  </si>
  <si>
    <t>dirk.klerk@gmail.com</t>
  </si>
  <si>
    <t>Højensvej 151</t>
  </si>
  <si>
    <t>Emil Bredvig</t>
  </si>
  <si>
    <t>Snerlundvej 25</t>
  </si>
  <si>
    <t>Herning</t>
  </si>
  <si>
    <t>Anna Julie Tobler</t>
  </si>
  <si>
    <t>annajulie@live.dk</t>
  </si>
  <si>
    <t>Ingeborg Sørensen</t>
  </si>
  <si>
    <t>ingeborg@things.dk</t>
  </si>
  <si>
    <t>Tværgade 1F</t>
  </si>
  <si>
    <t>Dorthea Marie Bach Nielsen</t>
  </si>
  <si>
    <t>dorthea-marie@hotmail.com</t>
  </si>
  <si>
    <t>Borups Alle 103, 3. TV</t>
  </si>
  <si>
    <t>André Højlund Skjødt</t>
  </si>
  <si>
    <t>134w55@gmail.com</t>
  </si>
  <si>
    <t>P. Knudsensvej 10 st.tv</t>
  </si>
  <si>
    <t xml:space="preserve">Claudia Pedersen </t>
  </si>
  <si>
    <t>Cludder11@hotmail.com</t>
  </si>
  <si>
    <t>Finsensgade 51 st.tv</t>
  </si>
  <si>
    <t xml:space="preserve">Philip Simoni Jørgensen </t>
  </si>
  <si>
    <t>Superfrede2002@gmail.com</t>
  </si>
  <si>
    <t>Las Poulsens vej 31</t>
  </si>
  <si>
    <t>Yrsa Zankel Bossow</t>
  </si>
  <si>
    <t>Yrsa.zankel.bossow@gmail.com</t>
  </si>
  <si>
    <t>Sallvej 115</t>
  </si>
  <si>
    <t>Hammel</t>
  </si>
  <si>
    <t>Annie Vingum Michaelsen</t>
  </si>
  <si>
    <t>annievmichaelsen@gmail.com</t>
  </si>
  <si>
    <t xml:space="preserve">Falstersgade 10a, 5. Sal </t>
  </si>
  <si>
    <t>Mette Lai</t>
  </si>
  <si>
    <t>mettelai1@hotmail.com</t>
  </si>
  <si>
    <t>Klostervej 66</t>
  </si>
  <si>
    <t>Morten Lerstrup Hylleberg</t>
  </si>
  <si>
    <t>mortenhylleberg72@gmail.com</t>
  </si>
  <si>
    <t>Under Himlen 7</t>
  </si>
  <si>
    <t>Nykøbing Sj.</t>
  </si>
  <si>
    <t>Zavannah Perto</t>
  </si>
  <si>
    <t>eventyrdyr@gmail.com</t>
  </si>
  <si>
    <t>Kornblomstvej 17 C</t>
  </si>
  <si>
    <t>Lone Vuholm</t>
  </si>
  <si>
    <t>Lone_jes@youmail.dk</t>
  </si>
  <si>
    <t>Kjærgårdsvænge 33</t>
  </si>
  <si>
    <t xml:space="preserve">Hvalsø </t>
  </si>
  <si>
    <t>Daniel Scheel Cramer</t>
  </si>
  <si>
    <t>danielscramer@gmail.com</t>
  </si>
  <si>
    <t>Kirketorvet 8, 1. sal</t>
  </si>
  <si>
    <t>Randers C</t>
  </si>
  <si>
    <t>Louise Cohen Damgaard Nielsen</t>
  </si>
  <si>
    <t>moulsel@gmail.com</t>
  </si>
  <si>
    <t>Tina Jensen</t>
  </si>
  <si>
    <t>Tj6123@gmail.com</t>
  </si>
  <si>
    <t>A R Paulsensvej 10 1. tv.,</t>
  </si>
  <si>
    <t>Nakskov</t>
  </si>
  <si>
    <t>Nikolaj Robert Boje Sander</t>
  </si>
  <si>
    <t>nikolaj_sander84@hotmail.com</t>
  </si>
  <si>
    <t>Enghavevej 136, 3.th.</t>
  </si>
  <si>
    <t>Torben Vous</t>
  </si>
  <si>
    <t>torbenvous2@gmail.com</t>
  </si>
  <si>
    <t>Himmelbjergvej 106 F</t>
  </si>
  <si>
    <t>Annette Morsing</t>
  </si>
  <si>
    <t>Annette@morsing.dk</t>
  </si>
  <si>
    <t>Jeppe Strands</t>
  </si>
  <si>
    <t>jopsjeppe@gmail.com</t>
  </si>
  <si>
    <t>Safirvej 33</t>
  </si>
  <si>
    <t>Ølstykke</t>
  </si>
  <si>
    <t>Henriette Futtrup Jaccobsen</t>
  </si>
  <si>
    <t>henriette-futtrup@hotmail.com</t>
  </si>
  <si>
    <t>Lægårdvej 122</t>
  </si>
  <si>
    <t>Solveig Aviaja Sander</t>
  </si>
  <si>
    <t>peloha90@hotmail.com</t>
  </si>
  <si>
    <t>Margretheholmsvej 20, 3. tv.</t>
  </si>
  <si>
    <t>Bethina Meineche</t>
  </si>
  <si>
    <t>info@b-meineche.dk</t>
  </si>
  <si>
    <t>Egegårdsvej 28</t>
  </si>
  <si>
    <t>Kion Christensen</t>
  </si>
  <si>
    <t>kc@djhhadsten.dk</t>
  </si>
  <si>
    <t>Katja Kirk</t>
  </si>
  <si>
    <t>katjakirk@gmail.com</t>
  </si>
  <si>
    <t>Boesvej 6 A</t>
  </si>
  <si>
    <t>Flemming Bach</t>
  </si>
  <si>
    <t>flemminggb@gmail.com</t>
  </si>
  <si>
    <t>Australiensvej 9,2,th</t>
  </si>
  <si>
    <t>Trine Ladegaard</t>
  </si>
  <si>
    <t>trineladegaard@hotmail.com</t>
  </si>
  <si>
    <t>Jættehøjen 20</t>
  </si>
  <si>
    <t>Nikolaj Kure</t>
  </si>
  <si>
    <t>Nikolajkure@hotmail.com</t>
  </si>
  <si>
    <t>Anna Caroline Hoffmann</t>
  </si>
  <si>
    <t>annacarolineh@hotmail.com</t>
  </si>
  <si>
    <t>Husumgade 11, 3 tv.</t>
  </si>
  <si>
    <t>Københavmn N</t>
  </si>
  <si>
    <t>Amanda Veirum Høgsgaard</t>
  </si>
  <si>
    <t>amandaveirum@gmail.com</t>
  </si>
  <si>
    <t>Mejlgade 49, 3.tv.</t>
  </si>
  <si>
    <t xml:space="preserve">Alma Skjold Knudsen </t>
  </si>
  <si>
    <t>almaskjoldknudsen@gmail.com</t>
  </si>
  <si>
    <t>Janesvej 21</t>
  </si>
  <si>
    <t>Ihsan Arrahaoui</t>
  </si>
  <si>
    <t>citybird75@gmail.com</t>
  </si>
  <si>
    <t>Haraldsgade 40, 3. Th.</t>
  </si>
  <si>
    <t>Ahmed El Mhassani</t>
  </si>
  <si>
    <t>ahmedcyklist@gmail.com</t>
  </si>
  <si>
    <t>c/o Ejner Fergo</t>
  </si>
  <si>
    <t>Syriensvej 24, 2,-4</t>
  </si>
  <si>
    <t>Janusz Walentynowicz</t>
  </si>
  <si>
    <t>walentin@mac.com</t>
  </si>
  <si>
    <t>Sønderklit 32 b</t>
  </si>
  <si>
    <t>Skagen</t>
  </si>
  <si>
    <t>Hans Nicolai Ditlev Harder</t>
  </si>
  <si>
    <t>nicolaiharder78@gmail.com</t>
  </si>
  <si>
    <t>Hornemansgade 39.1</t>
  </si>
  <si>
    <t>Steen Messmann</t>
  </si>
  <si>
    <t>steen@messmann.eu</t>
  </si>
  <si>
    <t>Peder Skrams Gade 10 2 th.</t>
  </si>
  <si>
    <t>Cecilie Romanini Zwergius</t>
  </si>
  <si>
    <t>romanini@live.dk</t>
  </si>
  <si>
    <t>Stenbrudsengen 17</t>
  </si>
  <si>
    <t>Nexø</t>
  </si>
  <si>
    <t>Dennis Eriksen</t>
  </si>
  <si>
    <t>DenEriksen@gmail.com</t>
  </si>
  <si>
    <t>Morten Kastberg Nielsen</t>
  </si>
  <si>
    <t>morten.kastberg.nielsen@gmail.com</t>
  </si>
  <si>
    <t>Tulstrupvej 10</t>
  </si>
  <si>
    <t>Malling</t>
  </si>
  <si>
    <t>Bente lyhne</t>
  </si>
  <si>
    <t>bentelyhne@gmail.com</t>
  </si>
  <si>
    <t>Sunddalvej 8</t>
  </si>
  <si>
    <t>Ginnerup</t>
  </si>
  <si>
    <t>Kari Tokvam</t>
  </si>
  <si>
    <t>karitokvam@gmail.com</t>
  </si>
  <si>
    <t>Iller Byvej 29A, stuehuset</t>
  </si>
  <si>
    <t>Ans By</t>
  </si>
  <si>
    <t>Mette Hvelplund Odborg</t>
  </si>
  <si>
    <t>odborg@dadlnet.dk</t>
  </si>
  <si>
    <t>Tendrup Møllevej 120 A</t>
  </si>
  <si>
    <t>Hanne Rahbek</t>
  </si>
  <si>
    <t>harah65@gmail.com</t>
  </si>
  <si>
    <t>Hasselvej 6</t>
  </si>
  <si>
    <t>Sdr. Omme</t>
  </si>
  <si>
    <t>Susanne Mortensen</t>
  </si>
  <si>
    <t>Susanne@mortensen.com</t>
  </si>
  <si>
    <t>Ternevej 2</t>
  </si>
  <si>
    <t>Viby Sjælland</t>
  </si>
  <si>
    <t>Birthe Drews</t>
  </si>
  <si>
    <t>Birthe@birthedrews.dk</t>
  </si>
  <si>
    <t>P. C. Jensensvej 1</t>
  </si>
  <si>
    <t>Karin Ahlgren Jensen</t>
  </si>
  <si>
    <t>karinahlgren2011@gmail.com</t>
  </si>
  <si>
    <t>Kraghøjvej 105, Ebdrup</t>
  </si>
  <si>
    <t>Gorm Gamborg</t>
  </si>
  <si>
    <t>gorm.gamborg@gmail.com</t>
  </si>
  <si>
    <t>Carl Plougs Vej 49</t>
  </si>
  <si>
    <t>Pia Loulou Damsgaard</t>
  </si>
  <si>
    <t>pia@singlespot.dk</t>
  </si>
  <si>
    <t>H.N. Clausens Gade 21, 1.13</t>
  </si>
  <si>
    <t>Per Frang</t>
  </si>
  <si>
    <t>peerfrang@hotmail.com</t>
  </si>
  <si>
    <t>c/o R M. Frang</t>
  </si>
  <si>
    <t>Kvintus. Alle 4, 3th</t>
  </si>
  <si>
    <t>Peter Smærup</t>
  </si>
  <si>
    <t>psm@jaegerne.dk</t>
  </si>
  <si>
    <t>Molsvej 34</t>
  </si>
  <si>
    <t>Ulla Gram Larsen</t>
  </si>
  <si>
    <t>ug@virgil.dk</t>
  </si>
  <si>
    <t>Palleskærvej 39</t>
  </si>
  <si>
    <t>Rasmus Eggert Fuglsang</t>
  </si>
  <si>
    <t>rasmusfuglsang@hotmail.com</t>
  </si>
  <si>
    <t>Valnøddevej 9</t>
  </si>
  <si>
    <t>Morten Thybo</t>
  </si>
  <si>
    <t>mortenthybo@gmail.com</t>
  </si>
  <si>
    <t>Bogfinkevej 39 st tv</t>
  </si>
  <si>
    <t>Pau Egeskov Christensen</t>
  </si>
  <si>
    <t>Jpauec@gmail.com</t>
  </si>
  <si>
    <t>H/F Draget 125</t>
  </si>
  <si>
    <t>Trine Hoeks</t>
  </si>
  <si>
    <t>trinehoeks@hotmail.com</t>
  </si>
  <si>
    <t>Grethe Nørkjær</t>
  </si>
  <si>
    <t>Gren48@gmail.com</t>
  </si>
  <si>
    <t>Søsvinget 3</t>
  </si>
  <si>
    <t>Stefan Vesti Brorsen</t>
  </si>
  <si>
    <t>stefanvbrorsen@gmail.com</t>
  </si>
  <si>
    <t>Kongelundsvej 69b, 1.tv</t>
  </si>
  <si>
    <t>Ib Johannsen</t>
  </si>
  <si>
    <t>ib.johannsen@gmail.com</t>
  </si>
  <si>
    <t>Strandvejen 10B, 5.tv.</t>
  </si>
  <si>
    <t>Lene Christensen</t>
  </si>
  <si>
    <t>lechris@outlook.dk</t>
  </si>
  <si>
    <t>Hagenstrupparken 37A</t>
  </si>
  <si>
    <t>Ulstrup</t>
  </si>
  <si>
    <t>Stephan Grooss</t>
  </si>
  <si>
    <t>stephan@grooss.org</t>
  </si>
  <si>
    <t>Gl Aarhusvej 45</t>
  </si>
  <si>
    <t>Hovedgaard</t>
  </si>
  <si>
    <t>Isabella Stokkebro Hansen</t>
  </si>
  <si>
    <t>IsabellaSH@live.dk</t>
  </si>
  <si>
    <t>Værnedamsvej 5A. 4th</t>
  </si>
  <si>
    <t>Bo Brandt</t>
  </si>
  <si>
    <t>grobund@bobrandt.dk</t>
  </si>
  <si>
    <t>Skt.Pauls Kirkeplads 15, 1. sal</t>
  </si>
  <si>
    <t>Joannah Søndergaard</t>
  </si>
  <si>
    <t>Joannah.soendergaard@gmail.com</t>
  </si>
  <si>
    <t>Edvard Griegs Gade 15</t>
  </si>
  <si>
    <t>Gitte Schmitzalla Callesen</t>
  </si>
  <si>
    <t>callingclara@yahoo.dk</t>
  </si>
  <si>
    <t>Sportsvej 6</t>
  </si>
  <si>
    <t>Claus Ingwersen</t>
  </si>
  <si>
    <t>ciclausilein@gmail.com</t>
  </si>
  <si>
    <t>Helle Munch Egeskov</t>
  </si>
  <si>
    <t>helle_egeskov@yahoo.com</t>
  </si>
  <si>
    <t>Skovgård Alle 20</t>
  </si>
  <si>
    <t>Egtved</t>
  </si>
  <si>
    <t>Cecilie Rowedder</t>
  </si>
  <si>
    <t>Cecilierowedder@gmail.com</t>
  </si>
  <si>
    <t>Lundbyesgade 22, st. th.</t>
  </si>
  <si>
    <t>Helle Bendorff</t>
  </si>
  <si>
    <t>hellebendorff@mail.dk</t>
  </si>
  <si>
    <t>Søndergade 3</t>
  </si>
  <si>
    <t>Claus Zander Jensen</t>
  </si>
  <si>
    <t>c.zander@mail.tele.dk</t>
  </si>
  <si>
    <t>Søndergade 4</t>
  </si>
  <si>
    <t>Tonny Hansen</t>
  </si>
  <si>
    <t>Hammergodt@gmail.com</t>
  </si>
  <si>
    <t xml:space="preserve">Holbækvej 54 </t>
  </si>
  <si>
    <t>Slagelse</t>
  </si>
  <si>
    <t>Tor Ivan Simonsen</t>
  </si>
  <si>
    <t>Tor.ivan.simonsen@gmail.com</t>
  </si>
  <si>
    <t>Langdraget 7, 2. th</t>
  </si>
  <si>
    <t>Poul-Erik Bach</t>
  </si>
  <si>
    <t>papbach@hotmail.com</t>
  </si>
  <si>
    <t>Enebærvej 7, Skelhøje</t>
  </si>
  <si>
    <t>Karup</t>
  </si>
  <si>
    <t>Ralf Thorsbo Larsen</t>
  </si>
  <si>
    <t>ralfthorsbolarsen@hotmail.com</t>
  </si>
  <si>
    <t>Tjørnevænget 25</t>
  </si>
  <si>
    <t>Bevtoft</t>
  </si>
  <si>
    <t>Jette Lykke</t>
  </si>
  <si>
    <t>j-lykke@hotmail.com</t>
  </si>
  <si>
    <t>Odinsvej 3, 2. tv</t>
  </si>
  <si>
    <t>Helsingør</t>
  </si>
  <si>
    <t xml:space="preserve">Victor Aagaard Jacobsen </t>
  </si>
  <si>
    <t>Victoraagaard@hotmail.com</t>
  </si>
  <si>
    <t>Øster Kæret 15</t>
  </si>
  <si>
    <t>Svenstrup J.</t>
  </si>
  <si>
    <t>Eva Gudmand-Høyer</t>
  </si>
  <si>
    <t>evagudmandhoyer@gmail.com</t>
  </si>
  <si>
    <t>Bregnerødvej 8</t>
  </si>
  <si>
    <t>ehjorth@gmail.com</t>
  </si>
  <si>
    <t>+66612593025</t>
  </si>
  <si>
    <t>c/o Matias Hjorth</t>
  </si>
  <si>
    <t>Else Alfelts Vej 85, 3.tv,</t>
  </si>
  <si>
    <t>Niklas André Holm</t>
  </si>
  <si>
    <t>nksholm@gmail.com</t>
  </si>
  <si>
    <t>Glentevej 2, 4 tv.</t>
  </si>
  <si>
    <t>Sakina Noman Sarjan</t>
  </si>
  <si>
    <t>sakina.sarjan@gmail.com</t>
  </si>
  <si>
    <t>Lyngborghave 18 1th</t>
  </si>
  <si>
    <t>Camilla Munk</t>
  </si>
  <si>
    <t>Camillamuh@hotmail.com</t>
  </si>
  <si>
    <t>Tåsingegade 18, st th.</t>
  </si>
  <si>
    <t>Birgitte Søvsø</t>
  </si>
  <si>
    <t>bissbirgitte@gmail.com</t>
  </si>
  <si>
    <t>Slesvigsgade 3, 3.tv.</t>
  </si>
  <si>
    <t>Majio T. F. Schelde</t>
  </si>
  <si>
    <t>biotoppen@gmail.com</t>
  </si>
  <si>
    <t>Skelvangsvej 141, 3.tv.</t>
  </si>
  <si>
    <t>Mette Toft</t>
  </si>
  <si>
    <t>mettespire@gmail.com</t>
  </si>
  <si>
    <t>Jernbanevej 2</t>
  </si>
  <si>
    <t>Solveig Winther</t>
  </si>
  <si>
    <t>solveigwinther@gmail.com</t>
  </si>
  <si>
    <t>Rodelundvej 47</t>
  </si>
  <si>
    <t>Rune Duus Mouritsen</t>
  </si>
  <si>
    <t>Rune_duus@live.dk</t>
  </si>
  <si>
    <t>Stjærvej 46</t>
  </si>
  <si>
    <t>Lisbet Krogh</t>
  </si>
  <si>
    <t>lisbet1966@gmail.com</t>
  </si>
  <si>
    <t>Engvej 2</t>
  </si>
  <si>
    <t>Ribe</t>
  </si>
  <si>
    <t>Jan Venzel Nielsen</t>
  </si>
  <si>
    <t>jn@osc-mil.dk</t>
  </si>
  <si>
    <t>Karen K Nielsen</t>
  </si>
  <si>
    <t>karenkroghnielsen@gmail.com</t>
  </si>
  <si>
    <t>Luna Schulz</t>
  </si>
  <si>
    <t>Luna.schulz@hotmail.com</t>
  </si>
  <si>
    <t>Riserupvej 4</t>
  </si>
  <si>
    <t>Nørre Alslev</t>
  </si>
  <si>
    <t>André Kjærsgaard</t>
  </si>
  <si>
    <t>ak@velomobilcenter.dk</t>
  </si>
  <si>
    <t>Sandbakken 7</t>
  </si>
  <si>
    <t>Stenløse</t>
  </si>
  <si>
    <t>Bo Tranberg Christensen</t>
  </si>
  <si>
    <t>bo@nordicbargroup.dk</t>
  </si>
  <si>
    <t>Toftegårds Alle 20, 2. Tv</t>
  </si>
  <si>
    <t>Hannah Haansbæk Rasmussen</t>
  </si>
  <si>
    <t>Hannah.hr@icloud.com</t>
  </si>
  <si>
    <t>Bogholder Allé 11</t>
  </si>
  <si>
    <t>Johan Kastrup Krogh</t>
  </si>
  <si>
    <t>johankkrogh@gmail.com</t>
  </si>
  <si>
    <t>Tåsingegade 18,st.th</t>
  </si>
  <si>
    <t>Åse Tonje Høegh-Larsen</t>
  </si>
  <si>
    <t>aase.tonje@gmail.com</t>
  </si>
  <si>
    <t>Storetoft 12</t>
  </si>
  <si>
    <t>Fanø</t>
  </si>
  <si>
    <t>Lars Ravn-Jonsen</t>
  </si>
  <si>
    <t>lars.jonsen@gmail.com</t>
  </si>
  <si>
    <t>Storetoft 13</t>
  </si>
  <si>
    <t>Hanna Friberg</t>
  </si>
  <si>
    <t>friberghanna@gmail.com</t>
  </si>
  <si>
    <t>+46723346608</t>
  </si>
  <si>
    <t>104/ 30 Moo 3, T. Bobhut</t>
  </si>
  <si>
    <t>A. Koh Samui, 84320 Thailand</t>
  </si>
  <si>
    <t>TH</t>
  </si>
  <si>
    <t>Sofie Louise Søndergaard</t>
  </si>
  <si>
    <t>soffilou@hotmail.com</t>
  </si>
  <si>
    <t>Ørholmgade 13 2. th.</t>
  </si>
  <si>
    <t>Rasmus Holst</t>
  </si>
  <si>
    <t>rasmus.holst@gmail.com</t>
  </si>
  <si>
    <t>Doris Elisabeth Fischer</t>
  </si>
  <si>
    <t>doris_familieopstiller@hotmail.com</t>
  </si>
  <si>
    <t>Vestergade 12</t>
  </si>
  <si>
    <t>Jess Rowedder</t>
  </si>
  <si>
    <t>jess@solarcooling.dk</t>
  </si>
  <si>
    <t>Lysmosevej 10</t>
  </si>
  <si>
    <t>Låsby</t>
  </si>
  <si>
    <t>Karin Rowedder</t>
  </si>
  <si>
    <t>karin.rowedder@hotmail.com</t>
  </si>
  <si>
    <t>Birgitte Velling</t>
  </si>
  <si>
    <t>bvelling@hotmail.com</t>
  </si>
  <si>
    <t>Vittenvej 55</t>
  </si>
  <si>
    <t>Jette Louise Marcher</t>
  </si>
  <si>
    <t>jrl.marcher@gmail.com</t>
  </si>
  <si>
    <t>Skovkirkevej 21</t>
  </si>
  <si>
    <t>Jægerspris</t>
  </si>
  <si>
    <t>Janni Pippilotta Kreikenbohm</t>
  </si>
  <si>
    <t>janni.pippilotta@gmail.com</t>
  </si>
  <si>
    <t>Tjørnelyparken 32</t>
  </si>
  <si>
    <t>Greve</t>
  </si>
  <si>
    <t xml:space="preserve">Sophi Al Nuur Christensen </t>
  </si>
  <si>
    <t>Sofie.annur@gmail.com</t>
  </si>
  <si>
    <t>Tingvej 17 1 tv</t>
  </si>
  <si>
    <t>Eline Dalegaard</t>
  </si>
  <si>
    <t>ela@no-log.org</t>
  </si>
  <si>
    <t>Trørød Kollegiet 19A</t>
  </si>
  <si>
    <t>Vedbæk</t>
  </si>
  <si>
    <t>Lea Mathilde Kierdorf</t>
  </si>
  <si>
    <t>leakierdorf@gmail.com</t>
  </si>
  <si>
    <t>Jernbanegade 21</t>
  </si>
  <si>
    <t>Ryomgaard</t>
  </si>
  <si>
    <t>Gregers Sten Gregersen</t>
  </si>
  <si>
    <t>arkitekt@halling-gregersen.dk</t>
  </si>
  <si>
    <t>Trekanten 10, Koldkær</t>
  </si>
  <si>
    <t>Sofie Brøgger</t>
  </si>
  <si>
    <t>broegger.sofie@hotmail.dk</t>
  </si>
  <si>
    <t>Dråby Søvej 13</t>
  </si>
  <si>
    <t>Søren Hiorth</t>
  </si>
  <si>
    <t>mail@sorenhiorth.com</t>
  </si>
  <si>
    <t>HF. Kongelund 81</t>
  </si>
  <si>
    <t>Jonathan Zacho Bruun</t>
  </si>
  <si>
    <t>jonathanzbruun@hotmail.com</t>
  </si>
  <si>
    <t>Ryesgade 42, 1. th,</t>
  </si>
  <si>
    <t>Britta Karlshøj</t>
  </si>
  <si>
    <t>brittapsykoterapi@gmail.com</t>
  </si>
  <si>
    <t>Tolstrupvej 29 D</t>
  </si>
  <si>
    <t>Hvalsø</t>
  </si>
  <si>
    <t>Henrik Karlshøj</t>
  </si>
  <si>
    <t>hk@mse.dk</t>
  </si>
  <si>
    <t>Stig Pedersen</t>
  </si>
  <si>
    <t>stig@horsebog.dk</t>
  </si>
  <si>
    <t>Rolighed 19G</t>
  </si>
  <si>
    <t>Sorø</t>
  </si>
  <si>
    <t>Bruno Nedell</t>
  </si>
  <si>
    <t>brunonedell@stofanet.dk</t>
  </si>
  <si>
    <t>Hvidtjørnevej 2 1.th</t>
  </si>
  <si>
    <t>Bramdrupdam</t>
  </si>
  <si>
    <t>Pia Gedsø Mikkelsen</t>
  </si>
  <si>
    <t>gedsoe@gmail.com</t>
  </si>
  <si>
    <t>Rugholmvej 110</t>
  </si>
  <si>
    <t>Alis Krarup Bak</t>
  </si>
  <si>
    <t>alisbak@icloud.com</t>
  </si>
  <si>
    <t>Kantorparken 16, 2th.</t>
  </si>
  <si>
    <t>Rune Osmundsen</t>
  </si>
  <si>
    <t>Ninjarune@gmail.com</t>
  </si>
  <si>
    <t>Rundvejen 9</t>
  </si>
  <si>
    <t>Nanna Münster Kinch</t>
  </si>
  <si>
    <t>nannakinch@yahoo.dk</t>
  </si>
  <si>
    <t>Bakkehegnet 38 A</t>
  </si>
  <si>
    <t>Lil Erin Frieboe Lacy</t>
  </si>
  <si>
    <t>lilerinlacy@gmail.com</t>
  </si>
  <si>
    <t>Ægirsgade 57, 1. th.</t>
  </si>
  <si>
    <t>Peter Albrechtsen</t>
  </si>
  <si>
    <t>peteralb@gmail.com</t>
  </si>
  <si>
    <t>Hjembækvej 12</t>
  </si>
  <si>
    <t>Anita Albrecht Pedersen</t>
  </si>
  <si>
    <t>anitaapedersen@hotmail.com</t>
  </si>
  <si>
    <t>Sjællandsgade 23 st tv</t>
  </si>
  <si>
    <t>Pia Glerup</t>
  </si>
  <si>
    <t>piaglerup@hotmail.com</t>
  </si>
  <si>
    <t>Kirsten Bang Nielsen</t>
  </si>
  <si>
    <t>kirstenmariebang@gmail.com</t>
  </si>
  <si>
    <t>Hylkedamvej 81</t>
  </si>
  <si>
    <t>Gelsted</t>
  </si>
  <si>
    <t>Karen Berg Overgaard</t>
  </si>
  <si>
    <t>karenbergovergaard@gmail.com</t>
  </si>
  <si>
    <t>Grønnegade 105, 4. tv,</t>
  </si>
  <si>
    <t>Christian Bartels</t>
  </si>
  <si>
    <t>christianbartels1234@gmail.com</t>
  </si>
  <si>
    <t>Turesensgade 23 4.th</t>
  </si>
  <si>
    <t>Gry Bauer</t>
  </si>
  <si>
    <t>gry@kaospilot.dk</t>
  </si>
  <si>
    <t>Mette Brodersen</t>
  </si>
  <si>
    <t>Mette_brodersen@hotmail.com</t>
  </si>
  <si>
    <t>Stenmaglevej 25</t>
  </si>
  <si>
    <t>Stenlille</t>
  </si>
  <si>
    <t>Jette Hye Jin Mortensen</t>
  </si>
  <si>
    <t>jettehyejin@hotmail.com</t>
  </si>
  <si>
    <t>Sønderlundsvej 101</t>
  </si>
  <si>
    <t>Helle Djuraas</t>
  </si>
  <si>
    <t>helledjuraas@gmail.com</t>
  </si>
  <si>
    <t>Kraghave Gåbensevej 26</t>
  </si>
  <si>
    <t>Nykøbing F</t>
  </si>
  <si>
    <t>Sjurdur Berg</t>
  </si>
  <si>
    <t>Sjurdur@live.dk</t>
  </si>
  <si>
    <t>Morbærhaven 6, 73</t>
  </si>
  <si>
    <t>Albertslund</t>
  </si>
  <si>
    <t>Mette Maja Mouritsen</t>
  </si>
  <si>
    <t>mettemajamouritsen@gmail.com</t>
  </si>
  <si>
    <t>Slangerupgade 27C</t>
  </si>
  <si>
    <t>Clara Marie Kofoed Boesen</t>
  </si>
  <si>
    <t>clara_boesen@hotmail.com</t>
  </si>
  <si>
    <t>Lundtoftegade 8, 1 th</t>
  </si>
  <si>
    <t>Andreas Steffan Binicki</t>
  </si>
  <si>
    <t>abinicki@yahoo.dk</t>
  </si>
  <si>
    <t>Skjoldborgsvej 20</t>
  </si>
  <si>
    <t>Odense N</t>
  </si>
  <si>
    <t>Louise Bisgård-Jespersen</t>
  </si>
  <si>
    <t>louibis@gmail.com</t>
  </si>
  <si>
    <t>Bofællesskabet Toustrup Mark</t>
  </si>
  <si>
    <t>Lykkegårdsvej 358</t>
  </si>
  <si>
    <t>Sporup</t>
  </si>
  <si>
    <t>Lene Kjær</t>
  </si>
  <si>
    <t>lenekjaer55@gmail.com</t>
  </si>
  <si>
    <t>Hørretvej 37B</t>
  </si>
  <si>
    <t>Helle Kofoed</t>
  </si>
  <si>
    <t>hellekofoedklinik@gmail.com</t>
  </si>
  <si>
    <t>Torupvej 4 A 1,</t>
  </si>
  <si>
    <t>Nina Olsen Lauridsen</t>
  </si>
  <si>
    <t>ninaolauridsen@gmail.com</t>
  </si>
  <si>
    <t>+39 3511573533</t>
  </si>
  <si>
    <t>Toftevej 30</t>
  </si>
  <si>
    <t>Outrup</t>
  </si>
  <si>
    <t>Grete Bacci Hartz</t>
  </si>
  <si>
    <t>gretehartz@hotmail.com</t>
  </si>
  <si>
    <t>Lysningen 52</t>
  </si>
  <si>
    <t>Mathilde Streton</t>
  </si>
  <si>
    <t>M.v.streton@hotmail.dk</t>
  </si>
  <si>
    <t>Bjelkes Allé 26, 3. Sal nr. 65</t>
  </si>
  <si>
    <t>Niels Kristian Nielsen</t>
  </si>
  <si>
    <t>ncn0644@gmail.com</t>
  </si>
  <si>
    <t>Uglevej 7</t>
  </si>
  <si>
    <t>Katrine Gaardbo Smedegaard</t>
  </si>
  <si>
    <t>katrine9220@hotmail.com</t>
  </si>
  <si>
    <t>Lyseng Allé 21</t>
  </si>
  <si>
    <t>Marie Kirstine Koue Rydahl</t>
  </si>
  <si>
    <t>mkrmmarie@gmail.com</t>
  </si>
  <si>
    <t>Nymarks Alle 232 A</t>
  </si>
  <si>
    <t>Lotte Højstrøm</t>
  </si>
  <si>
    <t>Lifeisgreat@live.dk</t>
  </si>
  <si>
    <t>Moselunden 72</t>
  </si>
  <si>
    <t>Peter Majumdar Løgstrup</t>
  </si>
  <si>
    <t>peter.loegstrup@gmail.com</t>
  </si>
  <si>
    <t>Bådehavnsgade 55A</t>
  </si>
  <si>
    <t>Isabel Maria Mendez Millan</t>
  </si>
  <si>
    <t>isabel200@hotmail.com</t>
  </si>
  <si>
    <t>Skovmårvej 4</t>
  </si>
  <si>
    <t>Nick Blackburn</t>
  </si>
  <si>
    <t>ndb@nblackburn.dk</t>
  </si>
  <si>
    <t>Strandbakken 8</t>
  </si>
  <si>
    <t>Pia Haecky</t>
  </si>
  <si>
    <t>phaecky@bioras.com</t>
  </si>
  <si>
    <t>Elsebeth Christiansen</t>
  </si>
  <si>
    <t>ellechr@live.dk</t>
  </si>
  <si>
    <t>Rugårdsvej 4 C</t>
  </si>
  <si>
    <t>Jeppe Holmegaard Buksted</t>
  </si>
  <si>
    <t>mail@danskadministration.dk</t>
  </si>
  <si>
    <t>Teglværksvej 2</t>
  </si>
  <si>
    <t>Mette Kolding Nielsen</t>
  </si>
  <si>
    <t>mercedes.kolding@gmail.com</t>
  </si>
  <si>
    <t>Østergade 29, 1. nr. 7</t>
  </si>
  <si>
    <t>Anja Nielsen</t>
  </si>
  <si>
    <t>vitaliseringspaedagogik@live.dk</t>
  </si>
  <si>
    <t>Guldborghaven 38</t>
  </si>
  <si>
    <t>Brenderup Højskole</t>
  </si>
  <si>
    <t>kontor@brenderuphojskole.dk</t>
  </si>
  <si>
    <t>Sebastian Lysander</t>
  </si>
  <si>
    <t>s.lysander@protonmail.com</t>
  </si>
  <si>
    <t>Nordstjernevej 14</t>
  </si>
  <si>
    <t>Læsø</t>
  </si>
  <si>
    <t>Gyldenkærnevej 15C</t>
  </si>
  <si>
    <t>Birgitte Bishart</t>
  </si>
  <si>
    <t>birgittevishart@hotmail.com</t>
  </si>
  <si>
    <t>Tøndervej 199</t>
  </si>
  <si>
    <t>Aabenraa</t>
  </si>
  <si>
    <t>Hans V Tausen</t>
  </si>
  <si>
    <t>Hansvtausen@privat.dk</t>
  </si>
  <si>
    <t>Havrevænget 1</t>
  </si>
  <si>
    <t>Buller Stausholm</t>
  </si>
  <si>
    <t>b.stausholm@gmail.com</t>
  </si>
  <si>
    <t>Hedeskovvej 9</t>
  </si>
  <si>
    <t>Povl Kjer</t>
  </si>
  <si>
    <t>povl-k@mail.dk</t>
  </si>
  <si>
    <t>Martin Hansens Vej 3</t>
  </si>
  <si>
    <t>Johanne Rye Kjer</t>
  </si>
  <si>
    <t>jo-rk@mail.dk</t>
  </si>
  <si>
    <t>Nedergade 33</t>
  </si>
  <si>
    <t>Jacob Senholt</t>
  </si>
  <si>
    <t>jacobsenholt@gmail.com</t>
  </si>
  <si>
    <t>Vestergade 15</t>
  </si>
  <si>
    <t>Agnete Deibjerg Kristensen</t>
  </si>
  <si>
    <t>agnete@kristensen.mail.dk</t>
  </si>
  <si>
    <t>Mads Bloch Pedersen</t>
  </si>
  <si>
    <t>madsbloch@protonmail.ch</t>
  </si>
  <si>
    <t>Holmbjergvej 57, 2</t>
  </si>
  <si>
    <t>Helle Cajsa Dørge</t>
  </si>
  <si>
    <t>helledoerge@email.dk</t>
  </si>
  <si>
    <t>Kongebrovej 14</t>
  </si>
  <si>
    <t>Susan Pedersen Husted</t>
  </si>
  <si>
    <t>pedersen_sus@hotmail.com</t>
  </si>
  <si>
    <t>Nørregårds Allé 50</t>
  </si>
  <si>
    <t>Hørning</t>
  </si>
  <si>
    <t>Stig Hardbo Jørgensen</t>
  </si>
  <si>
    <t>stig@svennebjerggaard.dk</t>
  </si>
  <si>
    <t>Kystvej 15</t>
  </si>
  <si>
    <t>Kerteminde</t>
  </si>
  <si>
    <t>Adie Ely Jørgensen</t>
  </si>
  <si>
    <t>post@svennebjerg.dk</t>
  </si>
  <si>
    <t>Signe Hardbo Jørgensen</t>
  </si>
  <si>
    <t>signe@svennebjerggaard.dk</t>
  </si>
  <si>
    <t>Rosengade 30B, 2.tv</t>
  </si>
  <si>
    <t>Joan Jørgensen</t>
  </si>
  <si>
    <t>joanhardbojoergensen@gmail.com</t>
  </si>
  <si>
    <t>+47 48434816</t>
  </si>
  <si>
    <t>Gamle Åsvei 47</t>
  </si>
  <si>
    <t>7020 Trondheim, Norge</t>
  </si>
  <si>
    <t>Jakob Hjorth</t>
  </si>
  <si>
    <t>yakox@pm.me</t>
  </si>
  <si>
    <t>Mejlbyvej 15</t>
  </si>
  <si>
    <t>Nanna Jeppesen</t>
  </si>
  <si>
    <t>nannajep@gmail.com</t>
  </si>
  <si>
    <t>Kløvermarksvej 17 2.tv.</t>
  </si>
  <si>
    <t>Jonas Mølgaard Jensen</t>
  </si>
  <si>
    <t>jonas.molgaard.jensen@gmail.com</t>
  </si>
  <si>
    <t>Mondrupsvej 8</t>
  </si>
  <si>
    <t>Viby J.</t>
  </si>
  <si>
    <t>Annette Mølager</t>
  </si>
  <si>
    <t>ettenna@mail.dk</t>
  </si>
  <si>
    <t>C/O Vestjyllands Højskole</t>
  </si>
  <si>
    <t>Hanne K. Mortensen</t>
  </si>
  <si>
    <t>hakmo47@gmail.com</t>
  </si>
  <si>
    <t>Hirsevænget 36 D</t>
  </si>
  <si>
    <t>Morten Risum Hansen</t>
  </si>
  <si>
    <t>morten.risum@gmail.com</t>
  </si>
  <si>
    <t>Rosenkrogen 12</t>
  </si>
  <si>
    <t>Sæby</t>
  </si>
  <si>
    <t>Asta Lantz</t>
  </si>
  <si>
    <t>astalantz@gmail.com</t>
  </si>
  <si>
    <t>Lodshaven 40</t>
  </si>
  <si>
    <t>Karrebæksminde</t>
  </si>
  <si>
    <t>Kristian Absalon Vatnhamar</t>
  </si>
  <si>
    <t>absalon.kv@gmail.com</t>
  </si>
  <si>
    <t>Herambsgade 17, st tv.</t>
  </si>
  <si>
    <t>Charlotte Lind Gregersen</t>
  </si>
  <si>
    <t>Jan Sindvald</t>
  </si>
  <si>
    <t>stud@c.dk</t>
  </si>
  <si>
    <t>Nygade 8</t>
  </si>
  <si>
    <t>Anne Kjeldgaard</t>
  </si>
  <si>
    <t>Kjeldgaard58@hotmail.com</t>
  </si>
  <si>
    <t>Stendyssevej 46</t>
  </si>
  <si>
    <t>Ørum</t>
  </si>
  <si>
    <t>Kate Møller Madsen</t>
  </si>
  <si>
    <t>Katemadsen@hotmail.com</t>
  </si>
  <si>
    <t>Søvangen 13</t>
  </si>
  <si>
    <t>Ebberup</t>
  </si>
  <si>
    <t>Elsebeth Øberg</t>
  </si>
  <si>
    <t>Elsebeth.oeberg@bbsyd.dk</t>
  </si>
  <si>
    <t>Mærskvej 10</t>
  </si>
  <si>
    <t>Nr. Nebel</t>
  </si>
  <si>
    <t>Jan Ankerstjerne</t>
  </si>
  <si>
    <t>jaan@via.dk</t>
  </si>
  <si>
    <t>Sjællandsgade 53 B</t>
  </si>
  <si>
    <t>Gunnar O. Stefansson</t>
  </si>
  <si>
    <t>Gunnarosteff@gmail.com</t>
  </si>
  <si>
    <t>Marius Simonsens Vej 19, 2. th.</t>
  </si>
  <si>
    <t>Anita Pedersen</t>
  </si>
  <si>
    <t>anitafuglsang@gmail.com</t>
  </si>
  <si>
    <t>Simon Rørdam Lund</t>
  </si>
  <si>
    <t>simonroerdamlund@gmail.com</t>
  </si>
  <si>
    <t>Rumæniensgade 8, 2.t.v.</t>
  </si>
  <si>
    <t>André Kjærsgaard (DOBBELT)</t>
  </si>
  <si>
    <t>Peter Sims</t>
  </si>
  <si>
    <t>cleggnutts@hotmail.com</t>
  </si>
  <si>
    <t>Bjørnebakken 7</t>
  </si>
  <si>
    <t>Marie Emilie Erenbjerg</t>
  </si>
  <si>
    <t>Marieerenbjerg@gmail.com</t>
  </si>
  <si>
    <t>Lærkelundsvej 16</t>
  </si>
  <si>
    <t>Kathrine Rasmussen</t>
  </si>
  <si>
    <t>kathrineras@live.dk</t>
  </si>
  <si>
    <t>Pile Alle 29A</t>
  </si>
  <si>
    <t>Tim Enzlberger Jensen</t>
  </si>
  <si>
    <t>TimJensen@live.dk</t>
  </si>
  <si>
    <t>Rentemestervej 11D, st. tv.</t>
  </si>
  <si>
    <t>Mette Refshauge Foged</t>
  </si>
  <si>
    <t>mette@mettefoged.dk</t>
  </si>
  <si>
    <t>Dyrhøjvej 17</t>
  </si>
  <si>
    <t>Michael Stegger Jensen</t>
  </si>
  <si>
    <t>michaelstegger@hotmail.com</t>
  </si>
  <si>
    <t>Vestergade 7c 1 th</t>
  </si>
  <si>
    <t>Lars Poulsen</t>
  </si>
  <si>
    <t>lars@larspoulsen.com</t>
  </si>
  <si>
    <t>Vejlevej 139</t>
  </si>
  <si>
    <t>Stouby</t>
  </si>
  <si>
    <t>Anne Kirketerp</t>
  </si>
  <si>
    <t>akirketerp@gmail.com</t>
  </si>
  <si>
    <t>Skrejrupvej 6</t>
  </si>
  <si>
    <t>Lasse Lukas Platz Herskind</t>
  </si>
  <si>
    <t>lasselukas@gmail.com</t>
  </si>
  <si>
    <t>Frederiks Allé 64, st.tv.</t>
  </si>
  <si>
    <t>Kirstine Thye Skovhøj</t>
  </si>
  <si>
    <t>kirstineskovhoj@gmail.com</t>
  </si>
  <si>
    <t>Line Aaen</t>
  </si>
  <si>
    <t>lineaaen@gmail.com</t>
  </si>
  <si>
    <t>Søndergade 23</t>
  </si>
  <si>
    <t>Michael Knudsen</t>
  </si>
  <si>
    <t>mikelknudsen@gmail.com</t>
  </si>
  <si>
    <t>+44 7515173050</t>
  </si>
  <si>
    <t>3 Ellesmere Court, 311 Buxton Road</t>
  </si>
  <si>
    <t>Macclesfield, SK11 7ES, UK</t>
  </si>
  <si>
    <t>GB</t>
  </si>
  <si>
    <t>Ditte Kjær Sørensen</t>
  </si>
  <si>
    <t>ditte.kjaer@gmail.com</t>
  </si>
  <si>
    <t>Vindingvej 4</t>
  </si>
  <si>
    <t>Tanja Madsen</t>
  </si>
  <si>
    <t>Tanjacogv@gmail.com</t>
  </si>
  <si>
    <t>Kornvænget 3A</t>
  </si>
  <si>
    <t>Tjele</t>
  </si>
  <si>
    <t>Lars Hansen</t>
  </si>
  <si>
    <t>clahamo@yahoo.dk</t>
  </si>
  <si>
    <t>c/o Klovtoftevej 32</t>
  </si>
  <si>
    <t>Rødding</t>
  </si>
  <si>
    <t>Mads Højlyng</t>
  </si>
  <si>
    <t>madssan@gmail.com</t>
  </si>
  <si>
    <t>Stationsvej 3</t>
  </si>
  <si>
    <t>Nimtofte</t>
  </si>
  <si>
    <t>Annemarie Svenningsen</t>
  </si>
  <si>
    <t>amsvenningsen@gmail.com</t>
  </si>
  <si>
    <t>Kildevej 22</t>
  </si>
  <si>
    <t>Thomas Greve Kristensen</t>
  </si>
  <si>
    <t>thomas.g.kristensen@gmail.com</t>
  </si>
  <si>
    <t>Steen Blichersgade 9</t>
  </si>
  <si>
    <t>Anders Søndergaard Hansen</t>
  </si>
  <si>
    <t>anders_262@hotmail.com</t>
  </si>
  <si>
    <t>Tornhøjvej 66</t>
  </si>
  <si>
    <t>Christopher Palacios Dahl</t>
  </si>
  <si>
    <t>c_dahl@live.dk</t>
  </si>
  <si>
    <t>Polensgade 21, 1. th,</t>
  </si>
  <si>
    <t>Barbara Nicole Palacios Dahl</t>
  </si>
  <si>
    <t>bar.palaciosg@gmail.com</t>
  </si>
  <si>
    <t>Hannibal Vestergård H Glaser</t>
  </si>
  <si>
    <t>hvglaser@gmail.com</t>
  </si>
  <si>
    <t>Jernbanegade 3, 1 tv</t>
  </si>
  <si>
    <t>Martin Blicher</t>
  </si>
  <si>
    <t>martinblicher@hotmail.com</t>
  </si>
  <si>
    <t>+299 242416</t>
  </si>
  <si>
    <t>Kakillarnat 2, c/o Box 570</t>
  </si>
  <si>
    <t>3900 Nuuk, Grønland</t>
  </si>
  <si>
    <t>GL</t>
  </si>
  <si>
    <t>Teresa Leah Isaebel Petersen</t>
  </si>
  <si>
    <t>whereistree@live.dk</t>
  </si>
  <si>
    <t>Asminderødgade 17 1.tv</t>
  </si>
  <si>
    <t>Kaj Larsen</t>
  </si>
  <si>
    <t>kaj580@hotmail.com</t>
  </si>
  <si>
    <t>Himmelbjergvej107, Laven</t>
  </si>
  <si>
    <t xml:space="preserve">Claus Udengaard </t>
  </si>
  <si>
    <t>Clausudengaard@live.dk</t>
  </si>
  <si>
    <t>Birkelunden 26</t>
  </si>
  <si>
    <t>Sofie de Magos Jensen</t>
  </si>
  <si>
    <t>sofiemagos@hotmail.com</t>
  </si>
  <si>
    <t>Skovgårde bygade 2</t>
  </si>
  <si>
    <t>Kamilla Holm</t>
  </si>
  <si>
    <t>kamillaholm@yahoo.dk</t>
  </si>
  <si>
    <t>Hostrups Have 58, st. th.</t>
  </si>
  <si>
    <t>Nikoline Veirum Høgsgaard</t>
  </si>
  <si>
    <t>nikolinevh@gmail.com</t>
  </si>
  <si>
    <t>Co/ Amanda Høgsgaard</t>
  </si>
  <si>
    <t>Mejlgade 49, 3. tv</t>
  </si>
  <si>
    <t>Agnete Klitsø Blicher</t>
  </si>
  <si>
    <t>agneteklitsoe@gmail.com</t>
  </si>
  <si>
    <t>+299 522416</t>
  </si>
  <si>
    <t>Lars Christensen</t>
  </si>
  <si>
    <t>Lch@atp.dk</t>
  </si>
  <si>
    <t>Lille Lyngbyvej 17</t>
  </si>
  <si>
    <t>Skævinge</t>
  </si>
  <si>
    <t>Peter Henning Thomsen</t>
  </si>
  <si>
    <t>peter.h.thomsen@skolekom.dk</t>
  </si>
  <si>
    <t>Grønhøjvej 6C, Søften</t>
  </si>
  <si>
    <t>Kasper Eplov</t>
  </si>
  <si>
    <t>kaspereplov@gmail.com</t>
  </si>
  <si>
    <t>Bagvägen 42</t>
  </si>
  <si>
    <t>28140 Hässleholm</t>
  </si>
  <si>
    <t>Lone Petersen</t>
  </si>
  <si>
    <t>lone-p@privat.dk</t>
  </si>
  <si>
    <t>Farmen 12</t>
  </si>
  <si>
    <t>Benjamin Steen Dunk</t>
  </si>
  <si>
    <t>benjamindunk@live.dk</t>
  </si>
  <si>
    <t>Nørrelide 10</t>
  </si>
  <si>
    <t>Jette Tømmerup</t>
  </si>
  <si>
    <t>kontakt@jettetommerup.dk</t>
  </si>
  <si>
    <t>Baunehøjparken 18 B</t>
  </si>
  <si>
    <t>Helle Tholstrup</t>
  </si>
  <si>
    <t>helle.mee.tholstrup@outlook.dk</t>
  </si>
  <si>
    <t>Baunehøjparken 10 A</t>
  </si>
  <si>
    <t>Dan Nørgaard Christiansen</t>
  </si>
  <si>
    <t>dandoeneg@hotmail.com</t>
  </si>
  <si>
    <t>Banevænget 12,1</t>
  </si>
  <si>
    <t>Ditte Grosen</t>
  </si>
  <si>
    <t>dittegrosen@email.dk</t>
  </si>
  <si>
    <t>Frederiksborgvej 21,3 th</t>
  </si>
  <si>
    <t>Jonatan Østergaard Laursen</t>
  </si>
  <si>
    <t>j.laursen84@hotmail.com</t>
  </si>
  <si>
    <t>Rosenvangs alle 202, 1. tv.</t>
  </si>
  <si>
    <t>Maja Bendix Ibsen</t>
  </si>
  <si>
    <t>Ibsen_31@hotmail.com</t>
  </si>
  <si>
    <t>Tilst Østervænge 1</t>
  </si>
  <si>
    <t>Lis Witte</t>
  </si>
  <si>
    <t>liswitte@gmail.com</t>
  </si>
  <si>
    <t>Sankelmarksgade 15, st tv</t>
  </si>
  <si>
    <t>Per Hemmingsen</t>
  </si>
  <si>
    <t>Pherhemm@gmail.com</t>
  </si>
  <si>
    <t>Mariendalsvej 36b</t>
  </si>
  <si>
    <t>Trine Tranum Pedersen</t>
  </si>
  <si>
    <t>trinepeder@hotmail.com</t>
  </si>
  <si>
    <t>Koppelsvej 8</t>
  </si>
  <si>
    <t>Malene Myrhøj Poulsen</t>
  </si>
  <si>
    <t>malene.myrhoj@gmail.com</t>
  </si>
  <si>
    <t>Skovduevej 1, Asferg</t>
  </si>
  <si>
    <t>Fårup</t>
  </si>
  <si>
    <t>Malene Koldborg</t>
  </si>
  <si>
    <t>Malenekoldborg@gmail.com</t>
  </si>
  <si>
    <t>Bramstrupvej 32,1</t>
  </si>
  <si>
    <t>Arne Møller Andersen</t>
  </si>
  <si>
    <t>arnemllerandersen@gmail.com</t>
  </si>
  <si>
    <t>Vistoftparken 6</t>
  </si>
  <si>
    <t>Anne Bloch Robinson</t>
  </si>
  <si>
    <t>annebloch.ebeltoft@gmail.com</t>
  </si>
  <si>
    <t>Grønningen 3</t>
  </si>
  <si>
    <t>Claus Jørgensen</t>
  </si>
  <si>
    <t>rastapus1972@hotmail.com</t>
  </si>
  <si>
    <t>Friland 31</t>
  </si>
  <si>
    <t>John Jørgensen</t>
  </si>
  <si>
    <t>johnogbirk@gmail.com</t>
  </si>
  <si>
    <t>Friland 14</t>
  </si>
  <si>
    <t>Niels Erik Christensen</t>
  </si>
  <si>
    <t>niechr@stofanet.dk</t>
  </si>
  <si>
    <t>Lyngdalvej 44</t>
  </si>
  <si>
    <t>Jakob Nautrup Simonsen</t>
  </si>
  <si>
    <t>jakobsimonsen@live.dk</t>
  </si>
  <si>
    <t>Søgade 1b, 3. tv</t>
  </si>
  <si>
    <t>anni bjørn</t>
  </si>
  <si>
    <t>abs@facile.dk</t>
  </si>
  <si>
    <t>Zoë Rosa Triston</t>
  </si>
  <si>
    <t>ztriston@googlemail.com</t>
  </si>
  <si>
    <t>Spobjergvej 60, 1.</t>
  </si>
  <si>
    <t>Annelise Laursen</t>
  </si>
  <si>
    <t>anneliselaursen57@gmail.com</t>
  </si>
  <si>
    <t>Hertug Abelsvej 68</t>
  </si>
  <si>
    <t>Hanne wickmann</t>
  </si>
  <si>
    <t>hanne@wickmann.dk</t>
  </si>
  <si>
    <t>Sletterhagevej 33 1.tv,</t>
  </si>
  <si>
    <t>Anja Christiansen</t>
  </si>
  <si>
    <t>anja.mig@gmail.com</t>
  </si>
  <si>
    <t>Rantzausgade 13, 1, th</t>
  </si>
  <si>
    <t>Ålborg</t>
  </si>
  <si>
    <t>Leila Carlsen</t>
  </si>
  <si>
    <t>leilacarlsen52@gmail.com</t>
  </si>
  <si>
    <t>Skansen 18, st. tv,</t>
  </si>
  <si>
    <t>Gitte Mikkelsen</t>
  </si>
  <si>
    <t>gittemik@yahoo.dk</t>
  </si>
  <si>
    <t>Strandparken 2</t>
  </si>
  <si>
    <t>Johan Albertsen</t>
  </si>
  <si>
    <t>johan_altb@hotmail.com</t>
  </si>
  <si>
    <t>Paludan-Müllers vej 46B, 2.3</t>
  </si>
  <si>
    <t>Teis Ravn-Jonsen</t>
  </si>
  <si>
    <t>teis.jonsen@gmail.com</t>
  </si>
  <si>
    <t>Universitetsparken 1k, 2., 31,</t>
  </si>
  <si>
    <t>Denise bredvig</t>
  </si>
  <si>
    <t>Deepblue@godmail.dk</t>
  </si>
  <si>
    <t>Skanseparken 67, 1 tv</t>
  </si>
  <si>
    <t>Anna Drude Schou Pallesen</t>
  </si>
  <si>
    <t>drudepallesen@gmail.com</t>
  </si>
  <si>
    <t>Højager 76</t>
  </si>
  <si>
    <t>Anette Christophersen</t>
  </si>
  <si>
    <t>nettchrist@yahoo.dk</t>
  </si>
  <si>
    <t>Solhvervsvej18 3.</t>
  </si>
  <si>
    <t>Niels Jacobsen</t>
  </si>
  <si>
    <t>nielsjac@gmail.com</t>
  </si>
  <si>
    <t>Bakkehusvej 28</t>
  </si>
  <si>
    <t>Silja Ravn-Jonsen</t>
  </si>
  <si>
    <t>silja.jonsen@gmail.com</t>
  </si>
  <si>
    <t>Sidsel Kristine Møller Jørgensen</t>
  </si>
  <si>
    <t>windstraa@hotmail.com</t>
  </si>
  <si>
    <t>Silkeborgvej 140, 3. tv</t>
  </si>
  <si>
    <t>Peter Gran Boesen</t>
  </si>
  <si>
    <t>peterboesen@gmail.com</t>
  </si>
  <si>
    <t>Teglværksgade 10, 4. Tv.</t>
  </si>
  <si>
    <t>Julia Triston</t>
  </si>
  <si>
    <t>juliatriston@gmail.com</t>
  </si>
  <si>
    <t>+44 7855 219253</t>
  </si>
  <si>
    <t>Ulla Vingum Thomsen</t>
  </si>
  <si>
    <t>ullavingum@hotmail.com</t>
  </si>
  <si>
    <t>Graacksvej 14</t>
  </si>
  <si>
    <t>Sussi Nielsen</t>
  </si>
  <si>
    <t>sussi.nielsen@live.dk</t>
  </si>
  <si>
    <t>Borgdalsvej 31</t>
  </si>
  <si>
    <t>Eva Hard</t>
  </si>
  <si>
    <t>jeaki@outlook.com</t>
  </si>
  <si>
    <t>Nørrevangsalle 9</t>
  </si>
  <si>
    <t>Eggert Tormod Petersen Falck</t>
  </si>
  <si>
    <t>eggert@falcknet.com</t>
  </si>
  <si>
    <t>Skansevej 7</t>
  </si>
  <si>
    <t xml:space="preserve">Lennart sommer Andersen </t>
  </si>
  <si>
    <t xml:space="preserve">Lapdlennart@hotmail.com </t>
  </si>
  <si>
    <t>Bolundvej 5</t>
  </si>
  <si>
    <t>Sindal</t>
  </si>
  <si>
    <t>Marianne Nielsen</t>
  </si>
  <si>
    <t>mariannenielsen1967@gmail.com</t>
  </si>
  <si>
    <t>Tvedgade 6</t>
  </si>
  <si>
    <t>Elisa Maria Busemann</t>
  </si>
  <si>
    <t>elisa.busemann@posteo.dk</t>
  </si>
  <si>
    <t>Gellerup Skolevej 10</t>
  </si>
  <si>
    <t>Varde</t>
  </si>
  <si>
    <t>Daniel Busemann</t>
  </si>
  <si>
    <t>dbusem16@student.aau.dk</t>
  </si>
  <si>
    <t>Kåre Lohse</t>
  </si>
  <si>
    <t>downintheblue@yahoo.dk</t>
  </si>
  <si>
    <t>Brydegårdsvej 3A</t>
  </si>
  <si>
    <t>Måløv</t>
  </si>
  <si>
    <t>Mette Kjær</t>
  </si>
  <si>
    <t>kjaerama8@gmail.com</t>
  </si>
  <si>
    <t>Rosmus Bygade 14</t>
  </si>
  <si>
    <t>Bo Rønholt Frier</t>
  </si>
  <si>
    <t>fiskehviskeren@hotmail.com</t>
  </si>
  <si>
    <t>Fasanvej 30, 2.tv</t>
  </si>
  <si>
    <t>NaturDagHøjskolen</t>
  </si>
  <si>
    <t>4castdk@gmail.com</t>
  </si>
  <si>
    <t>Att. Michael Jensen</t>
  </si>
  <si>
    <t>Smedeengen 3</t>
  </si>
  <si>
    <t>Ishøj</t>
  </si>
  <si>
    <t>Mira Suljic</t>
  </si>
  <si>
    <t>mirasuljic@gmail.com</t>
  </si>
  <si>
    <t>Højgårdsvej 15</t>
  </si>
  <si>
    <t>Marianne Lodberg</t>
  </si>
  <si>
    <t>chilli.ml@hotmail.com</t>
  </si>
  <si>
    <t>Grævlingevej 22</t>
  </si>
  <si>
    <t>Allan Riisgaard Pedersen</t>
  </si>
  <si>
    <t>allan@riisgaard-pedersen.dk</t>
  </si>
  <si>
    <t>Sjørslevvej 29</t>
  </si>
  <si>
    <t>Bo Henriksen</t>
  </si>
  <si>
    <t>bo_marconi@hotmail.com</t>
  </si>
  <si>
    <t>Paltholmterasserne 63, E2</t>
  </si>
  <si>
    <t>Lene Rask Pedersen</t>
  </si>
  <si>
    <t>leneraskpedersen@gmail.com</t>
  </si>
  <si>
    <t>Francis Delafontaine</t>
  </si>
  <si>
    <t>fdelafontaine@hotmail.com</t>
  </si>
  <si>
    <t>Ahlefeldtsgade 21, 4 tv</t>
  </si>
  <si>
    <t>Tommy Aabye</t>
  </si>
  <si>
    <t>poet_78@hotmail.com</t>
  </si>
  <si>
    <t>Kjeldsgårdsvej 10. 4. TV.</t>
  </si>
  <si>
    <t>Lotus Cecillia Skovgaard</t>
  </si>
  <si>
    <t>guldlotus@gmail.com</t>
  </si>
  <si>
    <t>Wildersgade 60B 2 sal tv.</t>
  </si>
  <si>
    <t>Michael Schmid</t>
  </si>
  <si>
    <t>derovalischrauber@gmail.com</t>
  </si>
  <si>
    <t>Øervej 21</t>
  </si>
  <si>
    <t>Torben hagbard Nielsen</t>
  </si>
  <si>
    <t>cosmicleadership@icloud.com</t>
  </si>
  <si>
    <t>Fennebakken 153</t>
  </si>
  <si>
    <t>Tina Hellum</t>
  </si>
  <si>
    <t>tina.hellum@outlook.dk</t>
  </si>
  <si>
    <t>Farvervej 21</t>
  </si>
  <si>
    <t>Martin Moltke Wozniak</t>
  </si>
  <si>
    <t>munkefrugt@gmail.com</t>
  </si>
  <si>
    <t>Lyshøj Alle 3. 3tv</t>
  </si>
  <si>
    <t>Simon Mollerup Bitsch</t>
  </si>
  <si>
    <t>simonbitsch89@gmail.com</t>
  </si>
  <si>
    <t>Falstersgade 10 A 5. sal</t>
  </si>
  <si>
    <t>Torsten Lund Andersen</t>
  </si>
  <si>
    <t>torsten.elmevej@gmail.com</t>
  </si>
  <si>
    <t>Vesterbrogade 16, 3TV</t>
  </si>
  <si>
    <t>Nørresundby</t>
  </si>
  <si>
    <t>Deák Jenő</t>
  </si>
  <si>
    <t>deak.jeno.szeb@gmail.com</t>
  </si>
  <si>
    <t>Rubjergparken 28</t>
  </si>
  <si>
    <t>Sandra Starck</t>
  </si>
  <si>
    <t>sandra.starck@gmail.com</t>
  </si>
  <si>
    <t>Wilmersdorfer Strasse 8</t>
  </si>
  <si>
    <t>D-21502 Geesthacht</t>
  </si>
  <si>
    <t>DE</t>
  </si>
  <si>
    <t>Emilia Djomina Hansen</t>
  </si>
  <si>
    <t>Emiliadjomina@hotmail.com</t>
  </si>
  <si>
    <t>Børglumvej 2F, st. 606</t>
  </si>
  <si>
    <t>Laila Devalié</t>
  </si>
  <si>
    <t>artmind@live.dk</t>
  </si>
  <si>
    <t>Strandvejen 128 A</t>
  </si>
  <si>
    <t>Lønstrup</t>
  </si>
  <si>
    <t>Martin Rune Møllebjerg Holt</t>
  </si>
  <si>
    <t>martinrune@live.dk</t>
  </si>
  <si>
    <t>Lemmestrupvej 29</t>
  </si>
  <si>
    <t>Laurids Svenningsen</t>
  </si>
  <si>
    <t>lauridssvenningsen@gmail.com</t>
  </si>
  <si>
    <t>Kildevej 2</t>
  </si>
  <si>
    <t>Marianne Bredgaard Karlsson</t>
  </si>
  <si>
    <t>marianne1bredgaard@gmail.com</t>
  </si>
  <si>
    <t>Vilhelmsro 324</t>
  </si>
  <si>
    <t>Ejvind Anker Bak</t>
  </si>
  <si>
    <t>ejvindbak@gmail.com</t>
  </si>
  <si>
    <t>Villavej 48</t>
  </si>
  <si>
    <t>broegger.sofie@gmail.com</t>
  </si>
  <si>
    <t>Mads Munk</t>
  </si>
  <si>
    <t>madsvmunk@gmail.com</t>
  </si>
  <si>
    <t>Mågevej 46, 3</t>
  </si>
  <si>
    <t>Christian Lampe</t>
  </si>
  <si>
    <t>c@lampelampe.net</t>
  </si>
  <si>
    <t>+447574812099</t>
  </si>
  <si>
    <t>29 Langton Park</t>
  </si>
  <si>
    <t>Bristol BS3 1EG, UK</t>
  </si>
  <si>
    <t>Merete Vind Jensen</t>
  </si>
  <si>
    <t>merete.v.j@gmail.com</t>
  </si>
  <si>
    <t>Præstevangsvej 8, 2. tv,</t>
  </si>
  <si>
    <t xml:space="preserve">Holly Chabowski </t>
  </si>
  <si>
    <t>hollychabowski@gmail.com</t>
  </si>
  <si>
    <t>Bøgeskov Høvej 71</t>
  </si>
  <si>
    <t>Sidsel Palle Petersen</t>
  </si>
  <si>
    <t>sidsel-petersen@hotmail.com</t>
  </si>
  <si>
    <t>Mejlgade 21-23, 2. sal lejl. 12</t>
  </si>
  <si>
    <t>Lea Wadsholt Dammand</t>
  </si>
  <si>
    <t>lea@axt.dk</t>
  </si>
  <si>
    <t>Nørrebrogade 20 K</t>
  </si>
  <si>
    <t>Kris Holm Andersen</t>
  </si>
  <si>
    <t>Krishandersen@gmail.com</t>
  </si>
  <si>
    <t>Valdemarsgade 32 3 tv.</t>
  </si>
  <si>
    <t>Ioana Alexandra Garzu - Parvati</t>
  </si>
  <si>
    <t>Ioana.garzu@gmail.com</t>
  </si>
  <si>
    <t>Bjarne Gantzel Pedersen</t>
  </si>
  <si>
    <t>bjarne.gantzel@gmail.com</t>
  </si>
  <si>
    <t>Thomas Laubs Gade 9, 3.tv.</t>
  </si>
  <si>
    <t>Birk Skyum</t>
  </si>
  <si>
    <t>birkskyum@gmail.com</t>
  </si>
  <si>
    <t>Elstedvej 87</t>
  </si>
  <si>
    <t>Lotte Gilbert Jespersen</t>
  </si>
  <si>
    <t>lottesmed@hotmail.com</t>
  </si>
  <si>
    <t>Psyak 55 A</t>
  </si>
  <si>
    <t>Anne Hard Kahr</t>
  </si>
  <si>
    <t>annehk96@hotmail.com</t>
  </si>
  <si>
    <t>Nørrevangs alle 9</t>
  </si>
  <si>
    <t>Johanne Duus</t>
  </si>
  <si>
    <t>johanne.duus@live.dk</t>
  </si>
  <si>
    <t>Sønderballe Hoved 12</t>
  </si>
  <si>
    <t>Kathrine Hard Kahr</t>
  </si>
  <si>
    <t>kathrine.h.k@gmail.com</t>
  </si>
  <si>
    <t>Nørrevangs Allé 9</t>
  </si>
  <si>
    <t>Martin A. Vester</t>
  </si>
  <si>
    <t>martinvstr@gmail.com</t>
  </si>
  <si>
    <t>Borups Alle 126 D 3 th.</t>
  </si>
  <si>
    <t>Anna Kirkegaard Vaarst</t>
  </si>
  <si>
    <t>avaarst@gmail.com</t>
  </si>
  <si>
    <t>Lisa Arensborg Nielsen</t>
  </si>
  <si>
    <t>Mineraldesign@libero.it</t>
  </si>
  <si>
    <t>Adelgade 9</t>
  </si>
  <si>
    <t>Pernille Kølbæk</t>
  </si>
  <si>
    <t>Pernillecoolbeck@hotmail.com</t>
  </si>
  <si>
    <t>Tjelevej 12, 4.th</t>
  </si>
  <si>
    <t>Rikke Charlotte bredal Dam</t>
  </si>
  <si>
    <t>rikkecbdam@gmail.com</t>
  </si>
  <si>
    <t>Hasle Centervej 213, 7.tv.</t>
  </si>
  <si>
    <t>David Hansen</t>
  </si>
  <si>
    <t>zyberchief@hotmail.com</t>
  </si>
  <si>
    <t>Elstedvej 81</t>
  </si>
  <si>
    <t>Lilian Steinbjørg Telse Hansen</t>
  </si>
  <si>
    <t>else.hansen@gmail.com</t>
  </si>
  <si>
    <t>Petersmindevej 36 G</t>
  </si>
  <si>
    <t>Holmegaard</t>
  </si>
  <si>
    <t>Elise Blum Samuelsen</t>
  </si>
  <si>
    <t>elise.blum@gmail.com</t>
  </si>
  <si>
    <t>Mariendalsvej 4B stuen</t>
  </si>
  <si>
    <t>Bjørn Birk Christensen</t>
  </si>
  <si>
    <t>Bjchr@outlook.com</t>
  </si>
  <si>
    <t>Nordstrandsvej 6</t>
  </si>
  <si>
    <t xml:space="preserve">c/o Jan Christensen </t>
  </si>
  <si>
    <t>Nykøbing Sjælland</t>
  </si>
  <si>
    <t>Jens Thomsen</t>
  </si>
  <si>
    <t>jensthomsen@sol.dk</t>
  </si>
  <si>
    <t>Båken 13</t>
  </si>
  <si>
    <t>Asta Tybirk Le Marc</t>
  </si>
  <si>
    <t>Asta-tybirk@hotmail.fr</t>
  </si>
  <si>
    <t xml:space="preserve">Janni Bækkelund Petersen </t>
  </si>
  <si>
    <t>janni-bp@hotmail.com</t>
  </si>
  <si>
    <t>Viborgvej 14</t>
  </si>
  <si>
    <t>Tove Marie Hedegaard Mortensen</t>
  </si>
  <si>
    <t>tovemarie94@gmail.com</t>
  </si>
  <si>
    <t>Rudmevej 80</t>
  </si>
  <si>
    <t>Ringe</t>
  </si>
  <si>
    <t>Kenni Søren Bjerregaard</t>
  </si>
  <si>
    <t>Bjerregaardkenni@gmail.com</t>
  </si>
  <si>
    <t>Villavej 25</t>
  </si>
  <si>
    <t>Lisa Hougaard Hjuler</t>
  </si>
  <si>
    <t>Lisa_hjuler@hotmail.com</t>
  </si>
  <si>
    <t>Frederiksgade 70, 3. Tv</t>
  </si>
  <si>
    <t>Gary Valenta</t>
  </si>
  <si>
    <t>g.p.valenta@gmail.com</t>
  </si>
  <si>
    <t>4 Pannell Court</t>
  </si>
  <si>
    <t>Grovedale Victoria, Australia 3216</t>
  </si>
  <si>
    <t>AU</t>
  </si>
  <si>
    <t>Roland van Mulligen</t>
  </si>
  <si>
    <t>roland.vanmulligen@gmail.com</t>
  </si>
  <si>
    <t>Farrevej 50</t>
  </si>
  <si>
    <t>Ida Sohn Jeppesen</t>
  </si>
  <si>
    <t>ida.sohn@gmail.com</t>
  </si>
  <si>
    <t>Sømarksvej 5</t>
  </si>
  <si>
    <t>Maren Bjørnholt Larsen</t>
  </si>
  <si>
    <t>Marenkirstine@hotmail.com</t>
  </si>
  <si>
    <t>Laura Bjørnø</t>
  </si>
  <si>
    <t>laurabjorno@gmail.com</t>
  </si>
  <si>
    <t>Højensvej 86</t>
  </si>
  <si>
    <t>Tobias Nørkjær Holmgaard</t>
  </si>
  <si>
    <t>tojo12345@hotmail.com</t>
  </si>
  <si>
    <t>Valbygårdsvej 64b st. - 116</t>
  </si>
  <si>
    <t>Victor Aagaard</t>
  </si>
  <si>
    <t>victor.aagard@gmail.com</t>
  </si>
  <si>
    <t>Schleppegraldsgade 69, 2 th.</t>
  </si>
  <si>
    <t>Kasper Rune christensen</t>
  </si>
  <si>
    <t>kasperchristensen8550@gmail.com</t>
  </si>
  <si>
    <t>Skovvangsvej 203</t>
  </si>
  <si>
    <t>Mikkel Sletø Enevoldsen</t>
  </si>
  <si>
    <t>sleto_@hotmail.com</t>
  </si>
  <si>
    <t>Borups Allé 231 C</t>
  </si>
  <si>
    <t>Malte Harhorn</t>
  </si>
  <si>
    <t>malte.harhorn@protonmail.com</t>
  </si>
  <si>
    <t>Holmevej 19</t>
  </si>
  <si>
    <t>Nicoline Noe</t>
  </si>
  <si>
    <t>nicolinenoe@yahoo.com</t>
  </si>
  <si>
    <t>Lisbeth Nørgaard</t>
  </si>
  <si>
    <t>linorga@gmail.com</t>
  </si>
  <si>
    <t>Asylgade 26, 1. mf.</t>
  </si>
  <si>
    <t>Magnus Rydahl Sørensen</t>
  </si>
  <si>
    <t>Magnusrsx@gmail.com</t>
  </si>
  <si>
    <t>Florensvej 11 st.tv</t>
  </si>
  <si>
    <t>Severin Perch Kibæk</t>
  </si>
  <si>
    <t>severin.p.k@gmail.com</t>
  </si>
  <si>
    <t>Storskovvej 46</t>
  </si>
  <si>
    <t>Uffe Schifter-Holm</t>
  </si>
  <si>
    <t>uffe.hjortshoej@gmail.com</t>
  </si>
  <si>
    <t>Huslodsvej 34</t>
  </si>
  <si>
    <t>Ann-Charine Gravesen</t>
  </si>
  <si>
    <t>anncharine@gmail.com</t>
  </si>
  <si>
    <t xml:space="preserve">Torben Vinter </t>
  </si>
  <si>
    <t>Torbenvinter@gmail.com</t>
  </si>
  <si>
    <t>Heimdalsvej 9</t>
  </si>
  <si>
    <t>Asbjørn Povl Nielsen</t>
  </si>
  <si>
    <t>apn@live.dk</t>
  </si>
  <si>
    <t>Grønnegade 74. 2 tv</t>
  </si>
  <si>
    <t>Christian kjærgaard</t>
  </si>
  <si>
    <t>CHRISTIAN.KJaergaard@gmail.com</t>
  </si>
  <si>
    <t>Graasvej 8</t>
  </si>
  <si>
    <t>Rasmus Hougaard Nielsen</t>
  </si>
  <si>
    <t>rasmus@godepenge.dk</t>
  </si>
  <si>
    <t>Arresøgade 16, 4. sal</t>
  </si>
  <si>
    <t>Ask Holmsgaard</t>
  </si>
  <si>
    <t>ask@flydendeby.dk</t>
  </si>
  <si>
    <t>Baldersgade 20</t>
  </si>
  <si>
    <t>Ester Larris</t>
  </si>
  <si>
    <t>ester@larris.dk</t>
  </si>
  <si>
    <t>Moesbakken 25</t>
  </si>
  <si>
    <t>(dobbelt: Kasper 830)</t>
  </si>
  <si>
    <t>Mikkel Ravn Jensen</t>
  </si>
  <si>
    <t>miravn10@gmail.com</t>
  </si>
  <si>
    <t>Willemoesgade 56 1. sal</t>
  </si>
  <si>
    <t>Østerbro</t>
  </si>
  <si>
    <t>Karoline Klitgaard</t>
  </si>
  <si>
    <t>klitgaardkaroline@gmail.com</t>
  </si>
  <si>
    <t>Dronning Margrethes Vej 1, 2. tv</t>
  </si>
  <si>
    <t>Frederikke Christensen</t>
  </si>
  <si>
    <t>frederikkejc1@live.dk</t>
  </si>
  <si>
    <t>Ålborgvej 214</t>
  </si>
  <si>
    <t>Mathias Ørsted Jensen</t>
  </si>
  <si>
    <t>Karoline Bruun-Sørensen</t>
  </si>
  <si>
    <t>Anne Smedegaard</t>
  </si>
  <si>
    <t>Maja Ingerslev (DOBBELT)</t>
  </si>
  <si>
    <t>majaingerslev@hotmail.com</t>
  </si>
  <si>
    <t>Bjørn Wurtz Olesen</t>
  </si>
  <si>
    <t>Karin Petersen</t>
  </si>
  <si>
    <t>Sofie Bach</t>
  </si>
  <si>
    <t>sofiebachhansen@hotmail.com</t>
  </si>
  <si>
    <t>Molsgade 9, 1.</t>
  </si>
  <si>
    <t>Charlie Katniss Nygaard</t>
  </si>
  <si>
    <t>vaand1991@gmail.com</t>
  </si>
  <si>
    <t>Ungarnsgade 66, 1. Tv.</t>
  </si>
  <si>
    <t>Kaia Lovas</t>
  </si>
  <si>
    <t>Jakob Holgersen</t>
  </si>
  <si>
    <t>Mira Lange Hansen</t>
  </si>
  <si>
    <t>miralangehansen@gmail.com</t>
  </si>
  <si>
    <t>Katrinegade 8, st. 1</t>
  </si>
  <si>
    <t>Marie Victoria Heissel Nielsen</t>
  </si>
  <si>
    <t>Jonas Hegelund</t>
  </si>
  <si>
    <t>jonashglnd523@gmail.com</t>
  </si>
  <si>
    <t>Børglumvej 2a, 153</t>
  </si>
  <si>
    <t>Morten Nottelmann</t>
  </si>
  <si>
    <t>Tydelig@gmail.com</t>
  </si>
  <si>
    <t>A. H. Vingesvej 9, 2 tv</t>
  </si>
  <si>
    <t>Institut for X</t>
  </si>
  <si>
    <t>Kristian Moltesen</t>
  </si>
  <si>
    <t>Jonas Grau</t>
  </si>
  <si>
    <t>Lene Jensen Mondrup</t>
  </si>
  <si>
    <t>info.mondrup@gmail.com</t>
  </si>
  <si>
    <t>Engskovvænget 94</t>
  </si>
  <si>
    <t>Githa S. Malunskov</t>
  </si>
  <si>
    <t>Stine Hess Rahbek</t>
  </si>
  <si>
    <t>Stinehr@gmail.com</t>
  </si>
  <si>
    <t>Henrik Hertz Vej 53, 2.th,</t>
  </si>
  <si>
    <t>Kjerstine Fyrisdal Nordentoft</t>
  </si>
  <si>
    <t>Kjerstinefn@gmail.com</t>
  </si>
  <si>
    <t>Abildlunden 15</t>
  </si>
  <si>
    <t>Lars Petersen</t>
  </si>
  <si>
    <t>Larskpetersen@gmail.com</t>
  </si>
  <si>
    <t>Simone Holm Bork</t>
  </si>
  <si>
    <t>Shbork@gmail.com</t>
  </si>
  <si>
    <t>Bjarke Bjørn</t>
  </si>
  <si>
    <t>bet. af Lars 870</t>
  </si>
  <si>
    <t>bjarne_919@hotmail.com</t>
  </si>
  <si>
    <t>betalt af Simone 871</t>
  </si>
  <si>
    <t>Jan Ceesay Dalmose</t>
  </si>
  <si>
    <t>Jonathan Fiss</t>
  </si>
  <si>
    <t>bank</t>
  </si>
  <si>
    <t>Bjarke Eik Randrup Arenved</t>
  </si>
  <si>
    <t>Ydesvej 12N</t>
  </si>
  <si>
    <t>Karin Derneke</t>
  </si>
  <si>
    <t>kbderneke@gmail.com</t>
  </si>
  <si>
    <t>Kogtvedvej 38 A</t>
  </si>
  <si>
    <t>Troels Kristensen</t>
  </si>
  <si>
    <t>metzkristensen@gmail.com</t>
  </si>
  <si>
    <t>Nordisk Folkecenter</t>
  </si>
  <si>
    <t>Kammersgårdsvej 16</t>
  </si>
  <si>
    <t>Hurup Thy</t>
  </si>
  <si>
    <t>Jens-Otto Andersen</t>
  </si>
  <si>
    <t>jens-otto.andersen@gmx.net</t>
  </si>
  <si>
    <t>Grævlingevej 22, Thorsager</t>
  </si>
  <si>
    <t>Ulla Jensen</t>
  </si>
  <si>
    <t>forever.ullaogolaf@gmail.com</t>
  </si>
  <si>
    <t>Ahornvej 7</t>
  </si>
  <si>
    <t>Olaf Jensen</t>
  </si>
  <si>
    <t>Ullaogolaf@stofanet.dk</t>
  </si>
  <si>
    <t>Maxine Brunebjerg</t>
  </si>
  <si>
    <t>maxine1@live.dk</t>
  </si>
  <si>
    <t>Banetoften 44</t>
  </si>
  <si>
    <t>Soren L. Jensen</t>
  </si>
  <si>
    <t>sljensen2020@gmail.com</t>
  </si>
  <si>
    <t>Tulipanmarken 3</t>
  </si>
  <si>
    <t>Solrød Strand</t>
  </si>
  <si>
    <t>Laura Krogh kirkeby</t>
  </si>
  <si>
    <t>laurakroghkirkeby@gmail.com</t>
  </si>
  <si>
    <t>Nordre strandvej 72b 1tv,</t>
  </si>
  <si>
    <t>Helen Vangsgaard</t>
  </si>
  <si>
    <t>Vangsgaard7@gmail.com</t>
  </si>
  <si>
    <t>Sara Kirstine Grønborg</t>
  </si>
  <si>
    <t>sakigron@gmail.com</t>
  </si>
  <si>
    <t>Sognevejen 11</t>
  </si>
  <si>
    <t>Ib Lorentzen</t>
  </si>
  <si>
    <t>Iblorentzen@hotmail.com</t>
  </si>
  <si>
    <t>Hf.Frederikshøj 186</t>
  </si>
  <si>
    <t>Kaj Henriksen</t>
  </si>
  <si>
    <t>kryonkh@gmail.com</t>
  </si>
  <si>
    <t>Klokkestabelen 16</t>
  </si>
  <si>
    <t>Elvira Ofelia Bergman-Coates</t>
  </si>
  <si>
    <t>juvaofeliaelvira@gmail.com</t>
  </si>
  <si>
    <t>Toldbodvej 4, 1</t>
  </si>
  <si>
    <t>Annette Lauritsen</t>
  </si>
  <si>
    <t>Annettelauritsen@hotmail.com</t>
  </si>
  <si>
    <t>Gl. Lervang 27,1 th</t>
  </si>
  <si>
    <t>Christian Steffensen</t>
  </si>
  <si>
    <t>chr901@stofanet.dk</t>
  </si>
  <si>
    <t>Finlandsgade 5 1. tv</t>
  </si>
  <si>
    <t>Susanne Juul Larsen</t>
  </si>
  <si>
    <t>broderisanne@hotmail.com</t>
  </si>
  <si>
    <t>Bondhøjvej 13</t>
  </si>
  <si>
    <t>Thallis Aslan Ville von Holck</t>
  </si>
  <si>
    <t>thallisvestergaard@gmail.com</t>
  </si>
  <si>
    <t>Bjedstrupvej 21</t>
  </si>
  <si>
    <t>Tonny Fuglsang Nielsen</t>
  </si>
  <si>
    <t>tonnyfn@gmail.com</t>
  </si>
  <si>
    <t>Lollandsgade 47</t>
  </si>
  <si>
    <t>Vit Zemanek</t>
  </si>
  <si>
    <t>2vitzemanek@gmail.com</t>
  </si>
  <si>
    <t>Degnemose Alle 47</t>
  </si>
  <si>
    <t>Brønshøj</t>
  </si>
  <si>
    <t>Martin Sloth</t>
  </si>
  <si>
    <t>Martinsloth@hotmail.com</t>
  </si>
  <si>
    <t>Johan Langes Vej 1B</t>
  </si>
  <si>
    <t>Tonni Toft Sørensen</t>
  </si>
  <si>
    <t>Tonnitoft@live.dk</t>
  </si>
  <si>
    <t>Væthvej 17, 1 th.</t>
  </si>
  <si>
    <t>Vivi Vendelbo</t>
  </si>
  <si>
    <t>post@vivi-vendelbo.dk</t>
  </si>
  <si>
    <t>Bregnevej 6</t>
  </si>
  <si>
    <t>Jørgen Torpenholt Jørgensen</t>
  </si>
  <si>
    <t>derjurgen@gmail.com</t>
  </si>
  <si>
    <t>Godthåbsvej 202, 1. th</t>
  </si>
  <si>
    <t>Ole Elmose</t>
  </si>
  <si>
    <t>ole.elmose@c.dk</t>
  </si>
  <si>
    <t>Esby Strandvej 1</t>
  </si>
  <si>
    <t>Eva Dragheim</t>
  </si>
  <si>
    <t>eva.dragheim@gmail.com</t>
  </si>
  <si>
    <t>Birgit Bodekær</t>
  </si>
  <si>
    <t>birgitbodekaer@gmail.com</t>
  </si>
  <si>
    <t>Pakhusvej 4</t>
  </si>
  <si>
    <t>Otto Kurz</t>
  </si>
  <si>
    <t>Okurz@live.dk</t>
  </si>
  <si>
    <t>Hovangsvej 26 st. tv</t>
  </si>
  <si>
    <t>Albert Lykketoft Bilgrav</t>
  </si>
  <si>
    <t>Albertlykbil@gmail.com</t>
  </si>
  <si>
    <t>Ørestads Boulevard 50 3. th.</t>
  </si>
  <si>
    <t>Claus Pape</t>
  </si>
  <si>
    <t>clauspapedk@gmail.com</t>
  </si>
  <si>
    <t>Byvej 33</t>
  </si>
  <si>
    <t>Selling</t>
  </si>
  <si>
    <t>Sira Cecilie Hentze Kjeldal</t>
  </si>
  <si>
    <t>sirabendira@outlook.com</t>
  </si>
  <si>
    <t>Godthåbsvej 171</t>
  </si>
  <si>
    <t>Sven Frederiksen</t>
  </si>
  <si>
    <t>Svenfrede@gmail.com</t>
  </si>
  <si>
    <t>Rudehavvej70</t>
  </si>
  <si>
    <t>Ole S. Hansen</t>
  </si>
  <si>
    <t>olsh@syddjurs.dk</t>
  </si>
  <si>
    <t>Tværvej 8</t>
  </si>
  <si>
    <t>Hanne Bugge</t>
  </si>
  <si>
    <t>buggehanne@gmail.com</t>
  </si>
  <si>
    <t>Isgaardsvej 10</t>
  </si>
  <si>
    <t>Morten Greve Jespersen</t>
  </si>
  <si>
    <t>mortengreve@live.dk</t>
  </si>
  <si>
    <t>Vestergade 14</t>
  </si>
  <si>
    <t>Gjerlev J</t>
  </si>
  <si>
    <t>Brian Michael Mørksted</t>
  </si>
  <si>
    <t>brianmoerksted@gmail.com</t>
  </si>
  <si>
    <t>Klæbjergvej 12</t>
  </si>
  <si>
    <t>Esby</t>
  </si>
  <si>
    <t>Bjørn Hjortshøj Andersen</t>
  </si>
  <si>
    <t>bjorn@bhasoilandwater.eu</t>
  </si>
  <si>
    <t>Hjortshøj Møllevej 134</t>
  </si>
  <si>
    <t>Raune Frankjær</t>
  </si>
  <si>
    <t>raune.frankjaer@hotmail.com</t>
  </si>
  <si>
    <t>Teglværksgade 8, 3.th,</t>
  </si>
  <si>
    <t>Pernille Rosendahl Jensen</t>
  </si>
  <si>
    <t>pernille.rosendahljensen@gmail.com</t>
  </si>
  <si>
    <t>c/o Jens Chr. Jensen</t>
  </si>
  <si>
    <t>Rosenkjærvej 3</t>
  </si>
  <si>
    <t xml:space="preserve">Dennis Dreier Cordua </t>
  </si>
  <si>
    <t>ddceds@gmail.com</t>
  </si>
  <si>
    <t>Tjørnemark 14</t>
  </si>
  <si>
    <t>Stege</t>
  </si>
  <si>
    <t>Kaj Anton Martinussen</t>
  </si>
  <si>
    <t>kajmartinussen@gmail.com</t>
  </si>
  <si>
    <t>Falkevej 17</t>
  </si>
  <si>
    <t>Britta Martinussen</t>
  </si>
  <si>
    <t>martinussenbritta@gmail.com</t>
  </si>
  <si>
    <t>Sigrid Hyldegaard Djernæs</t>
  </si>
  <si>
    <t>sigrid.djer@gmail.com</t>
  </si>
  <si>
    <t>Dronning Olgas Vej 51, 1. th</t>
  </si>
  <si>
    <t>Marie Gravesen Cox</t>
  </si>
  <si>
    <t>m_gravesen@hotmail.com</t>
  </si>
  <si>
    <t>cc/o Saxe</t>
  </si>
  <si>
    <t xml:space="preserve">Wildersgade 46 2.tv </t>
  </si>
  <si>
    <t>Lone Boman Borg</t>
  </si>
  <si>
    <t>loneborg@fynboe.dk</t>
  </si>
  <si>
    <t>Kohavegyden 2</t>
  </si>
  <si>
    <t>Dømmestrup</t>
  </si>
  <si>
    <t>Årslev</t>
  </si>
  <si>
    <t>Erik Skals</t>
  </si>
  <si>
    <t>erik.skals@gmail.com</t>
  </si>
  <si>
    <t>Sønder Alle 8</t>
  </si>
  <si>
    <t>Ole Delfs</t>
  </si>
  <si>
    <t>oledelfs@gmail.com</t>
  </si>
  <si>
    <t>Kirkebakken 17</t>
  </si>
  <si>
    <t>Jane Loftager</t>
  </si>
  <si>
    <t>jlbella1956@gmail.com</t>
  </si>
  <si>
    <t>Dråby Bygade 49</t>
  </si>
  <si>
    <t>Katharinaa sofia Mikkelsen</t>
  </si>
  <si>
    <t>katharinaasofia@gmail.com</t>
  </si>
  <si>
    <t>Allan Rasmussen</t>
  </si>
  <si>
    <t>ar.dk@live.dk</t>
  </si>
  <si>
    <t>+46 760445141</t>
  </si>
  <si>
    <t>Tuvanvägen 16 lgh 1201</t>
  </si>
  <si>
    <t>SE-79232 Mora, Sverige</t>
  </si>
  <si>
    <t>Else Margrethe Christensen</t>
  </si>
  <si>
    <t>elsemchristensen@gmail.com</t>
  </si>
  <si>
    <t>Dybmosevej 13</t>
  </si>
  <si>
    <t>Aarup</t>
  </si>
  <si>
    <t>Anette Lindegaard</t>
  </si>
  <si>
    <t>anette.lindegaard@live.dk</t>
  </si>
  <si>
    <t>Fjordvej 105</t>
  </si>
  <si>
    <t>Munkebo</t>
  </si>
  <si>
    <t>Mogens Larsen</t>
  </si>
  <si>
    <t>mogensdlarsen@gmail.com</t>
  </si>
  <si>
    <t>Spørringvej 4</t>
  </si>
  <si>
    <t>Fred Ira Holmboe Dahl</t>
  </si>
  <si>
    <t>irahdahl@gmail.com</t>
  </si>
  <si>
    <t>Hovedgaden 33, 1th</t>
  </si>
  <si>
    <t>Stig Jansen</t>
  </si>
  <si>
    <t>stigjansen@hotmail.com</t>
  </si>
  <si>
    <t>Havnevej 3</t>
  </si>
  <si>
    <t>Havnsø</t>
  </si>
  <si>
    <t>Brita Walther Salsø</t>
  </si>
  <si>
    <t>brita67@icloud.com</t>
  </si>
  <si>
    <t>Åkærsvej 6B 1. Lejl.6</t>
  </si>
  <si>
    <t>Gitte Fruensgaard Møller</t>
  </si>
  <si>
    <t>roedhals@hotmail.com</t>
  </si>
  <si>
    <t>Smedegårdsvej 6</t>
  </si>
  <si>
    <t>Hjallerup</t>
  </si>
  <si>
    <t>Mads Dam Jensen</t>
  </si>
  <si>
    <t>Homemadebymads@gmail.com</t>
  </si>
  <si>
    <t>hjemløs</t>
  </si>
  <si>
    <t>Steen Nørhede</t>
  </si>
  <si>
    <t>steen@noerhede.dk</t>
  </si>
  <si>
    <t>Birkegårdsvej 17</t>
  </si>
  <si>
    <t>Kirke Eskilstrup</t>
  </si>
  <si>
    <t>Thomas Hansen</t>
  </si>
  <si>
    <t>tinget@gmail.com</t>
  </si>
  <si>
    <t>Olaf Rudes vej 23 1 mf</t>
  </si>
  <si>
    <t>Lena Karin Gerlach Jensen</t>
  </si>
  <si>
    <t>lenagerlach@mail.dk</t>
  </si>
  <si>
    <t>Hovvejen 3</t>
  </si>
  <si>
    <t>Tranbjerg</t>
  </si>
  <si>
    <t>Vibeke Dahl Andersen</t>
  </si>
  <si>
    <t>vibdahl@gmail.com</t>
  </si>
  <si>
    <t>Hylleåsen 36 B</t>
  </si>
  <si>
    <t>Slagesle</t>
  </si>
  <si>
    <t>Bjarke Andersen</t>
  </si>
  <si>
    <t>Bjarke_a@hotmail.com</t>
  </si>
  <si>
    <t>Albækvej 3</t>
  </si>
  <si>
    <t>Jonathan Nørlund Jepsen</t>
  </si>
  <si>
    <t>Jonathan.noerlund@gmail.com</t>
  </si>
  <si>
    <t>Dybdalsvej 20</t>
  </si>
  <si>
    <t>Hornsyld</t>
  </si>
  <si>
    <t>Carina Søgaard Ellebæk</t>
  </si>
  <si>
    <t>Carinaellebaek@gmail.com</t>
  </si>
  <si>
    <t>Ebeltoftvej 32</t>
  </si>
  <si>
    <t>Taastrup</t>
  </si>
  <si>
    <t>Ingrid Ursell-Smith</t>
  </si>
  <si>
    <t>ingrid@ursell-smith.dk</t>
  </si>
  <si>
    <t>Strandlykken 19</t>
  </si>
  <si>
    <t>Sælvig</t>
  </si>
  <si>
    <t>Samsø</t>
  </si>
  <si>
    <t>Nanna Sørensen</t>
  </si>
  <si>
    <t>Nannasorensen91@gmail.com</t>
  </si>
  <si>
    <t>Bøgeskov høvej 71</t>
  </si>
  <si>
    <t>Charlotte Bøving</t>
  </si>
  <si>
    <t>charlotteboving@gmail.com</t>
  </si>
  <si>
    <t>+35 48918835</t>
  </si>
  <si>
    <t>Reykjabyggd 40</t>
  </si>
  <si>
    <t>IS-270 Mosfellsbær</t>
  </si>
  <si>
    <t>IS</t>
  </si>
  <si>
    <t>Cathrine Ravnhøj</t>
  </si>
  <si>
    <t>cathrine@ravnhoej.dk</t>
  </si>
  <si>
    <t>Finsensvej 94, 4 th.</t>
  </si>
  <si>
    <t>Jonas Boye Konggaard</t>
  </si>
  <si>
    <t>jonas_bc@outlook.dk</t>
  </si>
  <si>
    <t>Eriksvej 8</t>
  </si>
  <si>
    <t>Eva Eline Bertelsen</t>
  </si>
  <si>
    <t>Højriisparken 14</t>
  </si>
  <si>
    <t>Vadum</t>
  </si>
  <si>
    <t>Emma Josefsen</t>
  </si>
  <si>
    <t>Emma.josefsen@hotmail.com</t>
  </si>
  <si>
    <t>Munksøgård 37</t>
  </si>
  <si>
    <t>Rodskilde</t>
  </si>
  <si>
    <t>Anna Asgeirsdottir Kastberg Hinrichsen</t>
  </si>
  <si>
    <t>anna.a.k.hinrichsen@gmail.com</t>
  </si>
  <si>
    <t>+46 793040768</t>
  </si>
  <si>
    <t>Milstensvägen 12a</t>
  </si>
  <si>
    <t>14141 Huddinge, Sverige</t>
  </si>
  <si>
    <t>Paul Riis Arndt</t>
  </si>
  <si>
    <t>PRA@dansolar.com</t>
  </si>
  <si>
    <t>Bautavej 1A</t>
  </si>
  <si>
    <t>Elias Illeris Poggi</t>
  </si>
  <si>
    <t>elias.illeris@gmail.com</t>
  </si>
  <si>
    <t>Stefan Siegler</t>
  </si>
  <si>
    <t>st.b.siegler@gmail.com</t>
  </si>
  <si>
    <t>Skibestedvej 35 flade</t>
  </si>
  <si>
    <t>Nykøbing</t>
  </si>
  <si>
    <t>Viggo Tømmerås</t>
  </si>
  <si>
    <t>viggo@tojtryk.dk</t>
  </si>
  <si>
    <t>Søndervangsvej 8</t>
  </si>
  <si>
    <t>Kai Gereon Opdemom</t>
  </si>
  <si>
    <t>kai-opdemom@web.de</t>
  </si>
  <si>
    <t>Vodroffsvej Tvaergade 3E,6,-1</t>
  </si>
  <si>
    <t>Frederik Krups</t>
  </si>
  <si>
    <t>f.krups@gmail.com</t>
  </si>
  <si>
    <t>Gl Strandvej 270</t>
  </si>
  <si>
    <t>Humlebæk</t>
  </si>
  <si>
    <t>Claus Olesen</t>
  </si>
  <si>
    <t>clausolesen100@gmail.com</t>
  </si>
  <si>
    <t>løvagervej 35</t>
  </si>
  <si>
    <t>Astrid Tikøb Olesen</t>
  </si>
  <si>
    <t>astridtikoeb@gmail.com</t>
  </si>
  <si>
    <t>Bygbjerg 2</t>
  </si>
  <si>
    <t>Niels Rahbæk</t>
  </si>
  <si>
    <t>Nielsr7@gmail.com</t>
  </si>
  <si>
    <t>Kriegersvej 15</t>
  </si>
  <si>
    <t>Vivian Poulsen</t>
  </si>
  <si>
    <t>vivianpoulsen6@gmail.com</t>
  </si>
  <si>
    <t>Momleby 5</t>
  </si>
  <si>
    <t>Hesselager</t>
  </si>
  <si>
    <t xml:space="preserve">Charlotte Thorulf </t>
  </si>
  <si>
    <t>thorulf1@yahoo.dk</t>
  </si>
  <si>
    <t>Stokkebro 76</t>
  </si>
  <si>
    <t>Gitte C H Andersen</t>
  </si>
  <si>
    <t>gittehussain@gmail.com</t>
  </si>
  <si>
    <t>Revninge Bygade 60, st A</t>
  </si>
  <si>
    <t>Jonas Olesen</t>
  </si>
  <si>
    <t>jonas@floatstudio.dk</t>
  </si>
  <si>
    <t>Sørkelvej 76</t>
  </si>
  <si>
    <t>Pernille Villumsen</t>
  </si>
  <si>
    <t>pernillelvillumsen@gmail.com</t>
  </si>
  <si>
    <t>Ove Gjeddes gade 2, 1th</t>
  </si>
  <si>
    <t>Johanne Siegumfeldt</t>
  </si>
  <si>
    <t>jo.siegum@gmail.com</t>
  </si>
  <si>
    <t>Haveforeningen Søvang 52</t>
  </si>
  <si>
    <t>Alviravigdis Bertamarie Bellakarla Vigandtsen</t>
  </si>
  <si>
    <t>elvirah.vigandtsen@gmail.com</t>
  </si>
  <si>
    <t>Letvadvej 32a</t>
  </si>
  <si>
    <t>Niels Skouby</t>
  </si>
  <si>
    <t>niels@visensskib.dk</t>
  </si>
  <si>
    <t>Nørrebakke 23</t>
  </si>
  <si>
    <t>Elisabeth Gry Møllebjerg Holt</t>
  </si>
  <si>
    <t>Elisabethholt@outlook.com</t>
  </si>
  <si>
    <t>Silkeborgvej 245</t>
  </si>
  <si>
    <t>Arne Backlund</t>
  </si>
  <si>
    <t>admin@backlund.dk</t>
  </si>
  <si>
    <t>Holmebjerg 21</t>
  </si>
  <si>
    <t>Marianne Tikøb Olesen</t>
  </si>
  <si>
    <t>mariannetikob@gmail.com</t>
  </si>
  <si>
    <t>Løvagervej 35</t>
  </si>
  <si>
    <t>Anna Cosme Olesen</t>
  </si>
  <si>
    <t>annacosme@live.dk</t>
  </si>
  <si>
    <t>Krokusvej 16</t>
  </si>
  <si>
    <t>Sara Domingo Brauner</t>
  </si>
  <si>
    <t>sara-domingo-b@hotmail.com</t>
  </si>
  <si>
    <t>Karuphøjvej 9</t>
  </si>
  <si>
    <t>Karup J</t>
  </si>
  <si>
    <t>Johan Salling Polder</t>
  </si>
  <si>
    <t>draisler92@gmail.com</t>
  </si>
  <si>
    <t>Solkrogen 3</t>
  </si>
  <si>
    <t>Troels Damgaard-Christensen</t>
  </si>
  <si>
    <t>Livingeverafter@gmail.com</t>
  </si>
  <si>
    <t>Frederiksborgvej 155</t>
  </si>
  <si>
    <t>Johan Leo</t>
  </si>
  <si>
    <t>johanleo16@gmail.com</t>
  </si>
  <si>
    <t>Køgevej 187</t>
  </si>
  <si>
    <t>Gadstrup</t>
  </si>
  <si>
    <t>Ole Andersen</t>
  </si>
  <si>
    <t>ole.andersen@andersenbrix.dk</t>
  </si>
  <si>
    <t>Halkærvej 15</t>
  </si>
  <si>
    <t>Mette.kirstine96@gmail.com</t>
  </si>
  <si>
    <t>Skånhøj 5</t>
  </si>
  <si>
    <t>Mette Østergård</t>
  </si>
  <si>
    <t>Nikolas Alexander Balslev Cotton</t>
  </si>
  <si>
    <t>nikolas.balslev@gmail.com</t>
  </si>
  <si>
    <t>Rørsangervej 58</t>
  </si>
  <si>
    <t>Morten Kobberøe Fink</t>
  </si>
  <si>
    <t>Morten-fink@hotmail.com</t>
  </si>
  <si>
    <t>Holbergsvej 10, 1 sal</t>
  </si>
  <si>
    <t>Margrethe Askegaard</t>
  </si>
  <si>
    <t>Margrethe.askegaard@gmail.com</t>
  </si>
  <si>
    <t>Bjerg-Thomsensvej 61</t>
  </si>
  <si>
    <t>Tenna Ba</t>
  </si>
  <si>
    <t>sotiriz@hotmail.com</t>
  </si>
  <si>
    <t>Smyrnavej 2, 1.-3</t>
  </si>
  <si>
    <t>Thomas Brøndsted Lodahl</t>
  </si>
  <si>
    <t>Thombrond@gmail.com</t>
  </si>
  <si>
    <t>Herambsgade 5, 2 tv</t>
  </si>
  <si>
    <t>Carsten Boutrup</t>
  </si>
  <si>
    <t>jurition@jurition.dk</t>
  </si>
  <si>
    <t>Fristruphøjvej 196</t>
  </si>
  <si>
    <t>Henrik Bruhn</t>
  </si>
  <si>
    <t>henrikbruhn@hotmail.com</t>
  </si>
  <si>
    <t>Bavnshøj 10</t>
  </si>
  <si>
    <t>Kristina Favn</t>
  </si>
  <si>
    <t>kristinadayafavn@gmail.com</t>
  </si>
  <si>
    <t>Lindhøjvej 21</t>
  </si>
  <si>
    <t>Mikke Bello Anndreasen</t>
  </si>
  <si>
    <t>olleblekkim@gmail.com</t>
  </si>
  <si>
    <t>Skoleparken 155</t>
  </si>
  <si>
    <t>Capella Fregya Myntte Solskjold</t>
  </si>
  <si>
    <t>capellasolskjold@gmail.com</t>
  </si>
  <si>
    <t>Frederikssundsvej 247</t>
  </si>
  <si>
    <t>Kate Bryrup</t>
  </si>
  <si>
    <t>katebryrup@gmail.com</t>
  </si>
  <si>
    <t>Lynghøjen 3</t>
  </si>
  <si>
    <t>Abelone Bregninge</t>
  </si>
  <si>
    <t>abluftpost@gmail.com</t>
  </si>
  <si>
    <t>Nordstjernen 8</t>
  </si>
  <si>
    <t>Betina Ringby</t>
  </si>
  <si>
    <t>bringby@gmail.com</t>
  </si>
  <si>
    <t>Alsvej 32</t>
  </si>
  <si>
    <t>Frands Wisbech Frydendal</t>
  </si>
  <si>
    <t>frandsfrydendal@gmail.com</t>
  </si>
  <si>
    <t>Skeldevej 23</t>
  </si>
  <si>
    <t>Broager</t>
  </si>
  <si>
    <t>Malthe Lauritsen</t>
  </si>
  <si>
    <t>malthelauritsen@hotmail.com</t>
  </si>
  <si>
    <t>Baldersgade 50,st.</t>
  </si>
  <si>
    <t>Ditte Cathrine Brodersen</t>
  </si>
  <si>
    <t>dittecb@gmail.com &lt;dittecb@gmail.com&gt;;</t>
  </si>
  <si>
    <t>20836382/29928383</t>
  </si>
  <si>
    <t>Mette østermark Borghus</t>
  </si>
  <si>
    <t>metteborghus@gmail.com</t>
  </si>
  <si>
    <t>Studsgade 16, 2th</t>
  </si>
  <si>
    <t>Michael Bentzon</t>
  </si>
  <si>
    <t>Michaelmorildbentzon@gmail.com</t>
  </si>
  <si>
    <t>Hyrdedalen 8</t>
  </si>
  <si>
    <t>Sidsel Bjerregaard</t>
  </si>
  <si>
    <t>Sjbjerregaard@hotmail.com</t>
  </si>
  <si>
    <t>Sisimiut</t>
  </si>
  <si>
    <t>Grønland</t>
  </si>
  <si>
    <t>Maja Brink Borregaard</t>
  </si>
  <si>
    <t>majabborregaard@gmail.com</t>
  </si>
  <si>
    <t>Brandorffsvej 1</t>
  </si>
  <si>
    <t>S.lysander@protonmail.com</t>
  </si>
  <si>
    <t>Sonnerupvej 25</t>
  </si>
  <si>
    <t>Frederiksværk</t>
  </si>
  <si>
    <t>Christian Juel Ditlevsen</t>
  </si>
  <si>
    <t>christianjuelditlefsen@gmail.com</t>
  </si>
  <si>
    <t>Tangvej 47</t>
  </si>
  <si>
    <t>St. Sjørup strand</t>
  </si>
  <si>
    <t>Leif Bo Pedersen</t>
  </si>
  <si>
    <t>leif.bo.pedersen@gmail.com</t>
  </si>
  <si>
    <t>Geråvej 102</t>
  </si>
  <si>
    <t>Dorthe Wolff Sørensen</t>
  </si>
  <si>
    <t>wolffdee@gmail.com</t>
  </si>
  <si>
    <t>Ostenfledtsvej 7,st 4</t>
  </si>
  <si>
    <t>Næstved</t>
  </si>
  <si>
    <t>Jesper Yde Knudsen</t>
  </si>
  <si>
    <t>jesper@ydeknudsen.dk</t>
  </si>
  <si>
    <t>Lillerupvej 40</t>
  </si>
  <si>
    <t xml:space="preserve">Cecilie Lanken Verma </t>
  </si>
  <si>
    <t>cjlanken@gmail.com</t>
  </si>
  <si>
    <t>Stendyssevej 64</t>
  </si>
  <si>
    <t>27/09/2020</t>
  </si>
  <si>
    <t>Deanna Nichele Young</t>
  </si>
  <si>
    <t>dukkefar@gmail.com</t>
  </si>
  <si>
    <t>Borgmestervænget 8</t>
  </si>
  <si>
    <t>28/09/2020</t>
  </si>
  <si>
    <t>David Westervik</t>
  </si>
  <si>
    <t>david.westervik@gmail.com</t>
  </si>
  <si>
    <t>Friland 12B</t>
  </si>
  <si>
    <t>29/09/2020</t>
  </si>
  <si>
    <t>Elisabeth Karlshøj</t>
  </si>
  <si>
    <t>elisabeth.karlshoej@gmail.com</t>
  </si>
  <si>
    <t>Gravlev Bygade 1</t>
  </si>
  <si>
    <t>Christian Thage</t>
  </si>
  <si>
    <t>cthage@hotmail.com</t>
  </si>
  <si>
    <t>C/O Anna Kristiansen Nyvej 91,st tv</t>
  </si>
  <si>
    <t>Dagfrid Kolås</t>
  </si>
  <si>
    <t>dagfridk@gmail.com</t>
  </si>
  <si>
    <t>Fjellangersvingene 248</t>
  </si>
  <si>
    <t>Alexsiw Anastazi A Steiaholt</t>
  </si>
  <si>
    <t>Carlshøjvej 52 2 th.</t>
  </si>
  <si>
    <t>Kgs. Lyngby</t>
  </si>
  <si>
    <t>Lisbet Nørgaard</t>
  </si>
  <si>
    <t>lisbetn@speedymail.org</t>
  </si>
  <si>
    <t>Guldbergsgade 26A</t>
  </si>
  <si>
    <t>Nina Eskild Kvindal</t>
  </si>
  <si>
    <t>kvindal@gmail.com</t>
  </si>
  <si>
    <t>Vester Kringelvej 13</t>
  </si>
  <si>
    <t>Maria Rasmussen</t>
  </si>
  <si>
    <t>mariarasmussen_@hotmail.com</t>
  </si>
  <si>
    <t>Hulgaden 17</t>
  </si>
  <si>
    <t>Klaus Dalsgaard Grønning</t>
  </si>
  <si>
    <t>klaus_groenning@hotmail.com</t>
  </si>
  <si>
    <t>Skudehavnen 30</t>
  </si>
  <si>
    <t>Trine Ravn</t>
  </si>
  <si>
    <t>Fam.ravnsuhr@gmail.com</t>
  </si>
  <si>
    <t>Vroldvej 76</t>
  </si>
  <si>
    <t>Kåre Vedding Poulsen</t>
  </si>
  <si>
    <t>kpo@dr.dk</t>
  </si>
  <si>
    <t>Fuglsangpark 65</t>
  </si>
  <si>
    <t>Line Harriet Petersen</t>
  </si>
  <si>
    <t>cirkel_line@hotmail.com</t>
  </si>
  <si>
    <t>Pilegade 9B</t>
  </si>
  <si>
    <t>Mogens Frederiksen</t>
  </si>
  <si>
    <t>mogens.f@gmail.com</t>
  </si>
  <si>
    <t>Parcelvej 6</t>
  </si>
  <si>
    <t>Katrine Soffie Høeg Søndergård</t>
  </si>
  <si>
    <t>Katshsond@gmail.com</t>
  </si>
  <si>
    <t>Saksholmvej 23</t>
  </si>
  <si>
    <t>Rønnede</t>
  </si>
  <si>
    <t>Annika Hesse</t>
  </si>
  <si>
    <t>hesseann27@gmail.com</t>
  </si>
  <si>
    <t>Antwerpen Str. 48</t>
  </si>
  <si>
    <t>Berlin</t>
  </si>
  <si>
    <t>Birgit E Bonefeld</t>
  </si>
  <si>
    <t>Birgit@birgitbonefeld.dk</t>
  </si>
  <si>
    <t>Paludan Mullers Vej 175</t>
  </si>
  <si>
    <t>Olav Lange Hansen</t>
  </si>
  <si>
    <t>olav.lange.hansen@gmail.com</t>
  </si>
  <si>
    <t>Edwin Rahrs Vej 61</t>
  </si>
  <si>
    <t>Jonathan Peleg</t>
  </si>
  <si>
    <t>jp-19@hotmail.com</t>
  </si>
  <si>
    <t>Skernvej 1,3,vær.5</t>
  </si>
  <si>
    <t>Steffen Kjær</t>
  </si>
  <si>
    <t>kjaersteffen@gmail.com</t>
  </si>
  <si>
    <t>Åsøvej 20</t>
  </si>
  <si>
    <t>Glumsø</t>
  </si>
  <si>
    <t>Mikkel Frisbæk Sørensen</t>
  </si>
  <si>
    <t>Mikkelfs96@gmail.com</t>
  </si>
  <si>
    <t>Sejrøgade 2,2th</t>
  </si>
  <si>
    <t>bjarke.eik@gmail.com</t>
  </si>
  <si>
    <t>Færgevej 57</t>
  </si>
  <si>
    <t>Mikkel Schjøtz</t>
  </si>
  <si>
    <t>info@team-action.dk</t>
  </si>
  <si>
    <t>Dyrehegnet 11</t>
  </si>
  <si>
    <t>Vejle Ø</t>
  </si>
  <si>
    <t>Jette Sørensen</t>
  </si>
  <si>
    <t>flow2jette@yahoo.dk</t>
  </si>
  <si>
    <t>Solbrinken 18</t>
  </si>
  <si>
    <t>Kasper Johannes Bergman-Coates</t>
  </si>
  <si>
    <t>kaspercoates@gmail.com</t>
  </si>
  <si>
    <t>Nikolaj Johanasson</t>
  </si>
  <si>
    <t>jonassonnikolaj@gmail.com</t>
  </si>
  <si>
    <t>Gravlev Bygade 7</t>
  </si>
  <si>
    <t>Christine Louise Hermansen</t>
  </si>
  <si>
    <t>clherman87@hotmail.com</t>
  </si>
  <si>
    <t>Trøjborgvej 50</t>
  </si>
  <si>
    <t>Christian Rudbæk Pedersen</t>
  </si>
  <si>
    <t>christianrud1986@yahoo.dk</t>
  </si>
  <si>
    <t>Silas Blume Smidt</t>
  </si>
  <si>
    <t>silasblume@hotmail.com</t>
  </si>
  <si>
    <r>
      <rPr>
        <sz val="12"/>
        <rFont val="Calibri"/>
      </rPr>
      <t>Merløsevej 39B,</t>
    </r>
    <r>
      <rPr>
        <u/>
        <sz val="12"/>
        <color rgb="FF1155CC"/>
        <rFont val="Calibri"/>
      </rPr>
      <t>1.tv</t>
    </r>
    <r>
      <rPr>
        <sz val="12"/>
        <rFont val="Calibri"/>
      </rPr>
      <t>.</t>
    </r>
  </si>
  <si>
    <t>Begitte Maluna Thomsen</t>
  </si>
  <si>
    <t>birgittemaluna@gmail.com</t>
  </si>
  <si>
    <t>Kirkevænget 15a</t>
  </si>
  <si>
    <t>Stine Ledet Methmann</t>
  </si>
  <si>
    <t>stinemethmann@gmail.com</t>
  </si>
  <si>
    <t>Skovbrynet 7b</t>
  </si>
  <si>
    <t>Rene Thomsen</t>
  </si>
  <si>
    <t>rrrene@hotmail.com</t>
  </si>
  <si>
    <t>Skolevej 16c</t>
  </si>
  <si>
    <t>Maribo</t>
  </si>
  <si>
    <t>Aki Anker</t>
  </si>
  <si>
    <t>h.anker61@gmail.com</t>
  </si>
  <si>
    <t>Syvendeskovvej 43</t>
  </si>
  <si>
    <t>Tølløse</t>
  </si>
  <si>
    <t>Jonathan Rask Pedersen</t>
  </si>
  <si>
    <t>tannowitch@live.dk</t>
  </si>
  <si>
    <t>Kathrin Schaller</t>
  </si>
  <si>
    <t>schaller.kathrin@hotmail.de</t>
  </si>
  <si>
    <t>Møllevænget 10</t>
  </si>
  <si>
    <t>Billund</t>
  </si>
  <si>
    <t>Tina Sofie Lauritsen</t>
  </si>
  <si>
    <t>tinasofielau@gmail.com</t>
  </si>
  <si>
    <t>Høegh-Guldbjergsgade 73,st,tv</t>
  </si>
  <si>
    <t>Simon Ruben Hasselgren</t>
  </si>
  <si>
    <t>simon197696@gmail.com</t>
  </si>
  <si>
    <t>Ceresbyen 11A,3,3</t>
  </si>
  <si>
    <t>Martin Faurby Pedersen</t>
  </si>
  <si>
    <t>martin.faurbye@live.dk</t>
  </si>
  <si>
    <t>Rosengade 29B</t>
  </si>
  <si>
    <t>Emma Bundgaard Poulsen</t>
  </si>
  <si>
    <t>emmabpoulsen@gmail.com</t>
  </si>
  <si>
    <t>Morten Mikaelsen</t>
  </si>
  <si>
    <t>mortenmik@hotmail.com</t>
  </si>
  <si>
    <t>Marselisborg Alle 11</t>
  </si>
  <si>
    <t>Magnus Bo Nielsen</t>
  </si>
  <si>
    <t>magnus_bo_n@outlook.dk</t>
  </si>
  <si>
    <t>Vosnæsparken 34</t>
  </si>
  <si>
    <t>29/03/2021</t>
  </si>
  <si>
    <t>Astrid Reese Fogh</t>
  </si>
  <si>
    <t>astrid.fogh@gmail.com</t>
  </si>
  <si>
    <t>Rødkjærsvej 6</t>
  </si>
  <si>
    <t>Frederecia</t>
  </si>
  <si>
    <t>Karsten Immer Fogh</t>
  </si>
  <si>
    <t>darkimer@gmail.com</t>
  </si>
  <si>
    <t>Kristian Stauning Jensen</t>
  </si>
  <si>
    <t>kstauningj@gmail.com</t>
  </si>
  <si>
    <t>Holger Danskes Vej 18,st,tv</t>
  </si>
  <si>
    <t>Birgitte Hanne Abigail Brogaard</t>
  </si>
  <si>
    <t>birgittebro@gmail.com</t>
  </si>
  <si>
    <t>Njalsgade 65 3,tv</t>
  </si>
  <si>
    <t>Uffe Svejgaard</t>
  </si>
  <si>
    <t>uffewildmark@gmail.com</t>
  </si>
  <si>
    <t>Birkebakken 5, Havnsø</t>
  </si>
  <si>
    <t>Føllenslev</t>
  </si>
  <si>
    <t>Kristian Kvist</t>
  </si>
  <si>
    <t>kkvist9@gmail.com</t>
  </si>
  <si>
    <t>Mådevej 105</t>
  </si>
  <si>
    <t>Adelena Straagaard</t>
  </si>
  <si>
    <t>Straagaard80@icloud.com</t>
  </si>
  <si>
    <t>Solstien 12</t>
  </si>
  <si>
    <t>Gudhjem</t>
  </si>
  <si>
    <t>Bjarke Bregnum</t>
  </si>
  <si>
    <t>bjarkebregnum@hotmail.com</t>
  </si>
  <si>
    <t>Michael Pedersen</t>
  </si>
  <si>
    <t>mich.pedersen@outlook.dk</t>
  </si>
  <si>
    <t>Tagensvej 15 tv</t>
  </si>
  <si>
    <t>Camilla Byskov</t>
  </si>
  <si>
    <t>camillabysse@gmail.com</t>
  </si>
  <si>
    <t>Hjulmagervej 43</t>
  </si>
  <si>
    <t>Morten Leth-Jørgensen</t>
  </si>
  <si>
    <t>mortenlethj@gmail.com</t>
  </si>
  <si>
    <t>Dråby Bygade 33</t>
  </si>
  <si>
    <t>Carl Sigismund Ahlefeldt-Laurvig</t>
  </si>
  <si>
    <t>Tempelvej 36</t>
  </si>
  <si>
    <t>Vipperød</t>
  </si>
  <si>
    <t>Kirstine Marie Gren</t>
  </si>
  <si>
    <t>Jan Ivan Breumby</t>
  </si>
  <si>
    <t>Sille Sandell</t>
  </si>
  <si>
    <t>Ingrid Vohnsen</t>
  </si>
  <si>
    <t>Peder Toft</t>
  </si>
  <si>
    <t>pederreder@yahoo.com</t>
  </si>
  <si>
    <t>Fladstrupvej 53</t>
  </si>
  <si>
    <t>Trustrup</t>
  </si>
  <si>
    <t>Eli Lykke</t>
  </si>
  <si>
    <t>Eli.lykke@gmail.com</t>
  </si>
  <si>
    <t>Ring Nord 27</t>
  </si>
  <si>
    <t>Jacob Munck</t>
  </si>
  <si>
    <t>hr_munck@hotmail.com</t>
  </si>
  <si>
    <r>
      <rPr>
        <sz val="12"/>
        <rFont val="Calibri"/>
      </rPr>
      <t xml:space="preserve">Nørrebrogade 228 </t>
    </r>
    <r>
      <rPr>
        <u/>
        <sz val="12"/>
        <color rgb="FF1155CC"/>
        <rFont val="Calibri"/>
      </rPr>
      <t>3.tv</t>
    </r>
  </si>
  <si>
    <t>Kbh N</t>
  </si>
  <si>
    <t>Maria Lund Paulsen</t>
  </si>
  <si>
    <t>Askedalsvej 4</t>
  </si>
  <si>
    <t>Nathalie Ilsø Christensen</t>
  </si>
  <si>
    <t>nanse90@hotmail.com</t>
  </si>
  <si>
    <t>Vellingvej 48</t>
  </si>
  <si>
    <t>Kamma Liv Hagen</t>
  </si>
  <si>
    <t>kammalivramsgaard@gmail.com</t>
  </si>
  <si>
    <t>Feldballe</t>
  </si>
  <si>
    <t>Emil Flytkjær Ankerstjerne</t>
  </si>
  <si>
    <t>peterankerstjerne@hotmail.com</t>
  </si>
  <si>
    <t xml:space="preserve">Danmarksgade 29,1 th </t>
  </si>
  <si>
    <t>Emil Fyllgraf Væring</t>
  </si>
  <si>
    <t>Emil@frituredyt.dk</t>
  </si>
  <si>
    <t>Luna Grosser Nielsen</t>
  </si>
  <si>
    <t>luna-gn@hotmail.com</t>
  </si>
  <si>
    <t>Grimhøjvej 20</t>
  </si>
  <si>
    <t>Brabrabrand</t>
  </si>
  <si>
    <t>Lars Bach Mortensen</t>
  </si>
  <si>
    <t>lbmconsult@gmail.com</t>
  </si>
  <si>
    <r>
      <rPr>
        <sz val="12"/>
        <rFont val="Calibri"/>
      </rPr>
      <t>Danmarksgade 54,</t>
    </r>
    <r>
      <rPr>
        <u/>
        <sz val="12"/>
        <color rgb="FF1155CC"/>
        <rFont val="Calibri"/>
      </rPr>
      <t>1.th</t>
    </r>
    <r>
      <rPr>
        <sz val="12"/>
        <rFont val="Calibri"/>
      </rPr>
      <t>.</t>
    </r>
  </si>
  <si>
    <t>Birgitte Hammerum Enni</t>
  </si>
  <si>
    <t>Birgitteenni@hotmail.com</t>
  </si>
  <si>
    <t>Skovbrynet 3</t>
  </si>
  <si>
    <t>Bjerringbro</t>
  </si>
  <si>
    <t>Alessia Ulfe Bandini</t>
  </si>
  <si>
    <t>Alessia Ulfe Bandini &lt;alessia.ulfe@gmail.com&gt;</t>
  </si>
  <si>
    <t>Suzannaland 58</t>
  </si>
  <si>
    <t xml:space="preserve"> Den Haag</t>
  </si>
  <si>
    <t>Laura Rask Pedersen</t>
  </si>
  <si>
    <t>laurapaura@live.dk</t>
  </si>
  <si>
    <t>Betalt af Allan</t>
  </si>
  <si>
    <t>Lene Larsen</t>
  </si>
  <si>
    <t>larsen.lene@yahoo.dk</t>
  </si>
  <si>
    <t>xxxx 7740</t>
  </si>
  <si>
    <t>21/06/2021</t>
  </si>
  <si>
    <t>Anna Bargum Petersen</t>
  </si>
  <si>
    <t>Anna-b-petersen@hotmail.com</t>
  </si>
  <si>
    <t>Rosenbækken 50</t>
  </si>
  <si>
    <t>Odense SV</t>
  </si>
  <si>
    <t>22/06/2021</t>
  </si>
  <si>
    <t>Bjarke Osmundsen</t>
  </si>
  <si>
    <t>bjarke@osmunds.dk</t>
  </si>
  <si>
    <t>Sandbjerggade 1,4,th</t>
  </si>
  <si>
    <t>22/07/2021</t>
  </si>
  <si>
    <t>Jack James McGrath</t>
  </si>
  <si>
    <t>jackjamesmcgrath@protonmail.com</t>
  </si>
  <si>
    <t>Rylevej 6</t>
  </si>
  <si>
    <t>Strøby</t>
  </si>
  <si>
    <t>25/07/2021</t>
  </si>
  <si>
    <t>Kenneth Ferslev</t>
  </si>
  <si>
    <t>kennethferslev@gmail.com</t>
  </si>
  <si>
    <t>Aakjærsvej 3</t>
  </si>
  <si>
    <t>Vejle</t>
  </si>
  <si>
    <t>Ann-Emilie Augustinus</t>
  </si>
  <si>
    <t>jordemoderannemilie@protonmail.com</t>
  </si>
  <si>
    <t>Brian Lang</t>
  </si>
  <si>
    <t>brian.lang@live.dk</t>
  </si>
  <si>
    <t>2764 4455</t>
  </si>
  <si>
    <t>Carit Etlars Vej 13A</t>
  </si>
  <si>
    <t>Anna Adelfred</t>
  </si>
  <si>
    <t>anna.adelfred@outlook.dk</t>
  </si>
  <si>
    <t>2764 4456</t>
  </si>
  <si>
    <t>Aiyana Maria Bammeskov</t>
  </si>
  <si>
    <t>mariabammeskov@gmail.com</t>
  </si>
  <si>
    <t>Lyshøj allé 28 st th</t>
  </si>
  <si>
    <t>14/08/2021</t>
  </si>
  <si>
    <t>Johanne Løvlund Nielsen</t>
  </si>
  <si>
    <t>Johanne_LN@hotmail.com</t>
  </si>
  <si>
    <t>Grenåvej 7a</t>
  </si>
  <si>
    <t>17/08/2021</t>
  </si>
  <si>
    <t>Bodil Elisabeth Palmberg</t>
  </si>
  <si>
    <t>bodilpalmberg@hotmail.com</t>
  </si>
  <si>
    <t>Hf. Frederikshøj 176</t>
  </si>
  <si>
    <t>C/o Peter Munthe-Kaas</t>
  </si>
  <si>
    <t>Mine Sübiler</t>
  </si>
  <si>
    <t>minesubiler@gmail.com</t>
  </si>
  <si>
    <t>Provstkovsvej 9</t>
  </si>
  <si>
    <t>13/09/2021</t>
  </si>
  <si>
    <t>Rene Buus Beldam</t>
  </si>
  <si>
    <t>Beldambuus@gmail.com</t>
  </si>
  <si>
    <t>Flintebakken 169</t>
  </si>
  <si>
    <t>15/09/2021</t>
  </si>
  <si>
    <t>Anne Kirstine Lund</t>
  </si>
  <si>
    <t>annekirstine_lund@hotmail.com</t>
  </si>
  <si>
    <t>Lungerne 17</t>
  </si>
  <si>
    <t>29/06/2021</t>
  </si>
  <si>
    <t>Louise Lindvald Hansen</t>
  </si>
  <si>
    <t>Anna Cristine Roy</t>
  </si>
  <si>
    <t>roycristie@gmail.com</t>
  </si>
  <si>
    <t>Mette Bentzen</t>
  </si>
  <si>
    <t>18/08/2021</t>
  </si>
  <si>
    <t>Simon Hermansen</t>
  </si>
  <si>
    <t>18/09/2021</t>
  </si>
  <si>
    <t>Thor Moeslund</t>
  </si>
  <si>
    <t>thormoeslund@gmail.com</t>
  </si>
  <si>
    <t>14/09/2021</t>
  </si>
  <si>
    <t>Pia Stuer Lauridsen</t>
  </si>
  <si>
    <t>pilausen@gmail.com</t>
  </si>
  <si>
    <t>Kabbelejevej 18A 1.-2</t>
  </si>
  <si>
    <t>30/09/2021</t>
  </si>
  <si>
    <t>Pernille Stoktoft Oddershede</t>
  </si>
  <si>
    <t>popernille@yahoo.dk</t>
  </si>
  <si>
    <t>Fredensgade 6</t>
  </si>
  <si>
    <t>03/10/2021</t>
  </si>
  <si>
    <t>Henrik Walther</t>
  </si>
  <si>
    <t>henrik.walther@hotmail.com</t>
  </si>
  <si>
    <t>Venedievej 9 3.th</t>
  </si>
  <si>
    <t>04/10/2021</t>
  </si>
  <si>
    <t>Eberhart Reto</t>
  </si>
  <si>
    <t>David Kirk-Campbell</t>
  </si>
  <si>
    <t>kirkcampbell70@gmail.com</t>
  </si>
  <si>
    <t>2613 5759</t>
  </si>
  <si>
    <t>Kovangen 422</t>
  </si>
  <si>
    <t>27/10/2021</t>
  </si>
  <si>
    <t>Martin Parbst</t>
  </si>
  <si>
    <t>m.parbst@yahoo.dk</t>
  </si>
  <si>
    <t>Byvej 24. 1. th.</t>
  </si>
  <si>
    <t>Gudbjerg</t>
  </si>
  <si>
    <t>Jan Christiansen</t>
  </si>
  <si>
    <t>janknebel26@gmail.com</t>
  </si>
  <si>
    <t>Knebel Bygade 38a</t>
  </si>
  <si>
    <t>01/11/2021</t>
  </si>
  <si>
    <t>Ronja Ingeborg Lofstad</t>
  </si>
  <si>
    <t>ronja.lofstad@gmail.com</t>
  </si>
  <si>
    <t>11/11/2021</t>
  </si>
  <si>
    <t>Lineslothcarlsen@hotmail.com</t>
  </si>
  <si>
    <t>Havhusevej 45</t>
  </si>
  <si>
    <t>22/11/2021</t>
  </si>
  <si>
    <t>Amalie Skau Jakobsen</t>
  </si>
  <si>
    <t>amalie.skau.jakobsen@gmail.com</t>
  </si>
  <si>
    <t>29/11/2021</t>
  </si>
  <si>
    <t>Michael Højgaard Strand</t>
  </si>
  <si>
    <t>strand50@hotmail.com</t>
  </si>
  <si>
    <t>Landevejen 18</t>
  </si>
  <si>
    <t>Hundslund</t>
  </si>
  <si>
    <t>03/12/2021</t>
  </si>
  <si>
    <t>Kirsten Wind Ramsgaard</t>
  </si>
  <si>
    <t>Kwr-stadil@mail.dk</t>
  </si>
  <si>
    <t>Adelgade 41 st tv</t>
  </si>
  <si>
    <t>04/12/2021</t>
  </si>
  <si>
    <t>Jens Peter Kold</t>
  </si>
  <si>
    <t>peter_kold@hotmail.com</t>
  </si>
  <si>
    <t>Esby Bygade 18</t>
  </si>
  <si>
    <t>05/12/2021</t>
  </si>
  <si>
    <t>Tem Martin Nielsen Olsen</t>
  </si>
  <si>
    <t>temolsen@gmail.com</t>
  </si>
  <si>
    <t>42 50 42 48</t>
  </si>
  <si>
    <t>Johannes V. Jensens vej 16</t>
  </si>
  <si>
    <t>08/12/2021</t>
  </si>
  <si>
    <t>Borgdalsvænget 4</t>
  </si>
  <si>
    <t>Vibeke Greve Nielsen</t>
  </si>
  <si>
    <t>Benjamin Villaume Andersen</t>
  </si>
  <si>
    <t>Andrew Sayers</t>
  </si>
  <si>
    <t>Solfred Hela</t>
  </si>
  <si>
    <t>23/12/2021</t>
  </si>
  <si>
    <t>Roger Duverell</t>
  </si>
  <si>
    <t>roger.duverell@rumdesign.se</t>
  </si>
  <si>
    <t>Viskgatan 10A</t>
  </si>
  <si>
    <t>252 47</t>
  </si>
  <si>
    <t>Helsingborg</t>
  </si>
  <si>
    <t>06/01/2022</t>
  </si>
  <si>
    <t>sjbjerregaard@hotmail.com</t>
  </si>
  <si>
    <t>Th. Robdrupsvej 16</t>
  </si>
  <si>
    <t>Istvan Tombor</t>
  </si>
  <si>
    <t>steveke8@gmail.com</t>
  </si>
  <si>
    <t>23/01/2022</t>
  </si>
  <si>
    <t>Louise Bech Thygesen</t>
  </si>
  <si>
    <t>fruthygesen@gmail.com</t>
  </si>
  <si>
    <t>Mølvangvej 6</t>
  </si>
  <si>
    <t>08/02/2022</t>
  </si>
  <si>
    <t>Charlotte Stou</t>
  </si>
  <si>
    <t>charlottestou@gmail.com</t>
  </si>
  <si>
    <t>Jens Peter Stou</t>
  </si>
  <si>
    <t>Jenspeterstou@gmail.com</t>
  </si>
  <si>
    <t>Ovenvande 2A</t>
  </si>
  <si>
    <t>10/02/2022</t>
  </si>
  <si>
    <t>Johanne Perch Kibæk</t>
  </si>
  <si>
    <t>johanne.perch.k@outlook.dk</t>
  </si>
  <si>
    <t>Sejrøgade 7 3. th</t>
  </si>
  <si>
    <t>Kirsten Kibæk</t>
  </si>
  <si>
    <t>kiresten.kibaek@live.dk</t>
  </si>
  <si>
    <t>Apollovej 5</t>
  </si>
  <si>
    <t>Mads Maagaard Lyhne</t>
  </si>
  <si>
    <t>madslyhne91@gmail.com</t>
  </si>
  <si>
    <t>Børupvej 301</t>
  </si>
  <si>
    <t>Tranbjerg J</t>
  </si>
  <si>
    <t>13/02/2022</t>
  </si>
  <si>
    <t>Rune Myllerup</t>
  </si>
  <si>
    <t>Tranebærvej 32</t>
  </si>
  <si>
    <t>01/02/2022</t>
  </si>
  <si>
    <t>Møgelmosevej 24</t>
  </si>
  <si>
    <t>03/03/2022</t>
  </si>
  <si>
    <t>Ronja Svane</t>
  </si>
  <si>
    <t>ronjasvane@gmail.com</t>
  </si>
  <si>
    <t>Tina Josephine Fjordholm</t>
  </si>
  <si>
    <t>fjordholm@protonmail.com</t>
  </si>
  <si>
    <t>Ågerupvej 20E</t>
  </si>
  <si>
    <t>07/03/2022</t>
  </si>
  <si>
    <t>Finn Sørensen</t>
  </si>
  <si>
    <t>Fnnsrnsn@gmail.com</t>
  </si>
  <si>
    <t>Lindeálle 12</t>
  </si>
  <si>
    <t>Kirsten Ørum Nielsen</t>
  </si>
  <si>
    <t>kirsten8585@hotmail.com</t>
  </si>
  <si>
    <t>10.03.2022</t>
  </si>
  <si>
    <t>Anne Sofie Andersen</t>
  </si>
  <si>
    <t>annesofieandersen3@gmail.com</t>
  </si>
  <si>
    <t>Skovsvinget 21</t>
  </si>
  <si>
    <t>13/03/2022</t>
  </si>
  <si>
    <t>Mathilde Knutzen Skjoldborg</t>
  </si>
  <si>
    <t>mathildeknutzenskjoldborg@gmail.com</t>
  </si>
  <si>
    <t>17/03/2022</t>
  </si>
  <si>
    <t>Ane Meinert Folke</t>
  </si>
  <si>
    <t>Ane@meinertfolke.dk</t>
  </si>
  <si>
    <t>Havnevej 26</t>
  </si>
  <si>
    <t>27/03/2022</t>
  </si>
  <si>
    <t>Jon Skjold Egeskov</t>
  </si>
  <si>
    <t>jonegeskov@gmail.com</t>
  </si>
  <si>
    <t>Birkevangen 21</t>
  </si>
  <si>
    <t>29/03/2022</t>
  </si>
  <si>
    <t>Lars Bo Nielsen</t>
  </si>
  <si>
    <t>larsbovejle@gmail.com</t>
  </si>
  <si>
    <t>Merjerivej 2</t>
  </si>
  <si>
    <t>02/04/2022</t>
  </si>
  <si>
    <t>Jonatan Waagner Kristiansen</t>
  </si>
  <si>
    <t>jonatan.waagner@gmail.com</t>
  </si>
  <si>
    <t>Skanseparken 82</t>
  </si>
  <si>
    <t>07/04/2022</t>
  </si>
  <si>
    <t>Finn Thestrup Johannesen</t>
  </si>
  <si>
    <t>finntj@gmail.com</t>
  </si>
  <si>
    <t>Æblevej 52</t>
  </si>
  <si>
    <t>18/04/2022</t>
  </si>
  <si>
    <t>Maria Lærke Olesen</t>
  </si>
  <si>
    <t>Mariaolesen26@hotmail.com</t>
  </si>
  <si>
    <t>Svanevej 25, 3. tv..</t>
  </si>
  <si>
    <t>Erik A. Marcussen Grønfeld ApS att. Erik Marcussen</t>
  </si>
  <si>
    <t>erikmarcussen@c.dk</t>
  </si>
  <si>
    <t>19/04/2022</t>
  </si>
  <si>
    <t>Rasmus Foght Jørgensen</t>
  </si>
  <si>
    <t>foght.rasmus@gmail.com</t>
  </si>
  <si>
    <t>Fiolstræde 27, 2. tv.</t>
  </si>
  <si>
    <t>20/04/2022</t>
  </si>
  <si>
    <t>Jonas Goltermann</t>
  </si>
  <si>
    <t>jonas.goltermann@gmail.com</t>
  </si>
  <si>
    <t>Norsgade 16,2</t>
  </si>
  <si>
    <t>Asger Lars Wilhelm Edlund</t>
  </si>
  <si>
    <t>Asgeredlund@gmail.com</t>
  </si>
  <si>
    <t>Smyrnavej 2</t>
  </si>
  <si>
    <t>27/04/2022</t>
  </si>
  <si>
    <t>Lars Storgaard Davidsen</t>
  </si>
  <si>
    <t>lsdavidsen@gmail.com</t>
  </si>
  <si>
    <t>Mejdalvej 1, 2. tv.</t>
  </si>
  <si>
    <t>29/04/2022</t>
  </si>
  <si>
    <t>Carl Regli</t>
  </si>
  <si>
    <t>carlregli@gmail.com</t>
  </si>
  <si>
    <t>Tinghøjvej 9</t>
  </si>
  <si>
    <t>Handrup</t>
  </si>
  <si>
    <t>Barbara Kovacs</t>
  </si>
  <si>
    <t>bovacskarbi@gmail.com</t>
  </si>
  <si>
    <t>Sporstræde 29, 3.th.</t>
  </si>
  <si>
    <t>Hedehusene</t>
  </si>
  <si>
    <t>Torben Noer</t>
  </si>
  <si>
    <t>noer.torben@gmail.com</t>
  </si>
  <si>
    <t>Stenhøjgårdsvej 119</t>
  </si>
  <si>
    <t>Lis Christine Heichendorff</t>
  </si>
  <si>
    <t>lisheichendorff@gmail.com</t>
  </si>
  <si>
    <t>Viengevej 11</t>
  </si>
  <si>
    <t>Charlotte Hooper Overgård</t>
  </si>
  <si>
    <t>Lotteo@gmail.com</t>
  </si>
  <si>
    <t>Idomlundcej 19</t>
  </si>
  <si>
    <t>Martin Vestergaard</t>
  </si>
  <si>
    <t>mcv22784994@gmail.com</t>
  </si>
  <si>
    <t>Kirkeskovvej 54</t>
  </si>
  <si>
    <t>Simon Fønsbo</t>
  </si>
  <si>
    <t>sif@fonsbo.dk</t>
  </si>
  <si>
    <t>Teglværksgade 9, st. tv.</t>
  </si>
  <si>
    <t>Tine Hinrichsen</t>
  </si>
  <si>
    <t>hinrichsentine@hotmail.com</t>
  </si>
  <si>
    <t>Homåvej 4</t>
  </si>
  <si>
    <t>Brian Juul Andersen</t>
  </si>
  <si>
    <t>brianmanden@gmail.com</t>
  </si>
  <si>
    <t>Vejlevej 6i, 2.</t>
  </si>
  <si>
    <t>Hedensted</t>
  </si>
  <si>
    <t>13/06/2022</t>
  </si>
  <si>
    <t>Tina Weile</t>
  </si>
  <si>
    <t>tinaweile@hotmail.com</t>
  </si>
  <si>
    <t>Tjørnevej 26, 1. mf.</t>
  </si>
  <si>
    <t>Allerød</t>
  </si>
  <si>
    <t>14/06/2022</t>
  </si>
  <si>
    <t>Majbritt Friis Hansen</t>
  </si>
  <si>
    <t>mfh8270@hotmail.com</t>
  </si>
  <si>
    <t>Erik Menveds Vej 10H</t>
  </si>
  <si>
    <t>Troels Madsen</t>
  </si>
  <si>
    <t>Lene Møller</t>
  </si>
  <si>
    <t>Mie Vildbæk</t>
  </si>
  <si>
    <t>mievildbaek@yahoo.dk</t>
  </si>
  <si>
    <t>Fyensgade 8 st th</t>
  </si>
  <si>
    <t>Malou Moeslund</t>
  </si>
  <si>
    <t>Maloumoeslund@gmail.com</t>
  </si>
  <si>
    <t>Anna Køhling Nielsen</t>
  </si>
  <si>
    <t xml:space="preserve">Kohlingann@icloud.com </t>
  </si>
  <si>
    <t>16/6/2022</t>
  </si>
  <si>
    <t>Troels Toftelund Madsen</t>
  </si>
  <si>
    <t>Troelsm89@gmail.com</t>
  </si>
  <si>
    <t>Hvidkløvervej 6, 3. -2 dør</t>
  </si>
  <si>
    <t>18/06-2022</t>
  </si>
  <si>
    <t>Henrik Janssen</t>
  </si>
  <si>
    <t>henrikjanssen@privat.dk</t>
  </si>
  <si>
    <t>Høstvej 4D</t>
  </si>
  <si>
    <t>Kongens Lyngby</t>
  </si>
  <si>
    <t>26/06-2022</t>
  </si>
  <si>
    <t>Else Nissen</t>
  </si>
  <si>
    <t>nissen.else@gmail.com</t>
  </si>
  <si>
    <t>Gymnasievej 175 3. TV</t>
  </si>
  <si>
    <t>Køge</t>
  </si>
  <si>
    <t>02/07-2022</t>
  </si>
  <si>
    <t>Christian Pfeiffer</t>
  </si>
  <si>
    <t>cp@cpfeiffer.dk</t>
  </si>
  <si>
    <t>Dalgas boulevard 1, 413</t>
  </si>
  <si>
    <t>03/07-2022</t>
  </si>
  <si>
    <t>Arne Skou Ernstsen</t>
  </si>
  <si>
    <t>skou.ernstsen@gmail.com</t>
  </si>
  <si>
    <t>Korsørvej 7</t>
  </si>
  <si>
    <t>04/07-2022</t>
  </si>
  <si>
    <t>Jens Carsten Hansen</t>
  </si>
  <si>
    <t>jensch@jensch.dk</t>
  </si>
  <si>
    <t>Kærlandsvænget 17</t>
  </si>
  <si>
    <t>Odense S</t>
  </si>
  <si>
    <t>Jann Toft-Nielsen</t>
  </si>
  <si>
    <t>hobo.hansen@live.dk</t>
  </si>
  <si>
    <t>Søhusparken 16 G</t>
  </si>
  <si>
    <t>07/07-2022</t>
  </si>
  <si>
    <t>Steen Holm</t>
  </si>
  <si>
    <t>steenholm@mail.dk</t>
  </si>
  <si>
    <t>Johannebjergparken 20</t>
  </si>
  <si>
    <t>Helle Holm Nørregaard</t>
  </si>
  <si>
    <t>08/07-2022</t>
  </si>
  <si>
    <t>Mette Meldgaard Knudsen</t>
  </si>
  <si>
    <t>mette.meldgaard@hotmail.com</t>
  </si>
  <si>
    <t>Lærkevej 6</t>
  </si>
  <si>
    <t>Kollund</t>
  </si>
  <si>
    <t>Kruså</t>
  </si>
  <si>
    <t>09/07-2022</t>
  </si>
  <si>
    <t>Niels Flade</t>
  </si>
  <si>
    <t>nielsflade1981@gmail.com</t>
  </si>
  <si>
    <t>Hans Brogesvej 7b</t>
  </si>
  <si>
    <t>10/07-2022</t>
  </si>
  <si>
    <t>Anja Anderskouv</t>
  </si>
  <si>
    <t>anjaanderskouv@gmail.com</t>
  </si>
  <si>
    <t>Ingemanns Alle 131</t>
  </si>
  <si>
    <t>14/07-2022</t>
  </si>
  <si>
    <t>Kezia Emilie Krøjgaard</t>
  </si>
  <si>
    <t>keziakrojgaard@icloud.com</t>
  </si>
  <si>
    <t>28/07-2022</t>
  </si>
  <si>
    <t>Lars Korreborg</t>
  </si>
  <si>
    <t>larskorreborg@outlook.com</t>
  </si>
  <si>
    <t>Stenholmsvej 7</t>
  </si>
  <si>
    <t>Anita Eva Jensen</t>
  </si>
  <si>
    <t>anitaevajensen@outlook.dk</t>
  </si>
  <si>
    <t>01/08-2022</t>
  </si>
  <si>
    <t>Louise Brams Vinther</t>
  </si>
  <si>
    <t>louisebvinther@icloud.com</t>
  </si>
  <si>
    <t>Tjelevej 9c</t>
  </si>
  <si>
    <t>10/08-2022</t>
  </si>
  <si>
    <t>Anne Mette Schøler</t>
  </si>
  <si>
    <t>annemettesch@gmail.com</t>
  </si>
  <si>
    <t>Sophie Amalie Vej 12</t>
  </si>
  <si>
    <t>16/08-2022</t>
  </si>
  <si>
    <t>Simone Berner Nordfalk</t>
  </si>
  <si>
    <t>simonenordfalk@gmail.com</t>
  </si>
  <si>
    <t>Overgade 13</t>
  </si>
  <si>
    <t>19/08-2022</t>
  </si>
  <si>
    <t>Sanne Lausen Wolff</t>
  </si>
  <si>
    <t>sannelausenwolff@hotmail.com</t>
  </si>
  <si>
    <t>Næringen 62</t>
  </si>
  <si>
    <t>20/08-2022</t>
  </si>
  <si>
    <t>Arezou Rouhani</t>
  </si>
  <si>
    <t>rouhaniasa@yahoo.com</t>
  </si>
  <si>
    <t>21/08-2022</t>
  </si>
  <si>
    <t>Carsten Roed Jensen</t>
  </si>
  <si>
    <t>carstenroed@gmail.com</t>
  </si>
  <si>
    <t>Løkkebyvej 15</t>
  </si>
  <si>
    <t>Tranekær</t>
  </si>
  <si>
    <t>28/08-2022</t>
  </si>
  <si>
    <t>Miirabhai Bach</t>
  </si>
  <si>
    <t>miira@kittel.dk</t>
  </si>
  <si>
    <t>Under Himlen 4</t>
  </si>
  <si>
    <t>Hanne Lyberth</t>
  </si>
  <si>
    <t>hannehassiglyberth@gmail.com</t>
  </si>
  <si>
    <t>Grete Jensen</t>
  </si>
  <si>
    <t>grellegrete@gmail.com</t>
  </si>
  <si>
    <t>Mia Lyberth</t>
  </si>
  <si>
    <t>mialyberth@gmail.com</t>
  </si>
  <si>
    <t>01/09-2022</t>
  </si>
  <si>
    <t>Miriam Ariana Monnet Kielberg</t>
  </si>
  <si>
    <t>miriamariana.mk@gmail.com</t>
  </si>
  <si>
    <t>06/09-2022</t>
  </si>
  <si>
    <t>Emma Holtegaard Hansen</t>
  </si>
  <si>
    <t>emmaholtegaard@gmail.com</t>
  </si>
  <si>
    <r>
      <rPr>
        <sz val="12"/>
        <rFont val="Calibri"/>
      </rPr>
      <t xml:space="preserve">Langelandsgade 4, </t>
    </r>
    <r>
      <rPr>
        <u/>
        <sz val="12"/>
        <color rgb="FF1155CC"/>
        <rFont val="Calibri"/>
      </rPr>
      <t>1.tv</t>
    </r>
  </si>
  <si>
    <t>09/09-2022</t>
  </si>
  <si>
    <t>Henrik Foss Kondrup</t>
  </si>
  <si>
    <t>hkondrup@gmail.com</t>
  </si>
  <si>
    <t>Gamleskurdalsveg 64</t>
  </si>
  <si>
    <t>Geilo</t>
  </si>
  <si>
    <t>Norge</t>
  </si>
  <si>
    <t>11/09-2022</t>
  </si>
  <si>
    <t>Josephine Æbelø Jørgensen</t>
  </si>
  <si>
    <t>Josephineabelo@hotmail.com</t>
  </si>
  <si>
    <t>Sletterhagevej 22</t>
  </si>
  <si>
    <t>02/03-2022</t>
  </si>
  <si>
    <t>Nedergade 36,1 tv.</t>
  </si>
  <si>
    <t>28/04-2022</t>
  </si>
  <si>
    <t>Nicolai Mørk</t>
  </si>
  <si>
    <t>Nordre Kærvej 9</t>
  </si>
  <si>
    <t>20/10-2022</t>
  </si>
  <si>
    <t>Kristina Louise Windelboe</t>
  </si>
  <si>
    <t>Peder Poulsen</t>
  </si>
  <si>
    <t>farmen@farmen.info</t>
  </si>
  <si>
    <t>Kantorparken 14, st.th.</t>
  </si>
  <si>
    <t>Thomas Fisker Nielsen</t>
  </si>
  <si>
    <t>tfn.thomas.nielsen@gmail.com</t>
  </si>
  <si>
    <t>29 84 42 66</t>
  </si>
  <si>
    <t>Ålborggade 19</t>
  </si>
  <si>
    <t>Tim Nyby Dalgaard Lambæk</t>
  </si>
  <si>
    <t>timlambaek@gmail.com</t>
  </si>
  <si>
    <t>kirkevej 1</t>
  </si>
  <si>
    <t>Thorsager</t>
  </si>
  <si>
    <t>Lars Olesen</t>
  </si>
  <si>
    <t>lo.lars.olesen@gmail.com</t>
  </si>
  <si>
    <t>2987 6421</t>
  </si>
  <si>
    <t>Hasserisvej 97, 1.tv</t>
  </si>
  <si>
    <t>Lise Grevenkop-Castenskiold</t>
  </si>
  <si>
    <t>lise@grevenkop-castenskiold.dk</t>
  </si>
  <si>
    <t>Lotte Christensen</t>
  </si>
  <si>
    <t>Kettrupbjerge@gmail.com</t>
  </si>
  <si>
    <t>27 24 75 29</t>
  </si>
  <si>
    <t>Porsbakken 3</t>
  </si>
  <si>
    <t>Caroline Norman Rose Søndergaard</t>
  </si>
  <si>
    <t>Caroline@norman.dk</t>
  </si>
  <si>
    <t>Drosselvænget 111</t>
  </si>
  <si>
    <t>Kokkedal</t>
  </si>
  <si>
    <t>Ana Visus Marco</t>
  </si>
  <si>
    <t>anavisus@hotmail.com</t>
  </si>
  <si>
    <t>60 53 46 61</t>
  </si>
  <si>
    <t>Østergade 23, 8620 Kjellerup</t>
  </si>
  <si>
    <t>Hanne Mette Tolsgaard</t>
  </si>
  <si>
    <t>hanne.tolsgaard@gmail.com</t>
  </si>
  <si>
    <t>Bakkevej 6</t>
  </si>
  <si>
    <t>Alex Blicher Jensen</t>
  </si>
  <si>
    <t>aljen75@gmail.com</t>
  </si>
  <si>
    <t>nørby 12</t>
  </si>
  <si>
    <t>Bredebro</t>
  </si>
  <si>
    <t>Birgit Hansen</t>
  </si>
  <si>
    <t>Binima@live.dk</t>
  </si>
  <si>
    <t>Gamborgvej 4</t>
  </si>
  <si>
    <t>Middelfart</t>
  </si>
  <si>
    <t>Ida Sefland</t>
  </si>
  <si>
    <t>Idasefland@gmail.com</t>
  </si>
  <si>
    <t>Havmøllevej 16</t>
  </si>
  <si>
    <t>Lise Høgfeldt</t>
  </si>
  <si>
    <t>lisehoegfeldt@protonmail.com</t>
  </si>
  <si>
    <t>Bakkevej 11</t>
  </si>
  <si>
    <t>Preben Nielsen</t>
  </si>
  <si>
    <t>Mango Patryk Kogutowski</t>
  </si>
  <si>
    <t>Kristin Bjørke</t>
  </si>
  <si>
    <t>Asger Thomsen</t>
  </si>
  <si>
    <t>asorbit@gmail.com</t>
  </si>
  <si>
    <t>Solbo 1</t>
  </si>
  <si>
    <t>Alingsås</t>
  </si>
  <si>
    <t>Sverige</t>
  </si>
  <si>
    <t>25/10-2022</t>
  </si>
  <si>
    <t>Karin Dalgaard Lambæk</t>
  </si>
  <si>
    <t>karinlambaek@gmail.com</t>
  </si>
  <si>
    <t>5172 3085</t>
  </si>
  <si>
    <t>Kirkevej 1</t>
  </si>
  <si>
    <t>07/11-2022</t>
  </si>
  <si>
    <t>Johannes Wilhelm Avalon Nussbaumer</t>
  </si>
  <si>
    <t>wilhelm@kiwiterapi.dk</t>
  </si>
  <si>
    <t>Gudrunsvej 76, 6.MF</t>
  </si>
  <si>
    <t>Byron Allman</t>
  </si>
  <si>
    <t>allman.byron@gmail.com</t>
  </si>
  <si>
    <t>Lufthavnsvej 2</t>
  </si>
  <si>
    <t>08/11-2022</t>
  </si>
  <si>
    <t>Johannes Moatlhudi Navntoft Pedersen</t>
  </si>
  <si>
    <t>johannesmoatlhudi@tutanota.com</t>
  </si>
  <si>
    <t>Langagervej 7</t>
  </si>
  <si>
    <t>09/11-2022</t>
  </si>
  <si>
    <t>Anders Foss</t>
  </si>
  <si>
    <t>mail@andersfoss.dk</t>
  </si>
  <si>
    <t>Jægergårdsvej 15, st.</t>
  </si>
  <si>
    <t>15/11-2022</t>
  </si>
  <si>
    <t>Jeppe Sanggaard</t>
  </si>
  <si>
    <t>jeppe.sanggaard@gmail.com</t>
  </si>
  <si>
    <t>Gl. Hovedvej 2, Bjødstrup, 8410 Rønde</t>
  </si>
  <si>
    <t>Bjødstrup</t>
  </si>
  <si>
    <t>15/12/2022</t>
  </si>
  <si>
    <t>Lilly Olesen</t>
  </si>
  <si>
    <t>Carsten Pagh Meinhardt</t>
  </si>
  <si>
    <t>Josef Helverskov Nielsen</t>
  </si>
  <si>
    <t>Mira Issa Bloch</t>
  </si>
  <si>
    <t>Winkas er oprettet til medlem 246</t>
  </si>
  <si>
    <t>Kontonr</t>
  </si>
  <si>
    <t>Kaj Munks Vej 23A 1.7</t>
  </si>
  <si>
    <t>Dalvangen 13</t>
  </si>
  <si>
    <t xml:space="preserve">Boeslum </t>
  </si>
  <si>
    <t>Pernikro@gmail.com'</t>
  </si>
  <si>
    <t>Nedergade 3C</t>
  </si>
  <si>
    <t>esbenlund7620@gmail.com</t>
  </si>
  <si>
    <t>Pernille, Esben og Mette opdateret  i Winkas</t>
  </si>
  <si>
    <t>bet</t>
  </si>
  <si>
    <t>medlemmer der har betalt efter spetember 2019 og derfor regnes for forudbetalt i hele 2020</t>
  </si>
  <si>
    <t>Dette er en fornyelse som, ikke nyt medlem</t>
  </si>
  <si>
    <t>Brugerbevis</t>
  </si>
  <si>
    <t>passiv</t>
  </si>
  <si>
    <t>PASSIV</t>
  </si>
  <si>
    <t>B#</t>
  </si>
  <si>
    <t>25K</t>
  </si>
  <si>
    <t>50K</t>
  </si>
  <si>
    <t>Dato</t>
  </si>
  <si>
    <t>beløb </t>
  </si>
  <si>
    <t>Hvordan</t>
  </si>
  <si>
    <t>nets</t>
  </si>
  <si>
    <t>BS</t>
  </si>
  <si>
    <t>Bank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</si>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</sst>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d/mm/yyyy"/>
    <numFmt numFmtId="165" formatCode="dd&quot;/&quot;mm&quot;/&quot;yyyy"/>
    <numFmt numFmtId="166" formatCode="mm/dd/yyyy"/>
    <numFmt numFmtId="167" formatCode="yyyy&quot;-&quot;mm&quot;-&quot;dd"/>
  </numFmts>
  <fonts count="33">
    <font>
      <sz val="12"/>
      <color theme="1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theme="1"/>
      <name val="Calibri"/>
    </font>
    <font>
      <u/>
      <sz val="12"/>
      <color rgb="FF551A8B"/>
      <name val="Montserrat"/>
    </font>
    <font>
      <u/>
      <sz val="12"/>
      <color rgb="FF000000"/>
      <name val="Calibri"/>
      <scheme val="minor"/>
    </font>
    <font>
      <sz val="12"/>
      <color theme="1"/>
      <name val="&quot;Times New Roman&quot;"/>
    </font>
    <font>
      <u/>
      <sz val="12"/>
      <color rgb="FF0000FF"/>
      <name val="&quot;Times New Roman&quot;"/>
    </font>
    <font>
      <sz val="12"/>
      <color rgb="FF000000"/>
      <name val="Montserrat"/>
    </font>
    <font>
      <sz val="12"/>
      <color rgb="FF222222"/>
      <name val="Arial"/>
    </font>
    <font>
      <sz val="12"/>
      <color rgb="FF006400"/>
      <name val="&quot;Open Sans&quot;"/>
    </font>
    <font>
      <sz val="12"/>
      <color rgb="FF808080"/>
      <name val="Montserrat"/>
    </font>
    <font>
      <sz val="12"/>
      <color theme="1"/>
      <name val="Calibri"/>
      <scheme val="minor"/>
    </font>
    <font>
      <sz val="12"/>
      <color rgb="FF000000"/>
      <name val="&quot;Helvetica Neue&quot;"/>
    </font>
    <font>
      <u/>
      <sz val="12"/>
      <color rgb="FF1155CC"/>
      <name val="Arial"/>
    </font>
    <font>
      <u/>
      <sz val="12"/>
      <color rgb="FF0000FF"/>
      <name val="Calibri"/>
    </font>
    <font>
      <sz val="12"/>
      <color rgb="FF000000"/>
      <name val="Roboto"/>
    </font>
    <font>
      <sz val="11"/>
      <color rgb="FF050505"/>
      <name val="Helvetica"/>
    </font>
    <font>
      <sz val="11"/>
      <color rgb="FF050505"/>
      <name val="Docs-Helvetica"/>
    </font>
    <font>
      <sz val="11"/>
      <color rgb="FF000000"/>
      <name val="Arial"/>
    </font>
    <font>
      <sz val="11"/>
      <color rgb="FF000000"/>
      <name val="Calibri"/>
    </font>
    <font>
      <u/>
      <sz val="11"/>
      <color rgb="FF551A8B"/>
      <name val="Calibri"/>
    </font>
    <font>
      <u/>
      <sz val="12"/>
      <color rgb="FF222222"/>
      <name val="Arial"/>
    </font>
    <font>
      <sz val="12"/>
      <color rgb="FF000000"/>
      <name val="Docs-Calibri"/>
    </font>
    <font>
      <u/>
      <sz val="12"/>
      <color rgb="FF000000"/>
      <name val="Calibri"/>
    </font>
    <font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  <scheme val="minor"/>
    </font>
    <font>
      <sz val="12"/>
      <name val="Calibri"/>
    </font>
    <font>
      <u/>
      <sz val="12"/>
      <color rgb="FF1155C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EEEDEB"/>
        <bgColor rgb="FFEEEDEB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/>
    <xf numFmtId="0" fontId="6" fillId="0" borderId="0" xfId="0" applyFont="1" applyAlignment="1">
      <alignment horizontal="right"/>
    </xf>
    <xf numFmtId="0" fontId="2" fillId="2" borderId="1" xfId="0" applyFont="1" applyFill="1" applyBorder="1"/>
    <xf numFmtId="14" fontId="2" fillId="0" borderId="0" xfId="0" applyNumberFormat="1" applyFont="1"/>
    <xf numFmtId="166" fontId="2" fillId="0" borderId="0" xfId="0" applyNumberFormat="1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left"/>
    </xf>
    <xf numFmtId="164" fontId="0" fillId="0" borderId="0" xfId="0" applyNumberFormat="1"/>
    <xf numFmtId="0" fontId="9" fillId="2" borderId="0" xfId="0" applyFont="1" applyFill="1" applyAlignment="1">
      <alignment horizontal="center"/>
    </xf>
    <xf numFmtId="0" fontId="12" fillId="2" borderId="0" xfId="0" applyFont="1" applyFill="1"/>
    <xf numFmtId="14" fontId="13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15" fillId="0" borderId="0" xfId="0" applyFont="1"/>
    <xf numFmtId="0" fontId="16" fillId="0" borderId="0" xfId="0" applyFont="1"/>
    <xf numFmtId="166" fontId="0" fillId="0" borderId="0" xfId="0" applyNumberFormat="1"/>
    <xf numFmtId="0" fontId="0" fillId="3" borderId="0" xfId="0" applyFill="1"/>
    <xf numFmtId="0" fontId="17" fillId="2" borderId="0" xfId="0" applyFont="1" applyFill="1"/>
    <xf numFmtId="167" fontId="0" fillId="0" borderId="0" xfId="0" applyNumberFormat="1"/>
    <xf numFmtId="0" fontId="0" fillId="0" borderId="0" xfId="0" quotePrefix="1"/>
    <xf numFmtId="0" fontId="14" fillId="0" borderId="0" xfId="0" applyFont="1" applyAlignment="1">
      <alignment vertical="top"/>
    </xf>
    <xf numFmtId="0" fontId="18" fillId="3" borderId="0" xfId="0" applyFont="1" applyFill="1"/>
    <xf numFmtId="0" fontId="19" fillId="3" borderId="0" xfId="0" applyFont="1" applyFill="1" applyAlignment="1">
      <alignment horizontal="left"/>
    </xf>
    <xf numFmtId="0" fontId="0" fillId="4" borderId="0" xfId="0" applyFill="1"/>
    <xf numFmtId="0" fontId="13" fillId="0" borderId="0" xfId="0" quotePrefix="1" applyFont="1"/>
    <xf numFmtId="0" fontId="13" fillId="4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0" borderId="0" xfId="0" applyFont="1"/>
    <xf numFmtId="0" fontId="23" fillId="2" borderId="0" xfId="0" applyFont="1" applyFill="1"/>
    <xf numFmtId="0" fontId="24" fillId="2" borderId="0" xfId="0" applyFont="1" applyFill="1" applyAlignment="1">
      <alignment horizontal="left"/>
    </xf>
    <xf numFmtId="0" fontId="2" fillId="5" borderId="0" xfId="0" applyFont="1" applyFill="1"/>
    <xf numFmtId="0" fontId="25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26" fillId="0" borderId="0" xfId="0" applyFont="1" applyAlignment="1">
      <alignment horizontal="right" vertical="top"/>
    </xf>
    <xf numFmtId="14" fontId="26" fillId="0" borderId="0" xfId="0" applyNumberFormat="1" applyFont="1" applyAlignment="1">
      <alignment horizontal="right" vertical="top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right"/>
    </xf>
    <xf numFmtId="0" fontId="30" fillId="0" borderId="0" xfId="0" applyFont="1"/>
    <xf numFmtId="14" fontId="30" fillId="0" borderId="0" xfId="0" applyNumberFormat="1" applyFont="1"/>
    <xf numFmtId="14" fontId="0" fillId="0" borderId="0" xfId="0" applyNumberFormat="1"/>
    <xf numFmtId="0" fontId="1" fillId="0" borderId="0" xfId="0" applyFont="1"/>
    <xf numFmtId="0" fontId="1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demoderannemilie@protonmail.com" TargetMode="External"/><Relationship Id="rId13" Type="http://schemas.openxmlformats.org/officeDocument/2006/relationships/hyperlink" Target="mailto:henrik.walther@hotmail.com" TargetMode="External"/><Relationship Id="rId18" Type="http://schemas.openxmlformats.org/officeDocument/2006/relationships/hyperlink" Target="http://1.tv/" TargetMode="External"/><Relationship Id="rId26" Type="http://schemas.openxmlformats.org/officeDocument/2006/relationships/hyperlink" Target="mailto:karinlambaek@gmail.com" TargetMode="External"/><Relationship Id="rId3" Type="http://schemas.openxmlformats.org/officeDocument/2006/relationships/hyperlink" Target="mailto:kaspercoates@gmail.com" TargetMode="External"/><Relationship Id="rId21" Type="http://schemas.openxmlformats.org/officeDocument/2006/relationships/hyperlink" Target="mailto:timlambaek@gmail.com" TargetMode="External"/><Relationship Id="rId7" Type="http://schemas.openxmlformats.org/officeDocument/2006/relationships/hyperlink" Target="mailto:kennethferslev@gmail.com" TargetMode="External"/><Relationship Id="rId12" Type="http://schemas.openxmlformats.org/officeDocument/2006/relationships/hyperlink" Target="mailto:popernille@yahoo.dk" TargetMode="External"/><Relationship Id="rId17" Type="http://schemas.openxmlformats.org/officeDocument/2006/relationships/hyperlink" Target="https://www.google.com/maps/search/Fyensgade+8?entry=gmail&amp;source=g" TargetMode="External"/><Relationship Id="rId25" Type="http://schemas.openxmlformats.org/officeDocument/2006/relationships/hyperlink" Target="mailto:asorbit@gmail.com" TargetMode="External"/><Relationship Id="rId2" Type="http://schemas.openxmlformats.org/officeDocument/2006/relationships/hyperlink" Target="mailto:Thombrond@gmail.com" TargetMode="External"/><Relationship Id="rId16" Type="http://schemas.openxmlformats.org/officeDocument/2006/relationships/hyperlink" Target="mailto:Lotteo@gmail.com" TargetMode="External"/><Relationship Id="rId20" Type="http://schemas.openxmlformats.org/officeDocument/2006/relationships/hyperlink" Target="mailto:tfn.thomas.nielsen@gmail.com" TargetMode="External"/><Relationship Id="rId29" Type="http://schemas.openxmlformats.org/officeDocument/2006/relationships/hyperlink" Target="mailto:mail@andersfoss.dk" TargetMode="External"/><Relationship Id="rId1" Type="http://schemas.openxmlformats.org/officeDocument/2006/relationships/hyperlink" Target="mailto:bodil@skjolven.dk" TargetMode="External"/><Relationship Id="rId6" Type="http://schemas.openxmlformats.org/officeDocument/2006/relationships/hyperlink" Target="http://1.th/" TargetMode="External"/><Relationship Id="rId11" Type="http://schemas.openxmlformats.org/officeDocument/2006/relationships/hyperlink" Target="mailto:pilausen@gmail.com" TargetMode="External"/><Relationship Id="rId24" Type="http://schemas.openxmlformats.org/officeDocument/2006/relationships/hyperlink" Target="mailto:Idasefland@gmail.com" TargetMode="External"/><Relationship Id="rId5" Type="http://schemas.openxmlformats.org/officeDocument/2006/relationships/hyperlink" Target="http://3.tv/" TargetMode="External"/><Relationship Id="rId15" Type="http://schemas.openxmlformats.org/officeDocument/2006/relationships/hyperlink" Target="mailto:Jenspeterstou@gmail.com" TargetMode="External"/><Relationship Id="rId23" Type="http://schemas.openxmlformats.org/officeDocument/2006/relationships/hyperlink" Target="mailto:Binima@live.dk" TargetMode="External"/><Relationship Id="rId28" Type="http://schemas.openxmlformats.org/officeDocument/2006/relationships/hyperlink" Target="mailto:johannesmoatlhudi@tutanota.com" TargetMode="External"/><Relationship Id="rId10" Type="http://schemas.openxmlformats.org/officeDocument/2006/relationships/hyperlink" Target="mailto:annekirstine_lund@hotmail.com" TargetMode="External"/><Relationship Id="rId19" Type="http://schemas.openxmlformats.org/officeDocument/2006/relationships/hyperlink" Target="mailto:farmen@farmen.info" TargetMode="External"/><Relationship Id="rId4" Type="http://schemas.openxmlformats.org/officeDocument/2006/relationships/hyperlink" Target="http://1.tv/" TargetMode="External"/><Relationship Id="rId9" Type="http://schemas.openxmlformats.org/officeDocument/2006/relationships/hyperlink" Target="mailto:Beldambuus@gmail.com" TargetMode="External"/><Relationship Id="rId14" Type="http://schemas.openxmlformats.org/officeDocument/2006/relationships/hyperlink" Target="mailto:kirkcampbell70@gmail.com" TargetMode="External"/><Relationship Id="rId22" Type="http://schemas.openxmlformats.org/officeDocument/2006/relationships/hyperlink" Target="mailto:aljen75@gmail.com" TargetMode="External"/><Relationship Id="rId27" Type="http://schemas.openxmlformats.org/officeDocument/2006/relationships/hyperlink" Target="mailto:allman.by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5"/>
  <sheetViews>
    <sheetView topLeftCell="A1103" workbookViewId="0">
      <selection activeCell="B963" sqref="B963"/>
    </sheetView>
  </sheetViews>
  <sheetFormatPr defaultColWidth="11.25" defaultRowHeight="15" customHeight="1"/>
  <cols>
    <col min="1" max="1" width="10.5" customWidth="1"/>
    <col min="2" max="2" width="10.75" customWidth="1"/>
    <col min="3" max="3" width="20.75" customWidth="1"/>
    <col min="4" max="4" width="10.5" customWidth="1"/>
    <col min="5" max="5" width="16.5" customWidth="1"/>
    <col min="6" max="13" width="10.5" customWidth="1"/>
    <col min="14" max="14" width="18" customWidth="1"/>
    <col min="15" max="26" width="10.5" customWidth="1"/>
  </cols>
  <sheetData>
    <row r="1" spans="1:19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5.75" customHeight="1">
      <c r="A2" s="1">
        <v>1</v>
      </c>
      <c r="B2" s="2">
        <v>42675</v>
      </c>
      <c r="C2" s="1" t="s">
        <v>18</v>
      </c>
      <c r="D2" s="1" t="s">
        <v>19</v>
      </c>
      <c r="E2" s="1">
        <v>30503717</v>
      </c>
      <c r="F2" s="1"/>
      <c r="G2" s="1" t="s">
        <v>20</v>
      </c>
      <c r="H2" s="1"/>
      <c r="I2" s="1">
        <v>6950</v>
      </c>
      <c r="J2" s="1" t="s">
        <v>21</v>
      </c>
      <c r="K2" s="1"/>
      <c r="L2" s="1">
        <f t="shared" ref="L2:L65" si="0">COUNTIF(Forud,A2)</f>
        <v>0</v>
      </c>
      <c r="M2" s="1">
        <f t="shared" ref="M2:M65" si="1">COUNTIF(betalt,A2)</f>
        <v>0</v>
      </c>
      <c r="N2" s="1">
        <f t="shared" ref="N2:N65" si="2">COUNTIF(Fabnets,A2)</f>
        <v>0</v>
      </c>
      <c r="O2" s="1">
        <f t="shared" ref="O2:O65" si="3">COUNTIF(Fabrik,A2)</f>
        <v>0</v>
      </c>
      <c r="P2" s="1">
        <f t="shared" ref="P2:P65" si="4">COUNTIF(passiv,A2)</f>
        <v>0</v>
      </c>
      <c r="Q2" s="1">
        <f t="shared" ref="Q2:Q65" si="5">COUNTIF(jord,A2)</f>
        <v>0</v>
      </c>
      <c r="R2" s="1" t="b">
        <f t="shared" ref="R2:R256" si="6">OR(L2:O2)</f>
        <v>0</v>
      </c>
      <c r="S2" s="4"/>
    </row>
    <row r="3" spans="1:19" ht="15.75" customHeight="1">
      <c r="A3" s="1">
        <v>2</v>
      </c>
      <c r="B3" s="2">
        <v>42675</v>
      </c>
      <c r="C3" s="1" t="s">
        <v>22</v>
      </c>
      <c r="D3" s="1" t="s">
        <v>23</v>
      </c>
      <c r="E3" s="1">
        <v>21665233</v>
      </c>
      <c r="F3" s="1" t="s">
        <v>24</v>
      </c>
      <c r="G3" s="1" t="s">
        <v>25</v>
      </c>
      <c r="H3" s="1"/>
      <c r="I3" s="1">
        <v>8370</v>
      </c>
      <c r="J3" s="1" t="s">
        <v>26</v>
      </c>
      <c r="K3" s="1"/>
      <c r="L3" s="1">
        <f t="shared" si="0"/>
        <v>0</v>
      </c>
      <c r="M3" s="1">
        <f t="shared" si="1"/>
        <v>0</v>
      </c>
      <c r="N3" s="1">
        <f t="shared" si="2"/>
        <v>1</v>
      </c>
      <c r="O3" s="1">
        <f t="shared" si="3"/>
        <v>1</v>
      </c>
      <c r="P3" s="1">
        <f t="shared" si="4"/>
        <v>0</v>
      </c>
      <c r="Q3" s="1">
        <f t="shared" si="5"/>
        <v>0</v>
      </c>
      <c r="R3" s="1" t="b">
        <f t="shared" si="6"/>
        <v>1</v>
      </c>
    </row>
    <row r="4" spans="1:19" ht="15.75" customHeight="1">
      <c r="A4" s="1">
        <v>3</v>
      </c>
      <c r="B4" s="2">
        <v>42675</v>
      </c>
      <c r="C4" s="1" t="s">
        <v>27</v>
      </c>
      <c r="D4" s="1" t="s">
        <v>28</v>
      </c>
      <c r="E4" s="1">
        <v>25121670</v>
      </c>
      <c r="F4" s="1"/>
      <c r="G4" s="1" t="s">
        <v>29</v>
      </c>
      <c r="H4" s="1"/>
      <c r="I4" s="1">
        <v>8000</v>
      </c>
      <c r="J4" s="1" t="s">
        <v>30</v>
      </c>
      <c r="K4" s="1"/>
      <c r="L4" s="1">
        <f t="shared" si="0"/>
        <v>0</v>
      </c>
      <c r="M4" s="1">
        <f t="shared" si="1"/>
        <v>0</v>
      </c>
      <c r="N4" s="1">
        <f t="shared" si="2"/>
        <v>0</v>
      </c>
      <c r="O4" s="1">
        <f t="shared" si="3"/>
        <v>0</v>
      </c>
      <c r="P4" s="1">
        <f t="shared" si="4"/>
        <v>0</v>
      </c>
      <c r="Q4" s="1">
        <f t="shared" si="5"/>
        <v>0</v>
      </c>
      <c r="R4" s="1" t="b">
        <f t="shared" si="6"/>
        <v>0</v>
      </c>
    </row>
    <row r="5" spans="1:19" ht="15.75" customHeight="1">
      <c r="A5" s="1">
        <v>4</v>
      </c>
      <c r="B5" s="2">
        <v>42675</v>
      </c>
      <c r="C5" s="1" t="s">
        <v>31</v>
      </c>
      <c r="D5" s="1" t="s">
        <v>32</v>
      </c>
      <c r="E5" s="1">
        <v>26733371</v>
      </c>
      <c r="F5" s="1"/>
      <c r="G5" s="1" t="s">
        <v>33</v>
      </c>
      <c r="H5" s="1"/>
      <c r="I5" s="1">
        <v>8210</v>
      </c>
      <c r="J5" s="1" t="s">
        <v>34</v>
      </c>
      <c r="K5" s="1"/>
      <c r="L5" s="1">
        <f t="shared" si="0"/>
        <v>0</v>
      </c>
      <c r="M5" s="1">
        <f t="shared" si="1"/>
        <v>1</v>
      </c>
      <c r="N5" s="1">
        <f t="shared" si="2"/>
        <v>0</v>
      </c>
      <c r="O5" s="1">
        <f t="shared" si="3"/>
        <v>0</v>
      </c>
      <c r="P5" s="1">
        <f t="shared" si="4"/>
        <v>0</v>
      </c>
      <c r="Q5" s="1">
        <f t="shared" si="5"/>
        <v>0</v>
      </c>
      <c r="R5" s="1" t="b">
        <f t="shared" si="6"/>
        <v>1</v>
      </c>
    </row>
    <row r="6" spans="1:19" ht="15.75" customHeight="1">
      <c r="A6" s="1">
        <v>5</v>
      </c>
      <c r="B6" s="2">
        <v>42675</v>
      </c>
      <c r="C6" s="1" t="s">
        <v>35</v>
      </c>
      <c r="D6" s="1" t="s">
        <v>36</v>
      </c>
      <c r="E6" s="1">
        <v>51949270</v>
      </c>
      <c r="F6" s="1"/>
      <c r="G6" s="1" t="s">
        <v>37</v>
      </c>
      <c r="H6" s="1" t="s">
        <v>38</v>
      </c>
      <c r="I6" s="1">
        <v>5464</v>
      </c>
      <c r="J6" s="1" t="s">
        <v>39</v>
      </c>
      <c r="K6" s="1"/>
      <c r="L6" s="1">
        <f t="shared" si="0"/>
        <v>0</v>
      </c>
      <c r="M6" s="1">
        <f t="shared" si="1"/>
        <v>0</v>
      </c>
      <c r="N6" s="1">
        <f t="shared" si="2"/>
        <v>0</v>
      </c>
      <c r="O6" s="1">
        <f t="shared" si="3"/>
        <v>0</v>
      </c>
      <c r="P6" s="1">
        <f t="shared" si="4"/>
        <v>0</v>
      </c>
      <c r="Q6" s="1">
        <f t="shared" si="5"/>
        <v>0</v>
      </c>
      <c r="R6" s="1" t="b">
        <f t="shared" si="6"/>
        <v>0</v>
      </c>
    </row>
    <row r="7" spans="1:19" ht="15.75" customHeight="1">
      <c r="A7" s="1">
        <v>6</v>
      </c>
      <c r="B7" s="2">
        <v>42675</v>
      </c>
      <c r="C7" s="1" t="s">
        <v>40</v>
      </c>
      <c r="D7" s="1" t="s">
        <v>41</v>
      </c>
      <c r="E7" s="1">
        <v>60221112</v>
      </c>
      <c r="F7" s="1"/>
      <c r="G7" s="1" t="s">
        <v>42</v>
      </c>
      <c r="H7" s="1"/>
      <c r="I7" s="1">
        <v>8000</v>
      </c>
      <c r="J7" s="1" t="s">
        <v>30</v>
      </c>
      <c r="K7" s="1"/>
      <c r="L7" s="1">
        <f t="shared" si="0"/>
        <v>0</v>
      </c>
      <c r="M7" s="1">
        <f t="shared" si="1"/>
        <v>0</v>
      </c>
      <c r="N7" s="1">
        <f t="shared" si="2"/>
        <v>0</v>
      </c>
      <c r="O7" s="1">
        <f t="shared" si="3"/>
        <v>0</v>
      </c>
      <c r="P7" s="1">
        <f t="shared" si="4"/>
        <v>0</v>
      </c>
      <c r="Q7" s="1">
        <f t="shared" si="5"/>
        <v>0</v>
      </c>
      <c r="R7" s="1" t="b">
        <f t="shared" si="6"/>
        <v>0</v>
      </c>
    </row>
    <row r="8" spans="1:19" ht="15.75" customHeight="1">
      <c r="A8" s="1">
        <v>7</v>
      </c>
      <c r="B8" s="2">
        <v>42675</v>
      </c>
      <c r="C8" s="1" t="s">
        <v>43</v>
      </c>
      <c r="D8" s="1" t="s">
        <v>44</v>
      </c>
      <c r="E8" s="1">
        <v>29623613</v>
      </c>
      <c r="F8" s="1"/>
      <c r="G8" s="1" t="s">
        <v>45</v>
      </c>
      <c r="H8" s="1"/>
      <c r="I8" s="1">
        <v>8600</v>
      </c>
      <c r="J8" s="1" t="s">
        <v>46</v>
      </c>
      <c r="K8" s="1"/>
      <c r="L8" s="1">
        <f t="shared" si="0"/>
        <v>0</v>
      </c>
      <c r="M8" s="1">
        <f t="shared" si="1"/>
        <v>1</v>
      </c>
      <c r="N8" s="1">
        <f t="shared" si="2"/>
        <v>0</v>
      </c>
      <c r="O8" s="1">
        <f t="shared" si="3"/>
        <v>0</v>
      </c>
      <c r="P8" s="1">
        <f t="shared" si="4"/>
        <v>0</v>
      </c>
      <c r="Q8" s="1">
        <f t="shared" si="5"/>
        <v>0</v>
      </c>
      <c r="R8" s="1" t="b">
        <f t="shared" si="6"/>
        <v>1</v>
      </c>
    </row>
    <row r="9" spans="1:19" ht="15.75" customHeight="1">
      <c r="A9" s="1">
        <v>8</v>
      </c>
      <c r="B9" s="2">
        <v>42675</v>
      </c>
      <c r="C9" s="1" t="s">
        <v>47</v>
      </c>
      <c r="D9" s="1" t="s">
        <v>48</v>
      </c>
      <c r="E9" s="1">
        <v>42682824</v>
      </c>
      <c r="F9" s="1"/>
      <c r="G9" s="1"/>
      <c r="H9" s="1"/>
      <c r="I9" s="1"/>
      <c r="J9" s="1"/>
      <c r="K9" s="1"/>
      <c r="L9" s="1">
        <f t="shared" si="0"/>
        <v>0</v>
      </c>
      <c r="M9" s="1">
        <f t="shared" si="1"/>
        <v>0</v>
      </c>
      <c r="N9" s="1">
        <f t="shared" si="2"/>
        <v>0</v>
      </c>
      <c r="O9" s="1">
        <f t="shared" si="3"/>
        <v>0</v>
      </c>
      <c r="P9" s="1">
        <f t="shared" si="4"/>
        <v>0</v>
      </c>
      <c r="Q9" s="1">
        <f t="shared" si="5"/>
        <v>0</v>
      </c>
      <c r="R9" s="1" t="b">
        <f t="shared" si="6"/>
        <v>0</v>
      </c>
    </row>
    <row r="10" spans="1:19" ht="15.75" customHeight="1">
      <c r="A10" s="1">
        <v>9</v>
      </c>
      <c r="B10" s="2">
        <v>42675</v>
      </c>
      <c r="C10" s="1" t="s">
        <v>49</v>
      </c>
      <c r="D10" s="1" t="s">
        <v>50</v>
      </c>
      <c r="E10" s="1">
        <v>61709975</v>
      </c>
      <c r="F10" s="1"/>
      <c r="G10" s="1" t="s">
        <v>51</v>
      </c>
      <c r="H10" s="1"/>
      <c r="I10" s="1">
        <v>8200</v>
      </c>
      <c r="J10" s="1" t="s">
        <v>52</v>
      </c>
      <c r="K10" s="1"/>
      <c r="L10" s="1">
        <f t="shared" si="0"/>
        <v>0</v>
      </c>
      <c r="M10" s="1">
        <f t="shared" si="1"/>
        <v>0</v>
      </c>
      <c r="N10" s="1">
        <f t="shared" si="2"/>
        <v>0</v>
      </c>
      <c r="O10" s="1">
        <f t="shared" si="3"/>
        <v>0</v>
      </c>
      <c r="P10" s="1">
        <f t="shared" si="4"/>
        <v>0</v>
      </c>
      <c r="Q10" s="1">
        <f t="shared" si="5"/>
        <v>0</v>
      </c>
      <c r="R10" s="1" t="b">
        <f t="shared" si="6"/>
        <v>0</v>
      </c>
    </row>
    <row r="11" spans="1:19" ht="15.75" customHeight="1">
      <c r="A11" s="1">
        <v>10</v>
      </c>
      <c r="B11" s="2">
        <v>42675</v>
      </c>
      <c r="C11" s="1" t="s">
        <v>53</v>
      </c>
      <c r="D11" s="1" t="s">
        <v>54</v>
      </c>
      <c r="E11" s="1">
        <v>29257978</v>
      </c>
      <c r="F11" s="1"/>
      <c r="G11" s="1" t="s">
        <v>55</v>
      </c>
      <c r="H11" s="1" t="s">
        <v>56</v>
      </c>
      <c r="I11" s="1">
        <v>1954</v>
      </c>
      <c r="J11" s="1" t="s">
        <v>57</v>
      </c>
      <c r="K11" s="1"/>
      <c r="L11" s="1">
        <f t="shared" si="0"/>
        <v>0</v>
      </c>
      <c r="M11" s="1">
        <f t="shared" si="1"/>
        <v>0</v>
      </c>
      <c r="N11" s="1">
        <f t="shared" si="2"/>
        <v>0</v>
      </c>
      <c r="O11" s="1">
        <f t="shared" si="3"/>
        <v>0</v>
      </c>
      <c r="P11" s="1">
        <f t="shared" si="4"/>
        <v>0</v>
      </c>
      <c r="Q11" s="1">
        <f t="shared" si="5"/>
        <v>0</v>
      </c>
      <c r="R11" s="1" t="b">
        <f t="shared" si="6"/>
        <v>0</v>
      </c>
    </row>
    <row r="12" spans="1:19" ht="15.75" customHeight="1">
      <c r="A12" s="1">
        <v>11</v>
      </c>
      <c r="B12" s="2">
        <v>42675</v>
      </c>
      <c r="C12" s="1" t="s">
        <v>58</v>
      </c>
      <c r="D12" s="1" t="s">
        <v>59</v>
      </c>
      <c r="E12" s="1">
        <v>50455313</v>
      </c>
      <c r="F12" s="1"/>
      <c r="G12" s="1" t="s">
        <v>60</v>
      </c>
      <c r="H12" s="1"/>
      <c r="I12" s="1">
        <v>8000</v>
      </c>
      <c r="J12" s="1" t="s">
        <v>61</v>
      </c>
      <c r="K12" s="1"/>
      <c r="L12" s="1">
        <f t="shared" si="0"/>
        <v>0</v>
      </c>
      <c r="M12" s="1">
        <f t="shared" si="1"/>
        <v>0</v>
      </c>
      <c r="N12" s="1">
        <f t="shared" si="2"/>
        <v>0</v>
      </c>
      <c r="O12" s="1">
        <f t="shared" si="3"/>
        <v>0</v>
      </c>
      <c r="P12" s="1">
        <f t="shared" si="4"/>
        <v>0</v>
      </c>
      <c r="Q12" s="1">
        <f t="shared" si="5"/>
        <v>0</v>
      </c>
      <c r="R12" s="1" t="b">
        <f t="shared" si="6"/>
        <v>0</v>
      </c>
    </row>
    <row r="13" spans="1:19" ht="15.75" customHeight="1">
      <c r="A13" s="1">
        <v>12</v>
      </c>
      <c r="B13" s="2">
        <v>42675</v>
      </c>
      <c r="C13" s="1" t="s">
        <v>62</v>
      </c>
      <c r="D13" s="1" t="s">
        <v>63</v>
      </c>
      <c r="E13" s="1">
        <v>31124394</v>
      </c>
      <c r="F13" s="1"/>
      <c r="G13" s="1" t="s">
        <v>64</v>
      </c>
      <c r="H13" s="1"/>
      <c r="I13" s="1">
        <v>8410</v>
      </c>
      <c r="J13" s="1" t="s">
        <v>65</v>
      </c>
      <c r="K13" s="1"/>
      <c r="L13" s="1">
        <f t="shared" si="0"/>
        <v>0</v>
      </c>
      <c r="M13" s="1">
        <f t="shared" si="1"/>
        <v>1</v>
      </c>
      <c r="N13" s="1">
        <f t="shared" si="2"/>
        <v>0</v>
      </c>
      <c r="O13" s="1">
        <f t="shared" si="3"/>
        <v>0</v>
      </c>
      <c r="P13" s="1">
        <f t="shared" si="4"/>
        <v>0</v>
      </c>
      <c r="Q13" s="1">
        <f t="shared" si="5"/>
        <v>0</v>
      </c>
      <c r="R13" s="1" t="b">
        <f t="shared" si="6"/>
        <v>1</v>
      </c>
    </row>
    <row r="14" spans="1:19" ht="15.75" customHeight="1">
      <c r="A14" s="1">
        <v>13</v>
      </c>
      <c r="B14" s="2">
        <v>42675</v>
      </c>
      <c r="C14" s="1" t="s">
        <v>66</v>
      </c>
      <c r="D14" s="1" t="s">
        <v>67</v>
      </c>
      <c r="E14" s="1"/>
      <c r="F14" s="1"/>
      <c r="G14" s="1"/>
      <c r="H14" s="1"/>
      <c r="I14" s="1"/>
      <c r="J14" s="1"/>
      <c r="K14" s="1"/>
      <c r="L14" s="1">
        <f t="shared" si="0"/>
        <v>0</v>
      </c>
      <c r="M14" s="1">
        <f t="shared" si="1"/>
        <v>0</v>
      </c>
      <c r="N14" s="1">
        <f t="shared" si="2"/>
        <v>0</v>
      </c>
      <c r="O14" s="1">
        <f t="shared" si="3"/>
        <v>0</v>
      </c>
      <c r="P14" s="1">
        <f t="shared" si="4"/>
        <v>0</v>
      </c>
      <c r="Q14" s="1">
        <f t="shared" si="5"/>
        <v>0</v>
      </c>
      <c r="R14" s="1" t="b">
        <f t="shared" si="6"/>
        <v>0</v>
      </c>
    </row>
    <row r="15" spans="1:19" ht="15.75" customHeight="1">
      <c r="A15" s="1">
        <v>14</v>
      </c>
      <c r="B15" s="2">
        <v>42675</v>
      </c>
      <c r="C15" s="1" t="s">
        <v>68</v>
      </c>
      <c r="D15" s="1" t="s">
        <v>69</v>
      </c>
      <c r="E15" s="1">
        <v>25505981</v>
      </c>
      <c r="F15" s="1"/>
      <c r="G15" s="1" t="s">
        <v>70</v>
      </c>
      <c r="H15" s="1"/>
      <c r="I15" s="1">
        <v>8000</v>
      </c>
      <c r="J15" s="1" t="s">
        <v>30</v>
      </c>
      <c r="K15" s="1"/>
      <c r="L15" s="1">
        <f t="shared" si="0"/>
        <v>0</v>
      </c>
      <c r="M15" s="1">
        <f t="shared" si="1"/>
        <v>0</v>
      </c>
      <c r="N15" s="1">
        <f t="shared" si="2"/>
        <v>0</v>
      </c>
      <c r="O15" s="1">
        <f t="shared" si="3"/>
        <v>0</v>
      </c>
      <c r="P15" s="1">
        <f t="shared" si="4"/>
        <v>0</v>
      </c>
      <c r="Q15" s="1">
        <f t="shared" si="5"/>
        <v>0</v>
      </c>
      <c r="R15" s="1" t="b">
        <f t="shared" si="6"/>
        <v>0</v>
      </c>
    </row>
    <row r="16" spans="1:19" ht="15.75" customHeight="1">
      <c r="A16" s="1">
        <v>15</v>
      </c>
      <c r="B16" s="2">
        <v>42675</v>
      </c>
      <c r="C16" s="1" t="s">
        <v>71</v>
      </c>
      <c r="D16" s="1" t="s">
        <v>72</v>
      </c>
      <c r="E16" s="1">
        <v>52882454</v>
      </c>
      <c r="F16" s="1"/>
      <c r="G16" s="1" t="s">
        <v>73</v>
      </c>
      <c r="H16" s="1"/>
      <c r="I16" s="1">
        <v>8400</v>
      </c>
      <c r="J16" s="1" t="s">
        <v>74</v>
      </c>
      <c r="K16" s="1"/>
      <c r="L16" s="1">
        <f t="shared" si="0"/>
        <v>0</v>
      </c>
      <c r="M16" s="1">
        <f t="shared" si="1"/>
        <v>0</v>
      </c>
      <c r="N16" s="1">
        <f t="shared" si="2"/>
        <v>1</v>
      </c>
      <c r="O16" s="1">
        <f t="shared" si="3"/>
        <v>1</v>
      </c>
      <c r="P16" s="1">
        <f t="shared" si="4"/>
        <v>0</v>
      </c>
      <c r="Q16" s="1">
        <f t="shared" si="5"/>
        <v>0</v>
      </c>
      <c r="R16" s="1" t="b">
        <f t="shared" si="6"/>
        <v>1</v>
      </c>
    </row>
    <row r="17" spans="1:18" ht="15.75" customHeight="1">
      <c r="A17" s="1">
        <v>16</v>
      </c>
      <c r="B17" s="2">
        <v>42675</v>
      </c>
      <c r="C17" s="1" t="s">
        <v>75</v>
      </c>
      <c r="D17" s="1" t="s">
        <v>76</v>
      </c>
      <c r="E17" s="1">
        <v>27507771</v>
      </c>
      <c r="F17" s="1"/>
      <c r="G17" s="1" t="s">
        <v>77</v>
      </c>
      <c r="H17" s="1"/>
      <c r="I17" s="1">
        <v>1418</v>
      </c>
      <c r="J17" s="1" t="s">
        <v>78</v>
      </c>
      <c r="K17" s="1"/>
      <c r="L17" s="1">
        <f t="shared" si="0"/>
        <v>0</v>
      </c>
      <c r="M17" s="1">
        <f t="shared" si="1"/>
        <v>0</v>
      </c>
      <c r="N17" s="1">
        <f t="shared" si="2"/>
        <v>0</v>
      </c>
      <c r="O17" s="1">
        <f t="shared" si="3"/>
        <v>0</v>
      </c>
      <c r="P17" s="1">
        <f t="shared" si="4"/>
        <v>0</v>
      </c>
      <c r="Q17" s="1">
        <f t="shared" si="5"/>
        <v>0</v>
      </c>
      <c r="R17" s="1" t="b">
        <f t="shared" si="6"/>
        <v>0</v>
      </c>
    </row>
    <row r="18" spans="1:18" ht="15.75" customHeight="1">
      <c r="A18" s="1">
        <v>17</v>
      </c>
      <c r="B18" s="2">
        <v>42675</v>
      </c>
      <c r="C18" s="1" t="s">
        <v>79</v>
      </c>
      <c r="D18" s="1" t="s">
        <v>80</v>
      </c>
      <c r="E18" s="1">
        <v>60862202</v>
      </c>
      <c r="F18" s="1"/>
      <c r="G18" s="1" t="s">
        <v>73</v>
      </c>
      <c r="H18" s="1"/>
      <c r="I18" s="1">
        <v>8400</v>
      </c>
      <c r="J18" s="1" t="s">
        <v>74</v>
      </c>
      <c r="K18" s="1"/>
      <c r="L18" s="1">
        <f t="shared" si="0"/>
        <v>0</v>
      </c>
      <c r="M18" s="1">
        <f t="shared" si="1"/>
        <v>0</v>
      </c>
      <c r="N18" s="1">
        <f t="shared" si="2"/>
        <v>1</v>
      </c>
      <c r="O18" s="1">
        <f t="shared" si="3"/>
        <v>1</v>
      </c>
      <c r="P18" s="1">
        <f t="shared" si="4"/>
        <v>0</v>
      </c>
      <c r="Q18" s="1">
        <f t="shared" si="5"/>
        <v>1</v>
      </c>
      <c r="R18" s="1" t="b">
        <f t="shared" si="6"/>
        <v>1</v>
      </c>
    </row>
    <row r="19" spans="1:18" ht="15.75" customHeight="1">
      <c r="A19" s="1">
        <v>18</v>
      </c>
      <c r="B19" s="2">
        <v>42675</v>
      </c>
      <c r="C19" s="1" t="s">
        <v>81</v>
      </c>
      <c r="D19" s="1" t="s">
        <v>82</v>
      </c>
      <c r="E19" s="1">
        <v>21924684</v>
      </c>
      <c r="F19" s="1"/>
      <c r="G19" s="1" t="s">
        <v>83</v>
      </c>
      <c r="H19" s="1"/>
      <c r="I19" s="1">
        <v>5464</v>
      </c>
      <c r="J19" s="1" t="s">
        <v>39</v>
      </c>
      <c r="K19" s="1"/>
      <c r="L19" s="1">
        <f t="shared" si="0"/>
        <v>0</v>
      </c>
      <c r="M19" s="1">
        <f t="shared" si="1"/>
        <v>0</v>
      </c>
      <c r="N19" s="1">
        <f t="shared" si="2"/>
        <v>0</v>
      </c>
      <c r="O19" s="1">
        <f t="shared" si="3"/>
        <v>0</v>
      </c>
      <c r="P19" s="1">
        <f t="shared" si="4"/>
        <v>0</v>
      </c>
      <c r="Q19" s="1">
        <f t="shared" si="5"/>
        <v>0</v>
      </c>
      <c r="R19" s="1" t="b">
        <f t="shared" si="6"/>
        <v>0</v>
      </c>
    </row>
    <row r="20" spans="1:18" ht="15.75" customHeight="1">
      <c r="A20" s="1">
        <v>19</v>
      </c>
      <c r="B20" s="2">
        <v>42675</v>
      </c>
      <c r="C20" s="1" t="s">
        <v>84</v>
      </c>
      <c r="D20" s="1" t="s">
        <v>85</v>
      </c>
      <c r="E20" s="1">
        <v>30112472</v>
      </c>
      <c r="F20" s="1"/>
      <c r="G20" s="1" t="s">
        <v>86</v>
      </c>
      <c r="H20" s="1"/>
      <c r="I20" s="1">
        <v>8963</v>
      </c>
      <c r="J20" s="1" t="s">
        <v>87</v>
      </c>
      <c r="K20" s="1"/>
      <c r="L20" s="1">
        <f t="shared" si="0"/>
        <v>0</v>
      </c>
      <c r="M20" s="1">
        <f t="shared" si="1"/>
        <v>0</v>
      </c>
      <c r="N20" s="1">
        <f t="shared" si="2"/>
        <v>1</v>
      </c>
      <c r="O20" s="1">
        <f t="shared" si="3"/>
        <v>1</v>
      </c>
      <c r="P20" s="1">
        <f t="shared" si="4"/>
        <v>0</v>
      </c>
      <c r="Q20" s="1">
        <f t="shared" si="5"/>
        <v>0</v>
      </c>
      <c r="R20" s="1" t="b">
        <f t="shared" si="6"/>
        <v>1</v>
      </c>
    </row>
    <row r="21" spans="1:18" ht="15.75" customHeight="1">
      <c r="A21" s="1">
        <v>20</v>
      </c>
      <c r="B21" s="2">
        <v>42675</v>
      </c>
      <c r="C21" s="1" t="s">
        <v>88</v>
      </c>
      <c r="D21" s="1" t="s">
        <v>89</v>
      </c>
      <c r="E21" s="1">
        <v>61278822</v>
      </c>
      <c r="F21" s="1"/>
      <c r="G21" s="1" t="s">
        <v>90</v>
      </c>
      <c r="H21" s="1"/>
      <c r="I21" s="1">
        <v>8620</v>
      </c>
      <c r="J21" s="1" t="s">
        <v>91</v>
      </c>
      <c r="K21" s="1"/>
      <c r="L21" s="1">
        <f t="shared" si="0"/>
        <v>0</v>
      </c>
      <c r="M21" s="1">
        <f t="shared" si="1"/>
        <v>0</v>
      </c>
      <c r="N21" s="1">
        <f t="shared" si="2"/>
        <v>0</v>
      </c>
      <c r="O21" s="1">
        <f t="shared" si="3"/>
        <v>0</v>
      </c>
      <c r="P21" s="1">
        <f t="shared" si="4"/>
        <v>0</v>
      </c>
      <c r="Q21" s="1">
        <f t="shared" si="5"/>
        <v>0</v>
      </c>
      <c r="R21" s="1" t="b">
        <f t="shared" si="6"/>
        <v>0</v>
      </c>
    </row>
    <row r="22" spans="1:18" ht="15.75" customHeight="1">
      <c r="A22" s="1">
        <v>21</v>
      </c>
      <c r="B22" s="2">
        <v>42675</v>
      </c>
      <c r="C22" s="1" t="s">
        <v>92</v>
      </c>
      <c r="D22" s="1" t="s">
        <v>93</v>
      </c>
      <c r="E22" s="1">
        <v>60635988</v>
      </c>
      <c r="F22" s="1"/>
      <c r="G22" s="1" t="s">
        <v>94</v>
      </c>
      <c r="H22" s="1"/>
      <c r="I22" s="1">
        <v>8200</v>
      </c>
      <c r="J22" s="1" t="s">
        <v>95</v>
      </c>
      <c r="K22" s="1"/>
      <c r="L22" s="1">
        <f t="shared" si="0"/>
        <v>0</v>
      </c>
      <c r="M22" s="1">
        <f t="shared" si="1"/>
        <v>1</v>
      </c>
      <c r="N22" s="1">
        <f t="shared" si="2"/>
        <v>0</v>
      </c>
      <c r="O22" s="1">
        <f t="shared" si="3"/>
        <v>0</v>
      </c>
      <c r="P22" s="1">
        <f t="shared" si="4"/>
        <v>0</v>
      </c>
      <c r="Q22" s="1">
        <f t="shared" si="5"/>
        <v>0</v>
      </c>
      <c r="R22" s="1" t="b">
        <f t="shared" si="6"/>
        <v>1</v>
      </c>
    </row>
    <row r="23" spans="1:18" ht="15.75" customHeight="1">
      <c r="A23" s="1">
        <v>22</v>
      </c>
      <c r="B23" s="2">
        <v>42675</v>
      </c>
      <c r="C23" s="1" t="s">
        <v>96</v>
      </c>
      <c r="D23" s="1" t="s">
        <v>97</v>
      </c>
      <c r="E23" s="1">
        <v>52587750</v>
      </c>
      <c r="F23" s="1"/>
      <c r="G23" s="1" t="s">
        <v>98</v>
      </c>
      <c r="H23" s="1"/>
      <c r="I23" s="1">
        <v>1418</v>
      </c>
      <c r="J23" s="1" t="s">
        <v>78</v>
      </c>
      <c r="K23" s="1"/>
      <c r="L23" s="1">
        <f t="shared" si="0"/>
        <v>0</v>
      </c>
      <c r="M23" s="1">
        <f t="shared" si="1"/>
        <v>0</v>
      </c>
      <c r="N23" s="1">
        <f t="shared" si="2"/>
        <v>0</v>
      </c>
      <c r="O23" s="1">
        <f t="shared" si="3"/>
        <v>0</v>
      </c>
      <c r="P23" s="1">
        <f t="shared" si="4"/>
        <v>0</v>
      </c>
      <c r="Q23" s="1">
        <f t="shared" si="5"/>
        <v>0</v>
      </c>
      <c r="R23" s="1" t="b">
        <f t="shared" si="6"/>
        <v>0</v>
      </c>
    </row>
    <row r="24" spans="1:18" ht="15.75" customHeight="1">
      <c r="A24" s="1">
        <v>23</v>
      </c>
      <c r="B24" s="2">
        <v>42675</v>
      </c>
      <c r="C24" s="1" t="s">
        <v>99</v>
      </c>
      <c r="D24" s="1" t="s">
        <v>100</v>
      </c>
      <c r="E24" s="1">
        <v>42687802</v>
      </c>
      <c r="F24" s="1"/>
      <c r="G24" s="1" t="s">
        <v>101</v>
      </c>
      <c r="H24" s="1"/>
      <c r="I24" s="1">
        <v>8000</v>
      </c>
      <c r="J24" s="1" t="s">
        <v>30</v>
      </c>
      <c r="K24" s="1"/>
      <c r="L24" s="1">
        <f t="shared" si="0"/>
        <v>0</v>
      </c>
      <c r="M24" s="1">
        <f t="shared" si="1"/>
        <v>0</v>
      </c>
      <c r="N24" s="1">
        <f t="shared" si="2"/>
        <v>0</v>
      </c>
      <c r="O24" s="1">
        <f t="shared" si="3"/>
        <v>0</v>
      </c>
      <c r="P24" s="1">
        <f t="shared" si="4"/>
        <v>0</v>
      </c>
      <c r="Q24" s="1">
        <f t="shared" si="5"/>
        <v>0</v>
      </c>
      <c r="R24" s="1" t="b">
        <f t="shared" si="6"/>
        <v>0</v>
      </c>
    </row>
    <row r="25" spans="1:18" ht="15.75" customHeight="1">
      <c r="A25" s="1">
        <v>24</v>
      </c>
      <c r="B25" s="2">
        <v>42675</v>
      </c>
      <c r="C25" s="1" t="s">
        <v>102</v>
      </c>
      <c r="D25" s="1" t="s">
        <v>103</v>
      </c>
      <c r="E25" s="1">
        <v>26784247</v>
      </c>
      <c r="F25" s="1"/>
      <c r="G25" s="1" t="s">
        <v>104</v>
      </c>
      <c r="H25" s="1"/>
      <c r="I25" s="1">
        <v>8963</v>
      </c>
      <c r="J25" s="1" t="s">
        <v>87</v>
      </c>
      <c r="K25" s="1"/>
      <c r="L25" s="1">
        <f t="shared" si="0"/>
        <v>0</v>
      </c>
      <c r="M25" s="1">
        <f t="shared" si="1"/>
        <v>0</v>
      </c>
      <c r="N25" s="1">
        <f t="shared" si="2"/>
        <v>1</v>
      </c>
      <c r="O25" s="1">
        <f t="shared" si="3"/>
        <v>1</v>
      </c>
      <c r="P25" s="1">
        <f t="shared" si="4"/>
        <v>0</v>
      </c>
      <c r="Q25" s="1">
        <f t="shared" si="5"/>
        <v>0</v>
      </c>
      <c r="R25" s="1" t="b">
        <f t="shared" si="6"/>
        <v>1</v>
      </c>
    </row>
    <row r="26" spans="1:18" ht="15.75" customHeight="1">
      <c r="A26" s="1">
        <v>25</v>
      </c>
      <c r="B26" s="2">
        <v>42675</v>
      </c>
      <c r="C26" s="1" t="s">
        <v>105</v>
      </c>
      <c r="D26" s="1" t="s">
        <v>106</v>
      </c>
      <c r="E26" s="1">
        <v>61707520</v>
      </c>
      <c r="F26" s="1"/>
      <c r="G26" s="1" t="s">
        <v>107</v>
      </c>
      <c r="H26" s="1"/>
      <c r="I26" s="1">
        <v>8250</v>
      </c>
      <c r="J26" s="1" t="s">
        <v>108</v>
      </c>
      <c r="K26" s="1"/>
      <c r="L26" s="1">
        <f t="shared" si="0"/>
        <v>0</v>
      </c>
      <c r="M26" s="1">
        <f t="shared" si="1"/>
        <v>0</v>
      </c>
      <c r="N26" s="1">
        <f t="shared" si="2"/>
        <v>1</v>
      </c>
      <c r="O26" s="1">
        <f t="shared" si="3"/>
        <v>1</v>
      </c>
      <c r="P26" s="1">
        <f t="shared" si="4"/>
        <v>0</v>
      </c>
      <c r="Q26" s="1">
        <f t="shared" si="5"/>
        <v>0</v>
      </c>
      <c r="R26" s="1" t="b">
        <f t="shared" si="6"/>
        <v>1</v>
      </c>
    </row>
    <row r="27" spans="1:18" ht="15.75" customHeight="1">
      <c r="A27" s="1">
        <v>26</v>
      </c>
      <c r="B27" s="2">
        <v>42675</v>
      </c>
      <c r="C27" s="1" t="s">
        <v>109</v>
      </c>
      <c r="D27" s="1" t="s">
        <v>110</v>
      </c>
      <c r="E27" s="1">
        <v>24827427</v>
      </c>
      <c r="F27" s="1"/>
      <c r="G27" s="1" t="s">
        <v>70</v>
      </c>
      <c r="H27" s="1"/>
      <c r="I27" s="1">
        <v>8000</v>
      </c>
      <c r="J27" s="1" t="s">
        <v>30</v>
      </c>
      <c r="K27" s="1"/>
      <c r="L27" s="1">
        <f t="shared" si="0"/>
        <v>0</v>
      </c>
      <c r="M27" s="1">
        <f t="shared" si="1"/>
        <v>0</v>
      </c>
      <c r="N27" s="1">
        <f t="shared" si="2"/>
        <v>0</v>
      </c>
      <c r="O27" s="1">
        <f t="shared" si="3"/>
        <v>0</v>
      </c>
      <c r="P27" s="1">
        <f t="shared" si="4"/>
        <v>0</v>
      </c>
      <c r="Q27" s="1">
        <f t="shared" si="5"/>
        <v>0</v>
      </c>
      <c r="R27" s="1" t="b">
        <f t="shared" si="6"/>
        <v>0</v>
      </c>
    </row>
    <row r="28" spans="1:18" ht="15.75" customHeight="1">
      <c r="A28" s="1">
        <v>27</v>
      </c>
      <c r="B28" s="2">
        <v>42675</v>
      </c>
      <c r="C28" s="1" t="s">
        <v>111</v>
      </c>
      <c r="D28" s="1" t="s">
        <v>112</v>
      </c>
      <c r="E28" s="1"/>
      <c r="F28" s="1"/>
      <c r="G28" s="1" t="s">
        <v>113</v>
      </c>
      <c r="H28" s="1"/>
      <c r="I28" s="1">
        <v>8000</v>
      </c>
      <c r="J28" s="1" t="s">
        <v>30</v>
      </c>
      <c r="K28" s="1"/>
      <c r="L28" s="1">
        <f t="shared" si="0"/>
        <v>0</v>
      </c>
      <c r="M28" s="1">
        <f t="shared" si="1"/>
        <v>0</v>
      </c>
      <c r="N28" s="1">
        <f t="shared" si="2"/>
        <v>0</v>
      </c>
      <c r="O28" s="1">
        <f t="shared" si="3"/>
        <v>0</v>
      </c>
      <c r="P28" s="1">
        <f t="shared" si="4"/>
        <v>0</v>
      </c>
      <c r="Q28" s="1">
        <f t="shared" si="5"/>
        <v>0</v>
      </c>
      <c r="R28" s="1" t="b">
        <f t="shared" si="6"/>
        <v>0</v>
      </c>
    </row>
    <row r="29" spans="1:18" ht="15.75" customHeight="1">
      <c r="A29" s="1">
        <v>28</v>
      </c>
      <c r="B29" s="2">
        <v>42675</v>
      </c>
      <c r="C29" s="1" t="s">
        <v>114</v>
      </c>
      <c r="D29" s="1" t="s">
        <v>115</v>
      </c>
      <c r="E29" s="1">
        <v>50414860</v>
      </c>
      <c r="F29" s="1"/>
      <c r="G29" s="1" t="s">
        <v>116</v>
      </c>
      <c r="H29" s="1"/>
      <c r="I29" s="1">
        <v>8000</v>
      </c>
      <c r="J29" s="1" t="s">
        <v>30</v>
      </c>
      <c r="K29" s="1"/>
      <c r="L29" s="1">
        <f t="shared" si="0"/>
        <v>0</v>
      </c>
      <c r="M29" s="1">
        <f t="shared" si="1"/>
        <v>0</v>
      </c>
      <c r="N29" s="1">
        <f t="shared" si="2"/>
        <v>0</v>
      </c>
      <c r="O29" s="1">
        <f t="shared" si="3"/>
        <v>0</v>
      </c>
      <c r="P29" s="1">
        <f t="shared" si="4"/>
        <v>0</v>
      </c>
      <c r="Q29" s="1">
        <f t="shared" si="5"/>
        <v>0</v>
      </c>
      <c r="R29" s="1" t="b">
        <f t="shared" si="6"/>
        <v>0</v>
      </c>
    </row>
    <row r="30" spans="1:18" ht="15.75" customHeight="1">
      <c r="A30" s="1">
        <v>29</v>
      </c>
      <c r="B30" s="2">
        <v>42675</v>
      </c>
      <c r="C30" s="1" t="s">
        <v>117</v>
      </c>
      <c r="D30" s="1" t="s">
        <v>118</v>
      </c>
      <c r="E30" s="1">
        <v>61699940</v>
      </c>
      <c r="F30" s="1"/>
      <c r="G30" s="1" t="s">
        <v>119</v>
      </c>
      <c r="H30" s="1"/>
      <c r="I30" s="1">
        <v>8544</v>
      </c>
      <c r="J30" s="1" t="s">
        <v>120</v>
      </c>
      <c r="K30" s="1"/>
      <c r="L30" s="1">
        <f t="shared" si="0"/>
        <v>0</v>
      </c>
      <c r="M30" s="1">
        <f t="shared" si="1"/>
        <v>0</v>
      </c>
      <c r="N30" s="1">
        <f t="shared" si="2"/>
        <v>0</v>
      </c>
      <c r="O30" s="1">
        <f t="shared" si="3"/>
        <v>0</v>
      </c>
      <c r="P30" s="1">
        <f t="shared" si="4"/>
        <v>0</v>
      </c>
      <c r="Q30" s="1">
        <f t="shared" si="5"/>
        <v>0</v>
      </c>
      <c r="R30" s="1" t="b">
        <f t="shared" si="6"/>
        <v>0</v>
      </c>
    </row>
    <row r="31" spans="1:18" ht="15.75" customHeight="1">
      <c r="A31" s="1">
        <v>30</v>
      </c>
      <c r="B31" s="2">
        <v>42675</v>
      </c>
      <c r="C31" s="1" t="s">
        <v>121</v>
      </c>
      <c r="D31" s="1" t="s">
        <v>122</v>
      </c>
      <c r="E31" s="1">
        <v>22245720</v>
      </c>
      <c r="F31" s="1"/>
      <c r="G31" s="1" t="s">
        <v>123</v>
      </c>
      <c r="H31" s="1"/>
      <c r="I31" s="1">
        <v>8200</v>
      </c>
      <c r="J31" s="1" t="s">
        <v>52</v>
      </c>
      <c r="K31" s="1"/>
      <c r="L31" s="1">
        <f t="shared" si="0"/>
        <v>0</v>
      </c>
      <c r="M31" s="1">
        <f t="shared" si="1"/>
        <v>0</v>
      </c>
      <c r="N31" s="1">
        <f t="shared" si="2"/>
        <v>0</v>
      </c>
      <c r="O31" s="1">
        <f t="shared" si="3"/>
        <v>0</v>
      </c>
      <c r="P31" s="1">
        <f t="shared" si="4"/>
        <v>0</v>
      </c>
      <c r="Q31" s="1">
        <f t="shared" si="5"/>
        <v>0</v>
      </c>
      <c r="R31" s="1" t="b">
        <f t="shared" si="6"/>
        <v>0</v>
      </c>
    </row>
    <row r="32" spans="1:18" ht="15.75" customHeight="1">
      <c r="A32" s="1">
        <v>31</v>
      </c>
      <c r="B32" s="2">
        <v>42675</v>
      </c>
      <c r="C32" s="1" t="s">
        <v>124</v>
      </c>
      <c r="D32" s="1" t="s">
        <v>125</v>
      </c>
      <c r="E32" s="1">
        <v>60910149</v>
      </c>
      <c r="F32" s="1"/>
      <c r="G32" s="1" t="s">
        <v>126</v>
      </c>
      <c r="H32" s="1"/>
      <c r="I32" s="1">
        <v>6950</v>
      </c>
      <c r="J32" s="1" t="s">
        <v>21</v>
      </c>
      <c r="K32" s="1"/>
      <c r="L32" s="1">
        <f t="shared" si="0"/>
        <v>0</v>
      </c>
      <c r="M32" s="1">
        <f t="shared" si="1"/>
        <v>0</v>
      </c>
      <c r="N32" s="1">
        <f t="shared" si="2"/>
        <v>0</v>
      </c>
      <c r="O32" s="1">
        <f t="shared" si="3"/>
        <v>0</v>
      </c>
      <c r="P32" s="1">
        <f t="shared" si="4"/>
        <v>0</v>
      </c>
      <c r="Q32" s="1">
        <f t="shared" si="5"/>
        <v>0</v>
      </c>
      <c r="R32" s="1" t="b">
        <f t="shared" si="6"/>
        <v>0</v>
      </c>
    </row>
    <row r="33" spans="1:18" ht="15.75" customHeight="1">
      <c r="A33" s="1">
        <v>32</v>
      </c>
      <c r="B33" s="2">
        <v>42675</v>
      </c>
      <c r="C33" s="1" t="s">
        <v>127</v>
      </c>
      <c r="D33" s="1" t="s">
        <v>128</v>
      </c>
      <c r="E33" s="1">
        <v>60851128</v>
      </c>
      <c r="F33" s="1"/>
      <c r="G33" s="1" t="s">
        <v>129</v>
      </c>
      <c r="H33" s="1"/>
      <c r="I33" s="1">
        <v>8240</v>
      </c>
      <c r="J33" s="1" t="s">
        <v>130</v>
      </c>
      <c r="K33" s="1"/>
      <c r="L33" s="1">
        <f t="shared" si="0"/>
        <v>0</v>
      </c>
      <c r="M33" s="1">
        <f t="shared" si="1"/>
        <v>0</v>
      </c>
      <c r="N33" s="1">
        <f t="shared" si="2"/>
        <v>0</v>
      </c>
      <c r="O33" s="1">
        <f t="shared" si="3"/>
        <v>0</v>
      </c>
      <c r="P33" s="1">
        <f t="shared" si="4"/>
        <v>0</v>
      </c>
      <c r="Q33" s="1">
        <f t="shared" si="5"/>
        <v>0</v>
      </c>
      <c r="R33" s="1" t="b">
        <f t="shared" si="6"/>
        <v>0</v>
      </c>
    </row>
    <row r="34" spans="1:18" ht="15.75" customHeight="1">
      <c r="A34" s="1">
        <v>33</v>
      </c>
      <c r="B34" s="2">
        <v>42675</v>
      </c>
      <c r="C34" s="1" t="s">
        <v>131</v>
      </c>
      <c r="D34" s="1" t="s">
        <v>132</v>
      </c>
      <c r="E34" s="1">
        <v>30246206</v>
      </c>
      <c r="F34" s="1"/>
      <c r="G34" s="1" t="s">
        <v>133</v>
      </c>
      <c r="H34" s="1"/>
      <c r="I34" s="1">
        <v>8260</v>
      </c>
      <c r="J34" s="1" t="s">
        <v>134</v>
      </c>
      <c r="K34" s="1"/>
      <c r="L34" s="1">
        <f t="shared" si="0"/>
        <v>0</v>
      </c>
      <c r="M34" s="1">
        <f t="shared" si="1"/>
        <v>1</v>
      </c>
      <c r="N34" s="1">
        <f t="shared" si="2"/>
        <v>0</v>
      </c>
      <c r="O34" s="1">
        <f t="shared" si="3"/>
        <v>0</v>
      </c>
      <c r="P34" s="1">
        <f t="shared" si="4"/>
        <v>0</v>
      </c>
      <c r="Q34" s="1">
        <f t="shared" si="5"/>
        <v>0</v>
      </c>
      <c r="R34" s="1" t="b">
        <f t="shared" si="6"/>
        <v>1</v>
      </c>
    </row>
    <row r="35" spans="1:18" ht="15.75" customHeight="1">
      <c r="A35" s="1">
        <v>34</v>
      </c>
      <c r="B35" s="2">
        <v>42675</v>
      </c>
      <c r="C35" s="1" t="s">
        <v>135</v>
      </c>
      <c r="D35" s="1" t="s">
        <v>136</v>
      </c>
      <c r="E35" s="1">
        <v>51342260</v>
      </c>
      <c r="F35" s="1"/>
      <c r="G35" s="1" t="s">
        <v>137</v>
      </c>
      <c r="H35" s="1"/>
      <c r="I35" s="1">
        <v>8230</v>
      </c>
      <c r="J35" s="1" t="s">
        <v>138</v>
      </c>
      <c r="K35" s="1"/>
      <c r="L35" s="1">
        <f t="shared" si="0"/>
        <v>0</v>
      </c>
      <c r="M35" s="1">
        <f t="shared" si="1"/>
        <v>0</v>
      </c>
      <c r="N35" s="1">
        <f t="shared" si="2"/>
        <v>1</v>
      </c>
      <c r="O35" s="1">
        <f t="shared" si="3"/>
        <v>1</v>
      </c>
      <c r="P35" s="1">
        <f t="shared" si="4"/>
        <v>0</v>
      </c>
      <c r="Q35" s="1">
        <f t="shared" si="5"/>
        <v>0</v>
      </c>
      <c r="R35" s="1" t="b">
        <f t="shared" si="6"/>
        <v>1</v>
      </c>
    </row>
    <row r="36" spans="1:18" ht="15.75" customHeight="1">
      <c r="A36" s="1">
        <v>35</v>
      </c>
      <c r="B36" s="2">
        <v>42675</v>
      </c>
      <c r="C36" s="1" t="s">
        <v>139</v>
      </c>
      <c r="D36" s="1" t="s">
        <v>140</v>
      </c>
      <c r="E36" s="1">
        <v>60313650</v>
      </c>
      <c r="F36" s="1"/>
      <c r="G36" s="1" t="s">
        <v>141</v>
      </c>
      <c r="H36" s="1"/>
      <c r="I36" s="1">
        <v>9500</v>
      </c>
      <c r="J36" s="1" t="s">
        <v>142</v>
      </c>
      <c r="K36" s="1"/>
      <c r="L36" s="1">
        <f t="shared" si="0"/>
        <v>0</v>
      </c>
      <c r="M36" s="1">
        <f t="shared" si="1"/>
        <v>0</v>
      </c>
      <c r="N36" s="1">
        <f t="shared" si="2"/>
        <v>1</v>
      </c>
      <c r="O36" s="1">
        <f t="shared" si="3"/>
        <v>1</v>
      </c>
      <c r="P36" s="1">
        <f t="shared" si="4"/>
        <v>0</v>
      </c>
      <c r="Q36" s="1">
        <f t="shared" si="5"/>
        <v>1</v>
      </c>
      <c r="R36" s="1" t="b">
        <f t="shared" si="6"/>
        <v>1</v>
      </c>
    </row>
    <row r="37" spans="1:18" ht="15.75" customHeight="1">
      <c r="A37" s="1">
        <v>36</v>
      </c>
      <c r="B37" s="2">
        <v>42675</v>
      </c>
      <c r="C37" s="1" t="s">
        <v>143</v>
      </c>
      <c r="D37" s="1" t="s">
        <v>144</v>
      </c>
      <c r="E37" s="1">
        <v>30206072</v>
      </c>
      <c r="F37" s="1"/>
      <c r="G37" s="1" t="s">
        <v>145</v>
      </c>
      <c r="H37" s="1"/>
      <c r="I37" s="1">
        <v>8500</v>
      </c>
      <c r="J37" s="1" t="s">
        <v>146</v>
      </c>
      <c r="K37" s="1"/>
      <c r="L37" s="1">
        <f t="shared" si="0"/>
        <v>0</v>
      </c>
      <c r="M37" s="1">
        <f t="shared" si="1"/>
        <v>0</v>
      </c>
      <c r="N37" s="1">
        <f t="shared" si="2"/>
        <v>0</v>
      </c>
      <c r="O37" s="1">
        <f t="shared" si="3"/>
        <v>0</v>
      </c>
      <c r="P37" s="1">
        <f t="shared" si="4"/>
        <v>0</v>
      </c>
      <c r="Q37" s="1">
        <f t="shared" si="5"/>
        <v>0</v>
      </c>
      <c r="R37" s="1" t="b">
        <f t="shared" si="6"/>
        <v>0</v>
      </c>
    </row>
    <row r="38" spans="1:18" ht="15.75" customHeight="1">
      <c r="A38" s="1">
        <v>37</v>
      </c>
      <c r="B38" s="2">
        <v>42675</v>
      </c>
      <c r="C38" s="1" t="s">
        <v>147</v>
      </c>
      <c r="D38" s="1" t="s">
        <v>148</v>
      </c>
      <c r="E38" s="1">
        <v>28119563</v>
      </c>
      <c r="F38" s="1"/>
      <c r="G38" s="1" t="s">
        <v>64</v>
      </c>
      <c r="H38" s="1"/>
      <c r="I38" s="1">
        <v>8410</v>
      </c>
      <c r="J38" s="1" t="s">
        <v>65</v>
      </c>
      <c r="K38" s="1"/>
      <c r="L38" s="1">
        <f t="shared" si="0"/>
        <v>0</v>
      </c>
      <c r="M38" s="1">
        <f t="shared" si="1"/>
        <v>1</v>
      </c>
      <c r="N38" s="1">
        <f t="shared" si="2"/>
        <v>0</v>
      </c>
      <c r="O38" s="1">
        <f t="shared" si="3"/>
        <v>0</v>
      </c>
      <c r="P38" s="1">
        <f t="shared" si="4"/>
        <v>0</v>
      </c>
      <c r="Q38" s="1">
        <f t="shared" si="5"/>
        <v>0</v>
      </c>
      <c r="R38" s="1" t="b">
        <f t="shared" si="6"/>
        <v>1</v>
      </c>
    </row>
    <row r="39" spans="1:18" ht="15.75" customHeight="1">
      <c r="A39" s="1">
        <v>38</v>
      </c>
      <c r="B39" s="2">
        <v>42675</v>
      </c>
      <c r="C39" s="1" t="s">
        <v>149</v>
      </c>
      <c r="D39" s="1" t="s">
        <v>150</v>
      </c>
      <c r="E39" s="1">
        <v>50192928</v>
      </c>
      <c r="F39" s="1"/>
      <c r="G39" s="1" t="s">
        <v>151</v>
      </c>
      <c r="H39" s="1"/>
      <c r="I39" s="1">
        <v>8930</v>
      </c>
      <c r="J39" s="1" t="s">
        <v>152</v>
      </c>
      <c r="K39" s="1"/>
      <c r="L39" s="1">
        <f t="shared" si="0"/>
        <v>0</v>
      </c>
      <c r="M39" s="1">
        <f t="shared" si="1"/>
        <v>1</v>
      </c>
      <c r="N39" s="1">
        <f t="shared" si="2"/>
        <v>0</v>
      </c>
      <c r="O39" s="1">
        <f t="shared" si="3"/>
        <v>0</v>
      </c>
      <c r="P39" s="1">
        <f t="shared" si="4"/>
        <v>0</v>
      </c>
      <c r="Q39" s="1">
        <f t="shared" si="5"/>
        <v>0</v>
      </c>
      <c r="R39" s="1" t="b">
        <f t="shared" si="6"/>
        <v>1</v>
      </c>
    </row>
    <row r="40" spans="1:18" ht="15.75" customHeight="1">
      <c r="A40" s="1">
        <v>39</v>
      </c>
      <c r="B40" s="2">
        <v>42675</v>
      </c>
      <c r="C40" s="1" t="s">
        <v>153</v>
      </c>
      <c r="D40" s="1" t="s">
        <v>154</v>
      </c>
      <c r="E40" s="1">
        <v>61223999</v>
      </c>
      <c r="F40" s="1"/>
      <c r="G40" s="1" t="s">
        <v>155</v>
      </c>
      <c r="H40" s="1"/>
      <c r="I40" s="1">
        <v>8660</v>
      </c>
      <c r="J40" s="1" t="s">
        <v>156</v>
      </c>
      <c r="K40" s="1"/>
      <c r="L40" s="1">
        <f t="shared" si="0"/>
        <v>0</v>
      </c>
      <c r="M40" s="1">
        <f t="shared" si="1"/>
        <v>0</v>
      </c>
      <c r="N40" s="1">
        <f t="shared" si="2"/>
        <v>0</v>
      </c>
      <c r="O40" s="1">
        <f t="shared" si="3"/>
        <v>0</v>
      </c>
      <c r="P40" s="1">
        <f t="shared" si="4"/>
        <v>0</v>
      </c>
      <c r="Q40" s="1">
        <f t="shared" si="5"/>
        <v>0</v>
      </c>
      <c r="R40" s="1" t="b">
        <f t="shared" si="6"/>
        <v>0</v>
      </c>
    </row>
    <row r="41" spans="1:18" ht="15.75" customHeight="1">
      <c r="A41" s="1">
        <v>40</v>
      </c>
      <c r="B41" s="2">
        <v>42675</v>
      </c>
      <c r="C41" s="1" t="s">
        <v>157</v>
      </c>
      <c r="D41" s="1" t="s">
        <v>158</v>
      </c>
      <c r="E41" s="1">
        <v>27287098</v>
      </c>
      <c r="F41" s="1"/>
      <c r="G41" s="1" t="s">
        <v>159</v>
      </c>
      <c r="H41" s="1"/>
      <c r="I41" s="1">
        <v>8544</v>
      </c>
      <c r="J41" s="1" t="s">
        <v>120</v>
      </c>
      <c r="K41" s="1"/>
      <c r="L41" s="1">
        <f t="shared" si="0"/>
        <v>0</v>
      </c>
      <c r="M41" s="1">
        <f t="shared" si="1"/>
        <v>0</v>
      </c>
      <c r="N41" s="1">
        <f t="shared" si="2"/>
        <v>0</v>
      </c>
      <c r="O41" s="1">
        <f t="shared" si="3"/>
        <v>0</v>
      </c>
      <c r="P41" s="1">
        <f t="shared" si="4"/>
        <v>0</v>
      </c>
      <c r="Q41" s="1">
        <f t="shared" si="5"/>
        <v>0</v>
      </c>
      <c r="R41" s="1" t="b">
        <f t="shared" si="6"/>
        <v>0</v>
      </c>
    </row>
    <row r="42" spans="1:18" ht="15.75" customHeight="1">
      <c r="A42" s="1">
        <v>41</v>
      </c>
      <c r="B42" s="2">
        <v>42675</v>
      </c>
      <c r="C42" s="1" t="s">
        <v>160</v>
      </c>
      <c r="D42" s="1" t="s">
        <v>161</v>
      </c>
      <c r="E42" s="1">
        <v>31694551</v>
      </c>
      <c r="F42" s="1"/>
      <c r="G42" s="1" t="s">
        <v>162</v>
      </c>
      <c r="H42" s="1"/>
      <c r="I42" s="1">
        <v>8600</v>
      </c>
      <c r="J42" s="1" t="s">
        <v>46</v>
      </c>
      <c r="K42" s="1"/>
      <c r="L42" s="1">
        <f t="shared" si="0"/>
        <v>0</v>
      </c>
      <c r="M42" s="1">
        <f t="shared" si="1"/>
        <v>0</v>
      </c>
      <c r="N42" s="1">
        <f t="shared" si="2"/>
        <v>0</v>
      </c>
      <c r="O42" s="1">
        <f t="shared" si="3"/>
        <v>0</v>
      </c>
      <c r="P42" s="1">
        <f t="shared" si="4"/>
        <v>0</v>
      </c>
      <c r="Q42" s="1">
        <f t="shared" si="5"/>
        <v>0</v>
      </c>
      <c r="R42" s="1" t="b">
        <f t="shared" si="6"/>
        <v>0</v>
      </c>
    </row>
    <row r="43" spans="1:18" ht="15.75" customHeight="1">
      <c r="A43" s="1">
        <v>42</v>
      </c>
      <c r="B43" s="2">
        <v>42675</v>
      </c>
      <c r="C43" s="1" t="s">
        <v>163</v>
      </c>
      <c r="D43" s="1" t="s">
        <v>164</v>
      </c>
      <c r="E43" s="1">
        <v>22662774</v>
      </c>
      <c r="F43" s="1"/>
      <c r="G43" s="1" t="s">
        <v>165</v>
      </c>
      <c r="H43" s="1"/>
      <c r="I43" s="1">
        <v>8355</v>
      </c>
      <c r="J43" s="1" t="s">
        <v>166</v>
      </c>
      <c r="K43" s="1"/>
      <c r="L43" s="1">
        <f t="shared" si="0"/>
        <v>0</v>
      </c>
      <c r="M43" s="1">
        <f t="shared" si="1"/>
        <v>0</v>
      </c>
      <c r="N43" s="1">
        <f t="shared" si="2"/>
        <v>0</v>
      </c>
      <c r="O43" s="1">
        <f t="shared" si="3"/>
        <v>0</v>
      </c>
      <c r="P43" s="1">
        <f t="shared" si="4"/>
        <v>0</v>
      </c>
      <c r="Q43" s="1">
        <f t="shared" si="5"/>
        <v>0</v>
      </c>
      <c r="R43" s="1" t="b">
        <f t="shared" si="6"/>
        <v>0</v>
      </c>
    </row>
    <row r="44" spans="1:18" ht="15.75" customHeight="1">
      <c r="A44" s="1">
        <v>43</v>
      </c>
      <c r="B44" s="2">
        <v>42675</v>
      </c>
      <c r="C44" s="1" t="s">
        <v>167</v>
      </c>
      <c r="D44" s="1" t="s">
        <v>168</v>
      </c>
      <c r="E44" s="1">
        <v>91937359</v>
      </c>
      <c r="F44" s="1"/>
      <c r="G44" s="1" t="s">
        <v>169</v>
      </c>
      <c r="H44" s="1"/>
      <c r="I44" s="1">
        <v>8000</v>
      </c>
      <c r="J44" s="1" t="s">
        <v>30</v>
      </c>
      <c r="K44" s="1"/>
      <c r="L44" s="1">
        <f t="shared" si="0"/>
        <v>0</v>
      </c>
      <c r="M44" s="1">
        <f t="shared" si="1"/>
        <v>0</v>
      </c>
      <c r="N44" s="1">
        <f t="shared" si="2"/>
        <v>0</v>
      </c>
      <c r="O44" s="1">
        <f t="shared" si="3"/>
        <v>0</v>
      </c>
      <c r="P44" s="1">
        <f t="shared" si="4"/>
        <v>0</v>
      </c>
      <c r="Q44" s="1">
        <f t="shared" si="5"/>
        <v>0</v>
      </c>
      <c r="R44" s="1" t="b">
        <f t="shared" si="6"/>
        <v>0</v>
      </c>
    </row>
    <row r="45" spans="1:18" ht="15.75" customHeight="1">
      <c r="A45" s="1">
        <v>44</v>
      </c>
      <c r="B45" s="2">
        <v>42675</v>
      </c>
      <c r="C45" s="1" t="s">
        <v>170</v>
      </c>
      <c r="D45" s="1" t="s">
        <v>171</v>
      </c>
      <c r="E45" s="1"/>
      <c r="F45" s="1"/>
      <c r="G45" s="1" t="s">
        <v>172</v>
      </c>
      <c r="H45" s="1"/>
      <c r="I45" s="1">
        <v>8000</v>
      </c>
      <c r="J45" s="1" t="s">
        <v>173</v>
      </c>
      <c r="K45" s="1"/>
      <c r="L45" s="1">
        <f t="shared" si="0"/>
        <v>0</v>
      </c>
      <c r="M45" s="1">
        <f t="shared" si="1"/>
        <v>0</v>
      </c>
      <c r="N45" s="1">
        <f t="shared" si="2"/>
        <v>0</v>
      </c>
      <c r="O45" s="1">
        <f t="shared" si="3"/>
        <v>0</v>
      </c>
      <c r="P45" s="1">
        <f t="shared" si="4"/>
        <v>0</v>
      </c>
      <c r="Q45" s="1">
        <f t="shared" si="5"/>
        <v>0</v>
      </c>
      <c r="R45" s="1" t="b">
        <f t="shared" si="6"/>
        <v>0</v>
      </c>
    </row>
    <row r="46" spans="1:18" ht="15.75" customHeight="1">
      <c r="A46" s="1">
        <v>45</v>
      </c>
      <c r="B46" s="2">
        <v>42675</v>
      </c>
      <c r="C46" s="1" t="s">
        <v>174</v>
      </c>
      <c r="D46" s="1" t="s">
        <v>175</v>
      </c>
      <c r="E46" s="1">
        <v>28230532</v>
      </c>
      <c r="F46" s="1"/>
      <c r="G46" s="1" t="s">
        <v>176</v>
      </c>
      <c r="H46" s="1"/>
      <c r="I46" s="1">
        <v>8000</v>
      </c>
      <c r="J46" s="1" t="s">
        <v>173</v>
      </c>
      <c r="K46" s="1"/>
      <c r="L46" s="1">
        <f t="shared" si="0"/>
        <v>0</v>
      </c>
      <c r="M46" s="1">
        <f t="shared" si="1"/>
        <v>1</v>
      </c>
      <c r="N46" s="1">
        <f t="shared" si="2"/>
        <v>0</v>
      </c>
      <c r="O46" s="1">
        <f t="shared" si="3"/>
        <v>0</v>
      </c>
      <c r="P46" s="1">
        <f t="shared" si="4"/>
        <v>0</v>
      </c>
      <c r="Q46" s="1">
        <f t="shared" si="5"/>
        <v>0</v>
      </c>
      <c r="R46" s="1" t="b">
        <f t="shared" si="6"/>
        <v>1</v>
      </c>
    </row>
    <row r="47" spans="1:18" ht="15.75" customHeight="1">
      <c r="A47" s="1">
        <v>46</v>
      </c>
      <c r="B47" s="2">
        <v>42675</v>
      </c>
      <c r="C47" s="1" t="s">
        <v>177</v>
      </c>
      <c r="D47" s="1" t="s">
        <v>178</v>
      </c>
      <c r="E47" s="1">
        <v>22301366</v>
      </c>
      <c r="F47" s="1"/>
      <c r="G47" s="1" t="s">
        <v>179</v>
      </c>
      <c r="H47" s="1"/>
      <c r="I47" s="1">
        <v>8000</v>
      </c>
      <c r="J47" s="1" t="s">
        <v>30</v>
      </c>
      <c r="K47" s="1"/>
      <c r="L47" s="1">
        <f t="shared" si="0"/>
        <v>0</v>
      </c>
      <c r="M47" s="1">
        <f t="shared" si="1"/>
        <v>0</v>
      </c>
      <c r="N47" s="1">
        <f t="shared" si="2"/>
        <v>0</v>
      </c>
      <c r="O47" s="1">
        <f t="shared" si="3"/>
        <v>0</v>
      </c>
      <c r="P47" s="1">
        <f t="shared" si="4"/>
        <v>0</v>
      </c>
      <c r="Q47" s="1">
        <f t="shared" si="5"/>
        <v>0</v>
      </c>
      <c r="R47" s="1" t="b">
        <f t="shared" si="6"/>
        <v>0</v>
      </c>
    </row>
    <row r="48" spans="1:18" ht="15.75" customHeight="1">
      <c r="A48" s="1">
        <v>47</v>
      </c>
      <c r="B48" s="2">
        <v>42675</v>
      </c>
      <c r="C48" s="1" t="s">
        <v>180</v>
      </c>
      <c r="D48" s="1" t="s">
        <v>181</v>
      </c>
      <c r="E48" s="1">
        <v>22293115</v>
      </c>
      <c r="F48" s="1"/>
      <c r="G48" s="1" t="s">
        <v>182</v>
      </c>
      <c r="H48" s="1"/>
      <c r="I48" s="1">
        <v>8585</v>
      </c>
      <c r="J48" s="1" t="s">
        <v>183</v>
      </c>
      <c r="K48" s="1"/>
      <c r="L48" s="1">
        <f t="shared" si="0"/>
        <v>0</v>
      </c>
      <c r="M48" s="1">
        <f t="shared" si="1"/>
        <v>0</v>
      </c>
      <c r="N48" s="1">
        <f t="shared" si="2"/>
        <v>0</v>
      </c>
      <c r="O48" s="1">
        <f t="shared" si="3"/>
        <v>0</v>
      </c>
      <c r="P48" s="1">
        <f t="shared" si="4"/>
        <v>0</v>
      </c>
      <c r="Q48" s="1">
        <f t="shared" si="5"/>
        <v>0</v>
      </c>
      <c r="R48" s="1" t="b">
        <f t="shared" si="6"/>
        <v>0</v>
      </c>
    </row>
    <row r="49" spans="1:18" ht="15.75" customHeight="1">
      <c r="A49" s="1">
        <v>48</v>
      </c>
      <c r="B49" s="2">
        <v>42675</v>
      </c>
      <c r="C49" s="1" t="s">
        <v>184</v>
      </c>
      <c r="D49" s="1" t="s">
        <v>185</v>
      </c>
      <c r="E49" s="1">
        <v>21737321</v>
      </c>
      <c r="F49" s="1"/>
      <c r="G49" s="1" t="s">
        <v>186</v>
      </c>
      <c r="H49" s="1"/>
      <c r="I49" s="1">
        <v>8410</v>
      </c>
      <c r="J49" s="1" t="s">
        <v>65</v>
      </c>
      <c r="K49" s="1"/>
      <c r="L49" s="1">
        <f t="shared" si="0"/>
        <v>0</v>
      </c>
      <c r="M49" s="1">
        <f t="shared" si="1"/>
        <v>0</v>
      </c>
      <c r="N49" s="1">
        <f t="shared" si="2"/>
        <v>1</v>
      </c>
      <c r="O49" s="1">
        <f t="shared" si="3"/>
        <v>1</v>
      </c>
      <c r="P49" s="1">
        <f t="shared" si="4"/>
        <v>0</v>
      </c>
      <c r="Q49" s="1">
        <f t="shared" si="5"/>
        <v>1</v>
      </c>
      <c r="R49" s="1" t="b">
        <f t="shared" si="6"/>
        <v>1</v>
      </c>
    </row>
    <row r="50" spans="1:18" ht="15.75" customHeight="1">
      <c r="A50" s="1">
        <v>49</v>
      </c>
      <c r="B50" s="2">
        <v>42675</v>
      </c>
      <c r="C50" s="1" t="s">
        <v>187</v>
      </c>
      <c r="D50" s="1" t="s">
        <v>188</v>
      </c>
      <c r="E50" s="1">
        <v>30535108</v>
      </c>
      <c r="F50" s="1"/>
      <c r="G50" s="1" t="s">
        <v>189</v>
      </c>
      <c r="H50" s="1"/>
      <c r="I50" s="1">
        <v>8420</v>
      </c>
      <c r="J50" s="1" t="s">
        <v>190</v>
      </c>
      <c r="K50" s="1"/>
      <c r="L50" s="1">
        <f t="shared" si="0"/>
        <v>0</v>
      </c>
      <c r="M50" s="1">
        <f t="shared" si="1"/>
        <v>0</v>
      </c>
      <c r="N50" s="1">
        <f t="shared" si="2"/>
        <v>1</v>
      </c>
      <c r="O50" s="1">
        <f t="shared" si="3"/>
        <v>1</v>
      </c>
      <c r="P50" s="1">
        <f t="shared" si="4"/>
        <v>0</v>
      </c>
      <c r="Q50" s="1">
        <f t="shared" si="5"/>
        <v>1</v>
      </c>
      <c r="R50" s="1" t="b">
        <f t="shared" si="6"/>
        <v>1</v>
      </c>
    </row>
    <row r="51" spans="1:18" ht="15.75" customHeight="1">
      <c r="A51" s="1">
        <v>50</v>
      </c>
      <c r="B51" s="2">
        <v>42675</v>
      </c>
      <c r="C51" s="1" t="s">
        <v>191</v>
      </c>
      <c r="D51" s="1" t="s">
        <v>192</v>
      </c>
      <c r="E51" s="1">
        <v>28514373</v>
      </c>
      <c r="F51" s="1"/>
      <c r="G51" s="1" t="s">
        <v>193</v>
      </c>
      <c r="H51" s="1"/>
      <c r="I51" s="1">
        <v>9800</v>
      </c>
      <c r="J51" s="1" t="s">
        <v>194</v>
      </c>
      <c r="K51" s="1"/>
      <c r="L51" s="1">
        <f t="shared" si="0"/>
        <v>0</v>
      </c>
      <c r="M51" s="1">
        <f t="shared" si="1"/>
        <v>0</v>
      </c>
      <c r="N51" s="1">
        <f t="shared" si="2"/>
        <v>0</v>
      </c>
      <c r="O51" s="1">
        <f t="shared" si="3"/>
        <v>0</v>
      </c>
      <c r="P51" s="1">
        <f t="shared" si="4"/>
        <v>0</v>
      </c>
      <c r="Q51" s="1">
        <f t="shared" si="5"/>
        <v>0</v>
      </c>
      <c r="R51" s="1" t="b">
        <f t="shared" si="6"/>
        <v>0</v>
      </c>
    </row>
    <row r="52" spans="1:18" ht="15.75" customHeight="1">
      <c r="A52" s="1">
        <v>51</v>
      </c>
      <c r="B52" s="2">
        <v>42675</v>
      </c>
      <c r="C52" s="1" t="s">
        <v>195</v>
      </c>
      <c r="D52" s="1" t="s">
        <v>196</v>
      </c>
      <c r="E52" s="1">
        <v>60627781</v>
      </c>
      <c r="F52" s="1"/>
      <c r="G52" s="1" t="s">
        <v>197</v>
      </c>
      <c r="H52" s="1"/>
      <c r="I52" s="1">
        <v>7280</v>
      </c>
      <c r="J52" s="1" t="s">
        <v>198</v>
      </c>
      <c r="K52" s="1"/>
      <c r="L52" s="1">
        <f t="shared" si="0"/>
        <v>0</v>
      </c>
      <c r="M52" s="1">
        <f t="shared" si="1"/>
        <v>0</v>
      </c>
      <c r="N52" s="1">
        <f t="shared" si="2"/>
        <v>0</v>
      </c>
      <c r="O52" s="1">
        <f t="shared" si="3"/>
        <v>0</v>
      </c>
      <c r="P52" s="1">
        <f t="shared" si="4"/>
        <v>0</v>
      </c>
      <c r="Q52" s="1">
        <f t="shared" si="5"/>
        <v>0</v>
      </c>
      <c r="R52" s="1" t="b">
        <f t="shared" si="6"/>
        <v>0</v>
      </c>
    </row>
    <row r="53" spans="1:18" ht="15.75" customHeight="1">
      <c r="A53" s="1">
        <v>52</v>
      </c>
      <c r="B53" s="2">
        <v>42675</v>
      </c>
      <c r="C53" s="1" t="s">
        <v>199</v>
      </c>
      <c r="D53" s="1" t="s">
        <v>200</v>
      </c>
      <c r="E53" s="1">
        <v>26701960</v>
      </c>
      <c r="F53" s="1"/>
      <c r="G53" s="1" t="s">
        <v>201</v>
      </c>
      <c r="H53" s="1"/>
      <c r="I53" s="1">
        <v>8000</v>
      </c>
      <c r="J53" s="1" t="s">
        <v>30</v>
      </c>
      <c r="K53" s="1"/>
      <c r="L53" s="1">
        <f t="shared" si="0"/>
        <v>0</v>
      </c>
      <c r="M53" s="1">
        <f t="shared" si="1"/>
        <v>0</v>
      </c>
      <c r="N53" s="1">
        <f t="shared" si="2"/>
        <v>0</v>
      </c>
      <c r="O53" s="1">
        <f t="shared" si="3"/>
        <v>0</v>
      </c>
      <c r="P53" s="1">
        <f t="shared" si="4"/>
        <v>0</v>
      </c>
      <c r="Q53" s="1">
        <f t="shared" si="5"/>
        <v>0</v>
      </c>
      <c r="R53" s="1" t="b">
        <f t="shared" si="6"/>
        <v>0</v>
      </c>
    </row>
    <row r="54" spans="1:18" ht="15.75" customHeight="1">
      <c r="A54" s="1">
        <v>53</v>
      </c>
      <c r="B54" s="2">
        <v>42675</v>
      </c>
      <c r="C54" s="1" t="s">
        <v>202</v>
      </c>
      <c r="D54" s="1" t="s">
        <v>203</v>
      </c>
      <c r="E54" s="1"/>
      <c r="F54" s="1"/>
      <c r="G54" s="1" t="s">
        <v>204</v>
      </c>
      <c r="H54" s="1"/>
      <c r="I54" s="1">
        <v>8240</v>
      </c>
      <c r="J54" s="1" t="s">
        <v>130</v>
      </c>
      <c r="K54" s="1"/>
      <c r="L54" s="1">
        <f t="shared" si="0"/>
        <v>0</v>
      </c>
      <c r="M54" s="1">
        <f t="shared" si="1"/>
        <v>0</v>
      </c>
      <c r="N54" s="1">
        <f t="shared" si="2"/>
        <v>0</v>
      </c>
      <c r="O54" s="1">
        <f t="shared" si="3"/>
        <v>0</v>
      </c>
      <c r="P54" s="1">
        <f t="shared" si="4"/>
        <v>0</v>
      </c>
      <c r="Q54" s="1">
        <f t="shared" si="5"/>
        <v>0</v>
      </c>
      <c r="R54" s="1" t="b">
        <f t="shared" si="6"/>
        <v>0</v>
      </c>
    </row>
    <row r="55" spans="1:18" ht="15.75" customHeight="1">
      <c r="A55" s="1">
        <v>54</v>
      </c>
      <c r="B55" s="2">
        <v>42675</v>
      </c>
      <c r="C55" s="1" t="s">
        <v>205</v>
      </c>
      <c r="D55" s="1" t="s">
        <v>206</v>
      </c>
      <c r="E55" s="1">
        <v>60836735</v>
      </c>
      <c r="F55" s="1"/>
      <c r="G55" s="1" t="s">
        <v>207</v>
      </c>
      <c r="H55" s="1" t="s">
        <v>208</v>
      </c>
      <c r="I55" s="1"/>
      <c r="J55" s="1"/>
      <c r="K55" s="1" t="s">
        <v>209</v>
      </c>
      <c r="L55" s="1">
        <f t="shared" si="0"/>
        <v>0</v>
      </c>
      <c r="M55" s="1">
        <f t="shared" si="1"/>
        <v>1</v>
      </c>
      <c r="N55" s="1">
        <f t="shared" si="2"/>
        <v>0</v>
      </c>
      <c r="O55" s="1">
        <f t="shared" si="3"/>
        <v>0</v>
      </c>
      <c r="P55" s="1">
        <f t="shared" si="4"/>
        <v>0</v>
      </c>
      <c r="Q55" s="1">
        <f t="shared" si="5"/>
        <v>0</v>
      </c>
      <c r="R55" s="1" t="b">
        <f t="shared" si="6"/>
        <v>1</v>
      </c>
    </row>
    <row r="56" spans="1:18" ht="15.75" customHeight="1">
      <c r="A56" s="1">
        <v>55</v>
      </c>
      <c r="B56" s="2">
        <v>42675</v>
      </c>
      <c r="C56" s="1" t="s">
        <v>210</v>
      </c>
      <c r="D56" s="1" t="s">
        <v>211</v>
      </c>
      <c r="E56" s="1">
        <v>22645521</v>
      </c>
      <c r="F56" s="1"/>
      <c r="G56" s="1" t="s">
        <v>212</v>
      </c>
      <c r="H56" s="1"/>
      <c r="I56" s="1">
        <v>8000</v>
      </c>
      <c r="J56" s="1" t="s">
        <v>30</v>
      </c>
      <c r="K56" s="1"/>
      <c r="L56" s="1">
        <f t="shared" si="0"/>
        <v>0</v>
      </c>
      <c r="M56" s="1">
        <f t="shared" si="1"/>
        <v>0</v>
      </c>
      <c r="N56" s="1">
        <f t="shared" si="2"/>
        <v>0</v>
      </c>
      <c r="O56" s="1">
        <f t="shared" si="3"/>
        <v>0</v>
      </c>
      <c r="P56" s="1">
        <f t="shared" si="4"/>
        <v>0</v>
      </c>
      <c r="Q56" s="1">
        <f t="shared" si="5"/>
        <v>0</v>
      </c>
      <c r="R56" s="1" t="b">
        <f t="shared" si="6"/>
        <v>0</v>
      </c>
    </row>
    <row r="57" spans="1:18" ht="15.75" customHeight="1">
      <c r="A57" s="1">
        <v>56</v>
      </c>
      <c r="B57" s="2">
        <v>42705</v>
      </c>
      <c r="C57" s="1" t="s">
        <v>213</v>
      </c>
      <c r="D57" s="1" t="s">
        <v>214</v>
      </c>
      <c r="E57" s="1">
        <v>20236347</v>
      </c>
      <c r="F57" s="1"/>
      <c r="G57" s="1" t="s">
        <v>215</v>
      </c>
      <c r="H57" s="1"/>
      <c r="I57" s="1">
        <v>8600</v>
      </c>
      <c r="J57" s="1" t="s">
        <v>46</v>
      </c>
      <c r="K57" s="1"/>
      <c r="L57" s="1">
        <f t="shared" si="0"/>
        <v>0</v>
      </c>
      <c r="M57" s="1">
        <f t="shared" si="1"/>
        <v>1</v>
      </c>
      <c r="N57" s="1">
        <f t="shared" si="2"/>
        <v>0</v>
      </c>
      <c r="O57" s="1">
        <f t="shared" si="3"/>
        <v>0</v>
      </c>
      <c r="P57" s="1">
        <f t="shared" si="4"/>
        <v>0</v>
      </c>
      <c r="Q57" s="1">
        <f t="shared" si="5"/>
        <v>0</v>
      </c>
      <c r="R57" s="1" t="b">
        <f t="shared" si="6"/>
        <v>1</v>
      </c>
    </row>
    <row r="58" spans="1:18" ht="15.75" customHeight="1">
      <c r="A58" s="1">
        <v>57</v>
      </c>
      <c r="B58" s="2">
        <v>42709</v>
      </c>
      <c r="C58" s="1" t="s">
        <v>216</v>
      </c>
      <c r="D58" s="1" t="s">
        <v>217</v>
      </c>
      <c r="E58" s="1">
        <v>23837087</v>
      </c>
      <c r="F58" s="1" t="s">
        <v>218</v>
      </c>
      <c r="G58" s="1" t="s">
        <v>219</v>
      </c>
      <c r="H58" s="1"/>
      <c r="I58" s="1">
        <v>8410</v>
      </c>
      <c r="J58" s="1" t="s">
        <v>65</v>
      </c>
      <c r="K58" s="1"/>
      <c r="L58" s="1">
        <f t="shared" si="0"/>
        <v>0</v>
      </c>
      <c r="M58" s="1">
        <f t="shared" si="1"/>
        <v>0</v>
      </c>
      <c r="N58" s="1">
        <f t="shared" si="2"/>
        <v>1</v>
      </c>
      <c r="O58" s="1">
        <f t="shared" si="3"/>
        <v>1</v>
      </c>
      <c r="P58" s="1">
        <f t="shared" si="4"/>
        <v>0</v>
      </c>
      <c r="Q58" s="1">
        <f t="shared" si="5"/>
        <v>1</v>
      </c>
      <c r="R58" s="1" t="b">
        <f t="shared" si="6"/>
        <v>1</v>
      </c>
    </row>
    <row r="59" spans="1:18" ht="15.75" customHeight="1">
      <c r="A59" s="1">
        <v>58</v>
      </c>
      <c r="B59" s="2">
        <v>42709</v>
      </c>
      <c r="C59" s="1" t="s">
        <v>220</v>
      </c>
      <c r="D59" s="1" t="s">
        <v>221</v>
      </c>
      <c r="E59" s="1">
        <v>97596070</v>
      </c>
      <c r="F59" s="1">
        <v>41588565</v>
      </c>
      <c r="G59" s="1" t="s">
        <v>222</v>
      </c>
      <c r="H59" s="1"/>
      <c r="I59" s="1">
        <v>8420</v>
      </c>
      <c r="J59" s="1" t="s">
        <v>190</v>
      </c>
      <c r="K59" s="1"/>
      <c r="L59" s="1">
        <f t="shared" si="0"/>
        <v>0</v>
      </c>
      <c r="M59" s="1">
        <f t="shared" si="1"/>
        <v>0</v>
      </c>
      <c r="N59" s="1">
        <f t="shared" si="2"/>
        <v>0</v>
      </c>
      <c r="O59" s="1">
        <f t="shared" si="3"/>
        <v>0</v>
      </c>
      <c r="P59" s="1">
        <f t="shared" si="4"/>
        <v>0</v>
      </c>
      <c r="Q59" s="1">
        <f t="shared" si="5"/>
        <v>0</v>
      </c>
      <c r="R59" s="1" t="b">
        <f t="shared" si="6"/>
        <v>0</v>
      </c>
    </row>
    <row r="60" spans="1:18" ht="15.75" customHeight="1">
      <c r="A60" s="1">
        <v>59</v>
      </c>
      <c r="B60" s="2">
        <v>42710</v>
      </c>
      <c r="C60" s="1" t="s">
        <v>223</v>
      </c>
      <c r="D60" s="1" t="s">
        <v>224</v>
      </c>
      <c r="E60" s="1">
        <v>25348333</v>
      </c>
      <c r="F60" s="1"/>
      <c r="G60" s="1" t="s">
        <v>225</v>
      </c>
      <c r="H60" s="1"/>
      <c r="I60" s="1">
        <v>8543</v>
      </c>
      <c r="J60" s="1" t="s">
        <v>226</v>
      </c>
      <c r="K60" s="1"/>
      <c r="L60" s="1">
        <f t="shared" si="0"/>
        <v>0</v>
      </c>
      <c r="M60" s="1">
        <f t="shared" si="1"/>
        <v>0</v>
      </c>
      <c r="N60" s="1">
        <f t="shared" si="2"/>
        <v>0</v>
      </c>
      <c r="O60" s="1">
        <f t="shared" si="3"/>
        <v>0</v>
      </c>
      <c r="P60" s="1">
        <f t="shared" si="4"/>
        <v>0</v>
      </c>
      <c r="Q60" s="1">
        <f t="shared" si="5"/>
        <v>0</v>
      </c>
      <c r="R60" s="1" t="b">
        <f t="shared" si="6"/>
        <v>0</v>
      </c>
    </row>
    <row r="61" spans="1:18" ht="15.75" customHeight="1">
      <c r="A61" s="1">
        <v>60</v>
      </c>
      <c r="B61" s="2">
        <v>42710</v>
      </c>
      <c r="C61" s="1" t="s">
        <v>227</v>
      </c>
      <c r="D61" s="1" t="s">
        <v>228</v>
      </c>
      <c r="E61" s="1">
        <v>25129542</v>
      </c>
      <c r="F61" s="1"/>
      <c r="G61" s="1" t="s">
        <v>225</v>
      </c>
      <c r="H61" s="1"/>
      <c r="I61" s="1">
        <v>8543</v>
      </c>
      <c r="J61" s="1" t="s">
        <v>226</v>
      </c>
      <c r="K61" s="1"/>
      <c r="L61" s="1">
        <f t="shared" si="0"/>
        <v>0</v>
      </c>
      <c r="M61" s="1">
        <f t="shared" si="1"/>
        <v>0</v>
      </c>
      <c r="N61" s="1">
        <f t="shared" si="2"/>
        <v>0</v>
      </c>
      <c r="O61" s="1">
        <f t="shared" si="3"/>
        <v>0</v>
      </c>
      <c r="P61" s="1">
        <f t="shared" si="4"/>
        <v>0</v>
      </c>
      <c r="Q61" s="1">
        <f t="shared" si="5"/>
        <v>0</v>
      </c>
      <c r="R61" s="1" t="b">
        <f t="shared" si="6"/>
        <v>0</v>
      </c>
    </row>
    <row r="62" spans="1:18" ht="15.75" customHeight="1">
      <c r="A62" s="1">
        <v>61</v>
      </c>
      <c r="B62" s="2">
        <v>42710</v>
      </c>
      <c r="C62" s="1" t="s">
        <v>229</v>
      </c>
      <c r="D62" s="1" t="s">
        <v>230</v>
      </c>
      <c r="E62" s="1">
        <v>42151424</v>
      </c>
      <c r="F62" s="1"/>
      <c r="G62" s="1" t="s">
        <v>231</v>
      </c>
      <c r="H62" s="1"/>
      <c r="I62" s="1">
        <v>3390</v>
      </c>
      <c r="J62" s="1" t="s">
        <v>232</v>
      </c>
      <c r="K62" s="1"/>
      <c r="L62" s="1">
        <f t="shared" si="0"/>
        <v>0</v>
      </c>
      <c r="M62" s="1">
        <f t="shared" si="1"/>
        <v>0</v>
      </c>
      <c r="N62" s="1">
        <f t="shared" si="2"/>
        <v>0</v>
      </c>
      <c r="O62" s="1">
        <f t="shared" si="3"/>
        <v>0</v>
      </c>
      <c r="P62" s="1">
        <f t="shared" si="4"/>
        <v>0</v>
      </c>
      <c r="Q62" s="1">
        <f t="shared" si="5"/>
        <v>0</v>
      </c>
      <c r="R62" s="1" t="b">
        <f t="shared" si="6"/>
        <v>0</v>
      </c>
    </row>
    <row r="63" spans="1:18" ht="15.75" customHeight="1">
      <c r="A63" s="1">
        <v>62</v>
      </c>
      <c r="B63" s="2">
        <v>42711</v>
      </c>
      <c r="C63" s="1" t="s">
        <v>233</v>
      </c>
      <c r="D63" s="1" t="s">
        <v>234</v>
      </c>
      <c r="E63" s="1">
        <v>30950973</v>
      </c>
      <c r="F63" s="1"/>
      <c r="G63" s="1" t="s">
        <v>235</v>
      </c>
      <c r="H63" s="1"/>
      <c r="I63" s="1">
        <v>2000</v>
      </c>
      <c r="J63" s="1" t="s">
        <v>236</v>
      </c>
      <c r="K63" s="1"/>
      <c r="L63" s="1">
        <f t="shared" si="0"/>
        <v>0</v>
      </c>
      <c r="M63" s="1">
        <f t="shared" si="1"/>
        <v>0</v>
      </c>
      <c r="N63" s="1">
        <f t="shared" si="2"/>
        <v>0</v>
      </c>
      <c r="O63" s="1">
        <f t="shared" si="3"/>
        <v>0</v>
      </c>
      <c r="P63" s="1">
        <f t="shared" si="4"/>
        <v>0</v>
      </c>
      <c r="Q63" s="1">
        <f t="shared" si="5"/>
        <v>0</v>
      </c>
      <c r="R63" s="1" t="b">
        <f t="shared" si="6"/>
        <v>0</v>
      </c>
    </row>
    <row r="64" spans="1:18" ht="15.75" customHeight="1">
      <c r="A64" s="1">
        <v>63</v>
      </c>
      <c r="B64" s="2">
        <v>42711</v>
      </c>
      <c r="C64" s="1" t="s">
        <v>237</v>
      </c>
      <c r="D64" s="1" t="s">
        <v>238</v>
      </c>
      <c r="E64" s="1">
        <v>71797771</v>
      </c>
      <c r="F64" s="1"/>
      <c r="G64" s="1" t="s">
        <v>239</v>
      </c>
      <c r="H64" s="1"/>
      <c r="I64" s="1">
        <v>8260</v>
      </c>
      <c r="J64" s="1" t="s">
        <v>134</v>
      </c>
      <c r="K64" s="1"/>
      <c r="L64" s="1">
        <f t="shared" si="0"/>
        <v>0</v>
      </c>
      <c r="M64" s="1">
        <f t="shared" si="1"/>
        <v>0</v>
      </c>
      <c r="N64" s="1">
        <f t="shared" si="2"/>
        <v>0</v>
      </c>
      <c r="O64" s="1">
        <f t="shared" si="3"/>
        <v>0</v>
      </c>
      <c r="P64" s="1">
        <f t="shared" si="4"/>
        <v>0</v>
      </c>
      <c r="Q64" s="1">
        <f t="shared" si="5"/>
        <v>0</v>
      </c>
      <c r="R64" s="1" t="b">
        <f t="shared" si="6"/>
        <v>0</v>
      </c>
    </row>
    <row r="65" spans="1:18" ht="15.75" customHeight="1">
      <c r="A65" s="1">
        <v>64</v>
      </c>
      <c r="B65" s="2">
        <v>42715</v>
      </c>
      <c r="C65" s="1" t="s">
        <v>240</v>
      </c>
      <c r="D65" s="1" t="s">
        <v>241</v>
      </c>
      <c r="E65" s="1">
        <v>25675547</v>
      </c>
      <c r="F65" s="1"/>
      <c r="G65" s="1" t="s">
        <v>242</v>
      </c>
      <c r="H65" s="1"/>
      <c r="I65" s="1">
        <v>8400</v>
      </c>
      <c r="J65" s="1" t="s">
        <v>74</v>
      </c>
      <c r="K65" s="1"/>
      <c r="L65" s="1">
        <f t="shared" si="0"/>
        <v>0</v>
      </c>
      <c r="M65" s="1">
        <f t="shared" si="1"/>
        <v>0</v>
      </c>
      <c r="N65" s="1">
        <f t="shared" si="2"/>
        <v>0</v>
      </c>
      <c r="O65" s="1">
        <f t="shared" si="3"/>
        <v>0</v>
      </c>
      <c r="P65" s="1">
        <f t="shared" si="4"/>
        <v>0</v>
      </c>
      <c r="Q65" s="1">
        <f t="shared" si="5"/>
        <v>0</v>
      </c>
      <c r="R65" s="1" t="b">
        <f t="shared" si="6"/>
        <v>0</v>
      </c>
    </row>
    <row r="66" spans="1:18" ht="15.75" customHeight="1">
      <c r="A66" s="1">
        <v>65</v>
      </c>
      <c r="B66" s="2">
        <v>42715</v>
      </c>
      <c r="C66" s="1" t="s">
        <v>243</v>
      </c>
      <c r="D66" s="1" t="s">
        <v>244</v>
      </c>
      <c r="E66" s="1">
        <v>61689404</v>
      </c>
      <c r="F66" s="1"/>
      <c r="G66" s="1" t="s">
        <v>245</v>
      </c>
      <c r="H66" s="1"/>
      <c r="I66" s="1">
        <v>8260</v>
      </c>
      <c r="J66" s="1" t="s">
        <v>134</v>
      </c>
      <c r="K66" s="1"/>
      <c r="L66" s="1">
        <f t="shared" ref="L66:L129" si="7">COUNTIF(Forud,A66)</f>
        <v>0</v>
      </c>
      <c r="M66" s="1">
        <f t="shared" ref="M66:M129" si="8">COUNTIF(betalt,A66)</f>
        <v>0</v>
      </c>
      <c r="N66" s="1">
        <f t="shared" ref="N66:N129" si="9">COUNTIF(Fabnets,A66)</f>
        <v>0</v>
      </c>
      <c r="O66" s="1">
        <f t="shared" ref="O66:O129" si="10">COUNTIF(Fabrik,A66)</f>
        <v>0</v>
      </c>
      <c r="P66" s="1">
        <f t="shared" ref="P66:P129" si="11">COUNTIF(passiv,A66)</f>
        <v>0</v>
      </c>
      <c r="Q66" s="1">
        <f t="shared" ref="Q66:Q129" si="12">COUNTIF(jord,A66)</f>
        <v>0</v>
      </c>
      <c r="R66" s="1" t="b">
        <f t="shared" si="6"/>
        <v>0</v>
      </c>
    </row>
    <row r="67" spans="1:18" ht="15.75" customHeight="1">
      <c r="A67" s="1">
        <v>66</v>
      </c>
      <c r="B67" s="2">
        <v>42715</v>
      </c>
      <c r="C67" s="1" t="s">
        <v>246</v>
      </c>
      <c r="D67" s="1" t="s">
        <v>247</v>
      </c>
      <c r="E67" s="1">
        <v>28199537</v>
      </c>
      <c r="F67" s="1"/>
      <c r="G67" s="1" t="s">
        <v>248</v>
      </c>
      <c r="H67" s="1"/>
      <c r="I67" s="1">
        <v>8400</v>
      </c>
      <c r="J67" s="1" t="s">
        <v>74</v>
      </c>
      <c r="K67" s="1"/>
      <c r="L67" s="1">
        <f t="shared" si="7"/>
        <v>0</v>
      </c>
      <c r="M67" s="1">
        <f t="shared" si="8"/>
        <v>0</v>
      </c>
      <c r="N67" s="1">
        <f t="shared" si="9"/>
        <v>1</v>
      </c>
      <c r="O67" s="1">
        <f t="shared" si="10"/>
        <v>1</v>
      </c>
      <c r="P67" s="1">
        <f t="shared" si="11"/>
        <v>0</v>
      </c>
      <c r="Q67" s="1">
        <f t="shared" si="12"/>
        <v>1</v>
      </c>
      <c r="R67" s="1" t="b">
        <f t="shared" si="6"/>
        <v>1</v>
      </c>
    </row>
    <row r="68" spans="1:18" ht="15.75" customHeight="1">
      <c r="A68" s="1">
        <v>67</v>
      </c>
      <c r="B68" s="2">
        <v>42716</v>
      </c>
      <c r="C68" s="1" t="s">
        <v>249</v>
      </c>
      <c r="D68" s="1" t="s">
        <v>250</v>
      </c>
      <c r="E68" s="1">
        <v>30106593</v>
      </c>
      <c r="F68" s="1"/>
      <c r="G68" s="1" t="s">
        <v>251</v>
      </c>
      <c r="H68" s="1"/>
      <c r="I68" s="1">
        <v>7680</v>
      </c>
      <c r="J68" s="1" t="s">
        <v>252</v>
      </c>
      <c r="K68" s="1"/>
      <c r="L68" s="1">
        <f t="shared" si="7"/>
        <v>0</v>
      </c>
      <c r="M68" s="1">
        <f t="shared" si="8"/>
        <v>0</v>
      </c>
      <c r="N68" s="1">
        <f t="shared" si="9"/>
        <v>1</v>
      </c>
      <c r="O68" s="1">
        <f t="shared" si="10"/>
        <v>1</v>
      </c>
      <c r="P68" s="1">
        <f t="shared" si="11"/>
        <v>0</v>
      </c>
      <c r="Q68" s="1">
        <f t="shared" si="12"/>
        <v>1</v>
      </c>
      <c r="R68" s="1" t="b">
        <f t="shared" si="6"/>
        <v>1</v>
      </c>
    </row>
    <row r="69" spans="1:18" ht="15.75" customHeight="1">
      <c r="A69" s="1">
        <v>68</v>
      </c>
      <c r="B69" s="2">
        <v>42718</v>
      </c>
      <c r="C69" s="1" t="s">
        <v>253</v>
      </c>
      <c r="D69" s="1" t="s">
        <v>254</v>
      </c>
      <c r="E69" s="1">
        <v>41424997</v>
      </c>
      <c r="F69" s="1"/>
      <c r="G69" s="1" t="s">
        <v>255</v>
      </c>
      <c r="H69" s="1"/>
      <c r="I69" s="1">
        <v>8660</v>
      </c>
      <c r="J69" s="1" t="s">
        <v>156</v>
      </c>
      <c r="K69" s="1"/>
      <c r="L69" s="1">
        <f t="shared" si="7"/>
        <v>0</v>
      </c>
      <c r="M69" s="1">
        <f t="shared" si="8"/>
        <v>0</v>
      </c>
      <c r="N69" s="1">
        <f t="shared" si="9"/>
        <v>1</v>
      </c>
      <c r="O69" s="1">
        <f t="shared" si="10"/>
        <v>1</v>
      </c>
      <c r="P69" s="1">
        <f t="shared" si="11"/>
        <v>0</v>
      </c>
      <c r="Q69" s="1">
        <f t="shared" si="12"/>
        <v>1</v>
      </c>
      <c r="R69" s="1" t="b">
        <f t="shared" si="6"/>
        <v>1</v>
      </c>
    </row>
    <row r="70" spans="1:18" ht="15.75" customHeight="1">
      <c r="A70" s="1">
        <v>69</v>
      </c>
      <c r="B70" s="2">
        <v>42719</v>
      </c>
      <c r="C70" s="1" t="s">
        <v>256</v>
      </c>
      <c r="D70" s="1" t="s">
        <v>257</v>
      </c>
      <c r="E70" s="1">
        <v>20585024</v>
      </c>
      <c r="F70" s="1"/>
      <c r="G70" s="1" t="s">
        <v>258</v>
      </c>
      <c r="H70" s="1"/>
      <c r="I70" s="1">
        <v>8382</v>
      </c>
      <c r="J70" s="1" t="s">
        <v>259</v>
      </c>
      <c r="K70" s="1"/>
      <c r="L70" s="1">
        <f t="shared" si="7"/>
        <v>0</v>
      </c>
      <c r="M70" s="1">
        <f t="shared" si="8"/>
        <v>1</v>
      </c>
      <c r="N70" s="1">
        <f t="shared" si="9"/>
        <v>0</v>
      </c>
      <c r="O70" s="1">
        <f t="shared" si="10"/>
        <v>0</v>
      </c>
      <c r="P70" s="1">
        <f t="shared" si="11"/>
        <v>0</v>
      </c>
      <c r="Q70" s="1">
        <f t="shared" si="12"/>
        <v>0</v>
      </c>
      <c r="R70" s="1" t="b">
        <f t="shared" si="6"/>
        <v>1</v>
      </c>
    </row>
    <row r="71" spans="1:18" ht="15.75" customHeight="1">
      <c r="A71" s="1">
        <v>70</v>
      </c>
      <c r="B71" s="2">
        <v>42719</v>
      </c>
      <c r="C71" s="1" t="s">
        <v>260</v>
      </c>
      <c r="D71" s="1" t="s">
        <v>261</v>
      </c>
      <c r="E71" s="1">
        <v>31386700</v>
      </c>
      <c r="F71" s="1"/>
      <c r="G71" s="1" t="s">
        <v>262</v>
      </c>
      <c r="H71" s="1"/>
      <c r="I71" s="1">
        <v>8270</v>
      </c>
      <c r="J71" s="1" t="s">
        <v>263</v>
      </c>
      <c r="K71" s="1"/>
      <c r="L71" s="1">
        <f t="shared" si="7"/>
        <v>0</v>
      </c>
      <c r="M71" s="1">
        <f t="shared" si="8"/>
        <v>0</v>
      </c>
      <c r="N71" s="1">
        <f t="shared" si="9"/>
        <v>0</v>
      </c>
      <c r="O71" s="1">
        <f t="shared" si="10"/>
        <v>0</v>
      </c>
      <c r="P71" s="1">
        <f t="shared" si="11"/>
        <v>0</v>
      </c>
      <c r="Q71" s="1">
        <f t="shared" si="12"/>
        <v>0</v>
      </c>
      <c r="R71" s="1" t="b">
        <f t="shared" si="6"/>
        <v>0</v>
      </c>
    </row>
    <row r="72" spans="1:18" ht="15.75" customHeight="1">
      <c r="A72" s="1">
        <v>71</v>
      </c>
      <c r="B72" s="2">
        <v>42722</v>
      </c>
      <c r="C72" s="1" t="s">
        <v>264</v>
      </c>
      <c r="D72" s="1" t="s">
        <v>265</v>
      </c>
      <c r="E72" s="1">
        <v>23253886</v>
      </c>
      <c r="F72" s="1" t="s">
        <v>266</v>
      </c>
      <c r="G72" s="1" t="s">
        <v>267</v>
      </c>
      <c r="H72" s="1"/>
      <c r="I72" s="1">
        <v>8500</v>
      </c>
      <c r="J72" s="1" t="s">
        <v>146</v>
      </c>
      <c r="K72" s="1"/>
      <c r="L72" s="1">
        <f t="shared" si="7"/>
        <v>0</v>
      </c>
      <c r="M72" s="1">
        <f t="shared" si="8"/>
        <v>1</v>
      </c>
      <c r="N72" s="1">
        <f t="shared" si="9"/>
        <v>0</v>
      </c>
      <c r="O72" s="1">
        <f t="shared" si="10"/>
        <v>0</v>
      </c>
      <c r="P72" s="1">
        <f t="shared" si="11"/>
        <v>0</v>
      </c>
      <c r="Q72" s="1">
        <f t="shared" si="12"/>
        <v>0</v>
      </c>
      <c r="R72" s="1" t="b">
        <f t="shared" si="6"/>
        <v>1</v>
      </c>
    </row>
    <row r="73" spans="1:18" ht="15.75" customHeight="1">
      <c r="A73" s="1">
        <v>72</v>
      </c>
      <c r="B73" s="2">
        <v>42725</v>
      </c>
      <c r="C73" s="1" t="s">
        <v>268</v>
      </c>
      <c r="D73" s="1" t="s">
        <v>269</v>
      </c>
      <c r="E73" s="1">
        <v>29273411</v>
      </c>
      <c r="F73" s="1"/>
      <c r="G73" s="1" t="s">
        <v>270</v>
      </c>
      <c r="H73" s="1"/>
      <c r="I73" s="1">
        <v>8400</v>
      </c>
      <c r="J73" s="1" t="s">
        <v>74</v>
      </c>
      <c r="K73" s="1"/>
      <c r="L73" s="1">
        <f t="shared" si="7"/>
        <v>0</v>
      </c>
      <c r="M73" s="1">
        <f t="shared" si="8"/>
        <v>0</v>
      </c>
      <c r="N73" s="1">
        <f t="shared" si="9"/>
        <v>0</v>
      </c>
      <c r="O73" s="1">
        <f t="shared" si="10"/>
        <v>0</v>
      </c>
      <c r="P73" s="1">
        <f t="shared" si="11"/>
        <v>0</v>
      </c>
      <c r="Q73" s="1">
        <f t="shared" si="12"/>
        <v>0</v>
      </c>
      <c r="R73" s="1" t="b">
        <f t="shared" si="6"/>
        <v>0</v>
      </c>
    </row>
    <row r="74" spans="1:18" ht="15.75" customHeight="1">
      <c r="A74" s="1">
        <v>73</v>
      </c>
      <c r="B74" s="2">
        <v>42727</v>
      </c>
      <c r="C74" s="1" t="s">
        <v>271</v>
      </c>
      <c r="D74" s="1" t="s">
        <v>272</v>
      </c>
      <c r="E74" s="1">
        <v>26842244</v>
      </c>
      <c r="F74" s="1"/>
      <c r="G74" s="1" t="s">
        <v>273</v>
      </c>
      <c r="H74" s="1"/>
      <c r="I74" s="1">
        <v>8000</v>
      </c>
      <c r="J74" s="1" t="s">
        <v>30</v>
      </c>
      <c r="K74" s="1"/>
      <c r="L74" s="1">
        <f t="shared" si="7"/>
        <v>0</v>
      </c>
      <c r="M74" s="1">
        <f t="shared" si="8"/>
        <v>0</v>
      </c>
      <c r="N74" s="1">
        <f t="shared" si="9"/>
        <v>0</v>
      </c>
      <c r="O74" s="1">
        <f t="shared" si="10"/>
        <v>0</v>
      </c>
      <c r="P74" s="1">
        <f t="shared" si="11"/>
        <v>0</v>
      </c>
      <c r="Q74" s="1">
        <f t="shared" si="12"/>
        <v>0</v>
      </c>
      <c r="R74" s="1" t="b">
        <f t="shared" si="6"/>
        <v>0</v>
      </c>
    </row>
    <row r="75" spans="1:18" ht="15.75" customHeight="1">
      <c r="A75" s="1">
        <v>74</v>
      </c>
      <c r="B75" s="2">
        <v>42737</v>
      </c>
      <c r="C75" s="1" t="s">
        <v>274</v>
      </c>
      <c r="D75" s="1" t="s">
        <v>275</v>
      </c>
      <c r="E75" s="1">
        <v>50169160</v>
      </c>
      <c r="F75" s="1"/>
      <c r="G75" s="1" t="s">
        <v>276</v>
      </c>
      <c r="H75" s="1"/>
      <c r="I75" s="1">
        <v>8464</v>
      </c>
      <c r="J75" s="1" t="s">
        <v>277</v>
      </c>
      <c r="K75" s="1"/>
      <c r="L75" s="1">
        <f t="shared" si="7"/>
        <v>0</v>
      </c>
      <c r="M75" s="1">
        <f t="shared" si="8"/>
        <v>0</v>
      </c>
      <c r="N75" s="1">
        <f t="shared" si="9"/>
        <v>1</v>
      </c>
      <c r="O75" s="1">
        <f t="shared" si="10"/>
        <v>1</v>
      </c>
      <c r="P75" s="1">
        <f t="shared" si="11"/>
        <v>0</v>
      </c>
      <c r="Q75" s="1">
        <f t="shared" si="12"/>
        <v>0</v>
      </c>
      <c r="R75" s="1" t="b">
        <f t="shared" si="6"/>
        <v>1</v>
      </c>
    </row>
    <row r="76" spans="1:18" ht="15.75" customHeight="1">
      <c r="A76" s="1">
        <v>75</v>
      </c>
      <c r="B76" s="2">
        <v>42737</v>
      </c>
      <c r="C76" s="1" t="s">
        <v>278</v>
      </c>
      <c r="D76" s="1" t="s">
        <v>279</v>
      </c>
      <c r="E76" s="1">
        <v>52708405</v>
      </c>
      <c r="F76" s="1"/>
      <c r="G76" s="1" t="s">
        <v>280</v>
      </c>
      <c r="H76" s="1"/>
      <c r="I76" s="1">
        <v>8382</v>
      </c>
      <c r="J76" s="1" t="s">
        <v>259</v>
      </c>
      <c r="K76" s="1"/>
      <c r="L76" s="1">
        <f t="shared" si="7"/>
        <v>0</v>
      </c>
      <c r="M76" s="1">
        <f t="shared" si="8"/>
        <v>0</v>
      </c>
      <c r="N76" s="1">
        <f t="shared" si="9"/>
        <v>1</v>
      </c>
      <c r="O76" s="1">
        <f t="shared" si="10"/>
        <v>1</v>
      </c>
      <c r="P76" s="1">
        <f t="shared" si="11"/>
        <v>1</v>
      </c>
      <c r="Q76" s="1">
        <f t="shared" si="12"/>
        <v>0</v>
      </c>
      <c r="R76" s="1" t="b">
        <f t="shared" si="6"/>
        <v>1</v>
      </c>
    </row>
    <row r="77" spans="1:18" ht="15.75" customHeight="1">
      <c r="A77" s="1">
        <v>76</v>
      </c>
      <c r="B77" s="2">
        <v>42740</v>
      </c>
      <c r="C77" s="1" t="s">
        <v>281</v>
      </c>
      <c r="D77" s="1" t="s">
        <v>282</v>
      </c>
      <c r="E77" s="1">
        <v>42423833</v>
      </c>
      <c r="F77" s="1"/>
      <c r="G77" s="1" t="s">
        <v>283</v>
      </c>
      <c r="H77" s="1"/>
      <c r="I77" s="1">
        <v>8000</v>
      </c>
      <c r="J77" s="1" t="s">
        <v>30</v>
      </c>
      <c r="K77" s="1"/>
      <c r="L77" s="1">
        <f t="shared" si="7"/>
        <v>0</v>
      </c>
      <c r="M77" s="1">
        <f t="shared" si="8"/>
        <v>0</v>
      </c>
      <c r="N77" s="1">
        <f t="shared" si="9"/>
        <v>1</v>
      </c>
      <c r="O77" s="1">
        <f t="shared" si="10"/>
        <v>1</v>
      </c>
      <c r="P77" s="1">
        <f t="shared" si="11"/>
        <v>0</v>
      </c>
      <c r="Q77" s="1">
        <f t="shared" si="12"/>
        <v>1</v>
      </c>
      <c r="R77" s="1" t="b">
        <f t="shared" si="6"/>
        <v>1</v>
      </c>
    </row>
    <row r="78" spans="1:18" ht="15.75" customHeight="1">
      <c r="A78" s="1">
        <v>77</v>
      </c>
      <c r="B78" s="2">
        <v>42743</v>
      </c>
      <c r="C78" s="1" t="s">
        <v>284</v>
      </c>
      <c r="D78" s="1" t="s">
        <v>285</v>
      </c>
      <c r="E78" s="1">
        <v>42681291</v>
      </c>
      <c r="F78" s="1"/>
      <c r="G78" s="1" t="s">
        <v>286</v>
      </c>
      <c r="H78" s="1"/>
      <c r="I78" s="1">
        <v>7442</v>
      </c>
      <c r="J78" s="1" t="s">
        <v>287</v>
      </c>
      <c r="K78" s="1"/>
      <c r="L78" s="1">
        <f t="shared" si="7"/>
        <v>0</v>
      </c>
      <c r="M78" s="1">
        <f t="shared" si="8"/>
        <v>0</v>
      </c>
      <c r="N78" s="1">
        <f t="shared" si="9"/>
        <v>0</v>
      </c>
      <c r="O78" s="1">
        <f t="shared" si="10"/>
        <v>0</v>
      </c>
      <c r="P78" s="1">
        <f t="shared" si="11"/>
        <v>0</v>
      </c>
      <c r="Q78" s="1">
        <f t="shared" si="12"/>
        <v>0</v>
      </c>
      <c r="R78" s="1" t="b">
        <f t="shared" si="6"/>
        <v>0</v>
      </c>
    </row>
    <row r="79" spans="1:18" ht="15.75" customHeight="1">
      <c r="A79" s="1">
        <v>78</v>
      </c>
      <c r="B79" s="2">
        <v>42744</v>
      </c>
      <c r="C79" s="1" t="s">
        <v>288</v>
      </c>
      <c r="D79" s="1" t="s">
        <v>289</v>
      </c>
      <c r="E79" s="1">
        <v>40544788</v>
      </c>
      <c r="F79" s="1"/>
      <c r="G79" s="1" t="s">
        <v>290</v>
      </c>
      <c r="H79" s="1"/>
      <c r="I79" s="1">
        <v>4320</v>
      </c>
      <c r="J79" s="1" t="s">
        <v>291</v>
      </c>
      <c r="K79" s="1"/>
      <c r="L79" s="1">
        <f t="shared" si="7"/>
        <v>0</v>
      </c>
      <c r="M79" s="1">
        <f t="shared" si="8"/>
        <v>0</v>
      </c>
      <c r="N79" s="1">
        <f t="shared" si="9"/>
        <v>0</v>
      </c>
      <c r="O79" s="1">
        <f t="shared" si="10"/>
        <v>0</v>
      </c>
      <c r="P79" s="1">
        <f t="shared" si="11"/>
        <v>0</v>
      </c>
      <c r="Q79" s="1">
        <f t="shared" si="12"/>
        <v>0</v>
      </c>
      <c r="R79" s="1" t="b">
        <f t="shared" si="6"/>
        <v>0</v>
      </c>
    </row>
    <row r="80" spans="1:18" ht="15.75" customHeight="1">
      <c r="A80" s="1">
        <v>79</v>
      </c>
      <c r="B80" s="2">
        <v>42745</v>
      </c>
      <c r="C80" s="1" t="s">
        <v>292</v>
      </c>
      <c r="D80" s="1" t="s">
        <v>293</v>
      </c>
      <c r="E80" s="1">
        <v>91259260</v>
      </c>
      <c r="F80" s="1"/>
      <c r="G80" s="1" t="s">
        <v>294</v>
      </c>
      <c r="H80" s="1"/>
      <c r="I80" s="1">
        <v>8400</v>
      </c>
      <c r="J80" s="1" t="s">
        <v>74</v>
      </c>
      <c r="K80" s="1"/>
      <c r="L80" s="1">
        <f t="shared" si="7"/>
        <v>0</v>
      </c>
      <c r="M80" s="1">
        <f t="shared" si="8"/>
        <v>0</v>
      </c>
      <c r="N80" s="1">
        <f t="shared" si="9"/>
        <v>1</v>
      </c>
      <c r="O80" s="1">
        <f t="shared" si="10"/>
        <v>1</v>
      </c>
      <c r="P80" s="1">
        <f t="shared" si="11"/>
        <v>0</v>
      </c>
      <c r="Q80" s="1">
        <f t="shared" si="12"/>
        <v>0</v>
      </c>
      <c r="R80" s="1" t="b">
        <f t="shared" si="6"/>
        <v>1</v>
      </c>
    </row>
    <row r="81" spans="1:18" ht="15.75" customHeight="1">
      <c r="A81" s="1">
        <v>80</v>
      </c>
      <c r="B81" s="2">
        <v>42747</v>
      </c>
      <c r="C81" s="1" t="s">
        <v>295</v>
      </c>
      <c r="D81" s="1" t="s">
        <v>296</v>
      </c>
      <c r="E81" s="1">
        <v>25382090</v>
      </c>
      <c r="F81" s="1"/>
      <c r="G81" s="1" t="s">
        <v>297</v>
      </c>
      <c r="H81" s="1"/>
      <c r="I81" s="1">
        <v>9000</v>
      </c>
      <c r="J81" s="1" t="s">
        <v>298</v>
      </c>
      <c r="K81" s="1"/>
      <c r="L81" s="1">
        <f t="shared" si="7"/>
        <v>0</v>
      </c>
      <c r="M81" s="1">
        <f t="shared" si="8"/>
        <v>0</v>
      </c>
      <c r="N81" s="1">
        <f t="shared" si="9"/>
        <v>0</v>
      </c>
      <c r="O81" s="1">
        <f t="shared" si="10"/>
        <v>0</v>
      </c>
      <c r="P81" s="1">
        <f t="shared" si="11"/>
        <v>0</v>
      </c>
      <c r="Q81" s="1">
        <f t="shared" si="12"/>
        <v>0</v>
      </c>
      <c r="R81" s="1" t="b">
        <f t="shared" si="6"/>
        <v>0</v>
      </c>
    </row>
    <row r="82" spans="1:18" ht="15.75" customHeight="1">
      <c r="A82" s="1">
        <v>81</v>
      </c>
      <c r="B82" s="2">
        <v>42747</v>
      </c>
      <c r="C82" s="1" t="s">
        <v>299</v>
      </c>
      <c r="D82" s="1" t="s">
        <v>300</v>
      </c>
      <c r="E82" s="1">
        <v>40505380</v>
      </c>
      <c r="F82" s="1"/>
      <c r="G82" s="1" t="s">
        <v>297</v>
      </c>
      <c r="H82" s="1"/>
      <c r="I82" s="1">
        <v>9000</v>
      </c>
      <c r="J82" s="1" t="s">
        <v>298</v>
      </c>
      <c r="K82" s="1"/>
      <c r="L82" s="1">
        <f t="shared" si="7"/>
        <v>0</v>
      </c>
      <c r="M82" s="1">
        <f t="shared" si="8"/>
        <v>0</v>
      </c>
      <c r="N82" s="1">
        <f t="shared" si="9"/>
        <v>0</v>
      </c>
      <c r="O82" s="1">
        <f t="shared" si="10"/>
        <v>0</v>
      </c>
      <c r="P82" s="1">
        <f t="shared" si="11"/>
        <v>0</v>
      </c>
      <c r="Q82" s="1">
        <f t="shared" si="12"/>
        <v>0</v>
      </c>
      <c r="R82" s="1" t="b">
        <f t="shared" si="6"/>
        <v>0</v>
      </c>
    </row>
    <row r="83" spans="1:18" ht="15.75" customHeight="1">
      <c r="A83" s="1">
        <v>82</v>
      </c>
      <c r="B83" s="2">
        <v>42753</v>
      </c>
      <c r="C83" s="1" t="s">
        <v>301</v>
      </c>
      <c r="D83" s="1" t="s">
        <v>302</v>
      </c>
      <c r="E83" s="1">
        <v>23204379</v>
      </c>
      <c r="F83" s="1"/>
      <c r="G83" s="1" t="s">
        <v>303</v>
      </c>
      <c r="H83" s="1"/>
      <c r="I83" s="1">
        <v>8400</v>
      </c>
      <c r="J83" s="1" t="s">
        <v>74</v>
      </c>
      <c r="K83" s="1"/>
      <c r="L83" s="1">
        <f t="shared" si="7"/>
        <v>0</v>
      </c>
      <c r="M83" s="1">
        <f t="shared" si="8"/>
        <v>0</v>
      </c>
      <c r="N83" s="1">
        <f t="shared" si="9"/>
        <v>0</v>
      </c>
      <c r="O83" s="1">
        <f t="shared" si="10"/>
        <v>0</v>
      </c>
      <c r="P83" s="1">
        <f t="shared" si="11"/>
        <v>0</v>
      </c>
      <c r="Q83" s="1">
        <f t="shared" si="12"/>
        <v>0</v>
      </c>
      <c r="R83" s="1" t="b">
        <f t="shared" si="6"/>
        <v>0</v>
      </c>
    </row>
    <row r="84" spans="1:18" ht="15.75" customHeight="1">
      <c r="A84" s="1">
        <v>83</v>
      </c>
      <c r="B84" s="2">
        <v>42756</v>
      </c>
      <c r="C84" s="1" t="s">
        <v>304</v>
      </c>
      <c r="D84" s="1" t="s">
        <v>305</v>
      </c>
      <c r="E84" s="1">
        <v>29724636</v>
      </c>
      <c r="F84" s="1"/>
      <c r="G84" s="1" t="s">
        <v>306</v>
      </c>
      <c r="H84" s="1"/>
      <c r="I84" s="1">
        <v>8500</v>
      </c>
      <c r="J84" s="1" t="s">
        <v>146</v>
      </c>
      <c r="K84" s="1"/>
      <c r="L84" s="1">
        <f t="shared" si="7"/>
        <v>0</v>
      </c>
      <c r="M84" s="1">
        <f t="shared" si="8"/>
        <v>0</v>
      </c>
      <c r="N84" s="1">
        <f t="shared" si="9"/>
        <v>0</v>
      </c>
      <c r="O84" s="1">
        <f t="shared" si="10"/>
        <v>0</v>
      </c>
      <c r="P84" s="1">
        <f t="shared" si="11"/>
        <v>0</v>
      </c>
      <c r="Q84" s="1">
        <f t="shared" si="12"/>
        <v>0</v>
      </c>
      <c r="R84" s="1" t="b">
        <f t="shared" si="6"/>
        <v>0</v>
      </c>
    </row>
    <row r="85" spans="1:18" ht="15.75" customHeight="1">
      <c r="A85" s="1">
        <v>84</v>
      </c>
      <c r="B85" s="2">
        <v>42759</v>
      </c>
      <c r="C85" s="1" t="s">
        <v>307</v>
      </c>
      <c r="D85" s="1" t="s">
        <v>308</v>
      </c>
      <c r="E85" s="1">
        <v>42253269</v>
      </c>
      <c r="F85" s="1"/>
      <c r="G85" s="1" t="s">
        <v>309</v>
      </c>
      <c r="H85" s="1"/>
      <c r="I85" s="1">
        <v>6830</v>
      </c>
      <c r="J85" s="1" t="s">
        <v>310</v>
      </c>
      <c r="K85" s="1"/>
      <c r="L85" s="1">
        <f t="shared" si="7"/>
        <v>0</v>
      </c>
      <c r="M85" s="1">
        <f t="shared" si="8"/>
        <v>0</v>
      </c>
      <c r="N85" s="1">
        <f t="shared" si="9"/>
        <v>1</v>
      </c>
      <c r="O85" s="1">
        <f t="shared" si="10"/>
        <v>1</v>
      </c>
      <c r="P85" s="1">
        <f t="shared" si="11"/>
        <v>0</v>
      </c>
      <c r="Q85" s="1">
        <f t="shared" si="12"/>
        <v>1</v>
      </c>
      <c r="R85" s="1" t="b">
        <f t="shared" si="6"/>
        <v>1</v>
      </c>
    </row>
    <row r="86" spans="1:18" ht="15.75" customHeight="1">
      <c r="A86" s="1">
        <v>85</v>
      </c>
      <c r="B86" s="2">
        <v>42759</v>
      </c>
      <c r="C86" s="1" t="s">
        <v>311</v>
      </c>
      <c r="D86" s="1" t="s">
        <v>312</v>
      </c>
      <c r="E86" s="1">
        <v>53209587</v>
      </c>
      <c r="F86" s="1"/>
      <c r="G86" s="1" t="s">
        <v>313</v>
      </c>
      <c r="H86" s="1"/>
      <c r="I86" s="1">
        <v>8400</v>
      </c>
      <c r="J86" s="1" t="s">
        <v>74</v>
      </c>
      <c r="K86" s="1"/>
      <c r="L86" s="1">
        <f t="shared" si="7"/>
        <v>0</v>
      </c>
      <c r="M86" s="1">
        <f t="shared" si="8"/>
        <v>0</v>
      </c>
      <c r="N86" s="1">
        <f t="shared" si="9"/>
        <v>1</v>
      </c>
      <c r="O86" s="1">
        <f t="shared" si="10"/>
        <v>1</v>
      </c>
      <c r="P86" s="1">
        <f t="shared" si="11"/>
        <v>0</v>
      </c>
      <c r="Q86" s="1">
        <f t="shared" si="12"/>
        <v>1</v>
      </c>
      <c r="R86" s="1" t="b">
        <f t="shared" si="6"/>
        <v>1</v>
      </c>
    </row>
    <row r="87" spans="1:18" ht="15.75" customHeight="1">
      <c r="A87" s="1">
        <v>86</v>
      </c>
      <c r="B87" s="2">
        <v>42760</v>
      </c>
      <c r="C87" s="1" t="s">
        <v>314</v>
      </c>
      <c r="D87" s="1" t="s">
        <v>315</v>
      </c>
      <c r="E87" s="1">
        <v>21195621</v>
      </c>
      <c r="F87" s="1"/>
      <c r="G87" s="1" t="s">
        <v>316</v>
      </c>
      <c r="H87" s="1"/>
      <c r="I87" s="1">
        <v>8444</v>
      </c>
      <c r="J87" s="1" t="s">
        <v>317</v>
      </c>
      <c r="K87" s="1"/>
      <c r="L87" s="1">
        <f t="shared" si="7"/>
        <v>0</v>
      </c>
      <c r="M87" s="1">
        <f t="shared" si="8"/>
        <v>0</v>
      </c>
      <c r="N87" s="1">
        <f t="shared" si="9"/>
        <v>0</v>
      </c>
      <c r="O87" s="1">
        <f t="shared" si="10"/>
        <v>0</v>
      </c>
      <c r="P87" s="1">
        <f t="shared" si="11"/>
        <v>0</v>
      </c>
      <c r="Q87" s="1">
        <f t="shared" si="12"/>
        <v>0</v>
      </c>
      <c r="R87" s="1" t="b">
        <f t="shared" si="6"/>
        <v>0</v>
      </c>
    </row>
    <row r="88" spans="1:18" ht="15.75" customHeight="1">
      <c r="A88" s="1">
        <v>87</v>
      </c>
      <c r="B88" s="2">
        <v>42761</v>
      </c>
      <c r="C88" s="1" t="s">
        <v>318</v>
      </c>
      <c r="D88" s="1" t="s">
        <v>319</v>
      </c>
      <c r="E88" s="1">
        <v>30829209</v>
      </c>
      <c r="F88" s="1"/>
      <c r="G88" s="1" t="s">
        <v>320</v>
      </c>
      <c r="H88" s="1"/>
      <c r="I88" s="1">
        <v>8000</v>
      </c>
      <c r="J88" s="1" t="s">
        <v>30</v>
      </c>
      <c r="K88" s="1"/>
      <c r="L88" s="1">
        <f t="shared" si="7"/>
        <v>0</v>
      </c>
      <c r="M88" s="1">
        <f t="shared" si="8"/>
        <v>0</v>
      </c>
      <c r="N88" s="1">
        <f t="shared" si="9"/>
        <v>1</v>
      </c>
      <c r="O88" s="1">
        <f t="shared" si="10"/>
        <v>1</v>
      </c>
      <c r="P88" s="1">
        <f t="shared" si="11"/>
        <v>0</v>
      </c>
      <c r="Q88" s="1">
        <f t="shared" si="12"/>
        <v>1</v>
      </c>
      <c r="R88" s="1" t="b">
        <f t="shared" si="6"/>
        <v>1</v>
      </c>
    </row>
    <row r="89" spans="1:18" ht="15.75" customHeight="1">
      <c r="A89" s="1">
        <v>88</v>
      </c>
      <c r="B89" s="2">
        <v>42762</v>
      </c>
      <c r="C89" s="1" t="s">
        <v>321</v>
      </c>
      <c r="D89" s="1" t="s">
        <v>322</v>
      </c>
      <c r="E89" s="1">
        <v>50436300</v>
      </c>
      <c r="F89" s="1"/>
      <c r="G89" s="1" t="s">
        <v>323</v>
      </c>
      <c r="H89" s="1"/>
      <c r="I89" s="1">
        <v>2200</v>
      </c>
      <c r="J89" s="1" t="s">
        <v>324</v>
      </c>
      <c r="K89" s="1"/>
      <c r="L89" s="1">
        <f t="shared" si="7"/>
        <v>0</v>
      </c>
      <c r="M89" s="1">
        <f t="shared" si="8"/>
        <v>0</v>
      </c>
      <c r="N89" s="1">
        <f t="shared" si="9"/>
        <v>0</v>
      </c>
      <c r="O89" s="1">
        <f t="shared" si="10"/>
        <v>0</v>
      </c>
      <c r="P89" s="1">
        <f t="shared" si="11"/>
        <v>0</v>
      </c>
      <c r="Q89" s="1">
        <f t="shared" si="12"/>
        <v>0</v>
      </c>
      <c r="R89" s="1" t="b">
        <f t="shared" si="6"/>
        <v>0</v>
      </c>
    </row>
    <row r="90" spans="1:18" ht="15.75" customHeight="1">
      <c r="A90" s="1">
        <v>89</v>
      </c>
      <c r="B90" s="2">
        <v>42762</v>
      </c>
      <c r="C90" s="1" t="s">
        <v>325</v>
      </c>
      <c r="D90" s="1" t="s">
        <v>326</v>
      </c>
      <c r="E90" s="1">
        <v>28590340</v>
      </c>
      <c r="F90" s="1"/>
      <c r="G90" s="1" t="s">
        <v>327</v>
      </c>
      <c r="H90" s="1"/>
      <c r="I90" s="1">
        <v>8400</v>
      </c>
      <c r="J90" s="1" t="s">
        <v>74</v>
      </c>
      <c r="K90" s="1"/>
      <c r="L90" s="1">
        <f t="shared" si="7"/>
        <v>0</v>
      </c>
      <c r="M90" s="1">
        <f t="shared" si="8"/>
        <v>1</v>
      </c>
      <c r="N90" s="1">
        <f t="shared" si="9"/>
        <v>0</v>
      </c>
      <c r="O90" s="1">
        <f t="shared" si="10"/>
        <v>0</v>
      </c>
      <c r="P90" s="1">
        <f t="shared" si="11"/>
        <v>0</v>
      </c>
      <c r="Q90" s="1">
        <f t="shared" si="12"/>
        <v>0</v>
      </c>
      <c r="R90" s="1" t="b">
        <f t="shared" si="6"/>
        <v>1</v>
      </c>
    </row>
    <row r="91" spans="1:18" ht="15.75" customHeight="1">
      <c r="A91" s="1">
        <v>90</v>
      </c>
      <c r="B91" s="2">
        <v>42765</v>
      </c>
      <c r="C91" s="1" t="s">
        <v>328</v>
      </c>
      <c r="D91" s="1" t="s">
        <v>329</v>
      </c>
      <c r="E91" s="1">
        <v>42407745</v>
      </c>
      <c r="F91" s="1"/>
      <c r="G91" s="1" t="s">
        <v>330</v>
      </c>
      <c r="H91" s="1"/>
      <c r="I91" s="1">
        <v>5762</v>
      </c>
      <c r="J91" s="1" t="s">
        <v>331</v>
      </c>
      <c r="K91" s="1"/>
      <c r="L91" s="1">
        <f t="shared" si="7"/>
        <v>0</v>
      </c>
      <c r="M91" s="1">
        <f t="shared" si="8"/>
        <v>0</v>
      </c>
      <c r="N91" s="1">
        <f t="shared" si="9"/>
        <v>1</v>
      </c>
      <c r="O91" s="1">
        <f t="shared" si="10"/>
        <v>1</v>
      </c>
      <c r="P91" s="1">
        <f t="shared" si="11"/>
        <v>0</v>
      </c>
      <c r="Q91" s="1">
        <f t="shared" si="12"/>
        <v>0</v>
      </c>
      <c r="R91" s="1" t="b">
        <f t="shared" si="6"/>
        <v>1</v>
      </c>
    </row>
    <row r="92" spans="1:18" ht="15.75" customHeight="1">
      <c r="A92" s="1">
        <v>91</v>
      </c>
      <c r="B92" s="2">
        <v>42765</v>
      </c>
      <c r="C92" s="1" t="s">
        <v>332</v>
      </c>
      <c r="D92" s="1" t="s">
        <v>333</v>
      </c>
      <c r="E92" s="1">
        <v>22146045</v>
      </c>
      <c r="F92" s="1"/>
      <c r="G92" s="1" t="s">
        <v>239</v>
      </c>
      <c r="H92" s="1"/>
      <c r="I92" s="1">
        <v>8260</v>
      </c>
      <c r="J92" s="1" t="s">
        <v>134</v>
      </c>
      <c r="K92" s="1"/>
      <c r="L92" s="1">
        <f t="shared" si="7"/>
        <v>0</v>
      </c>
      <c r="M92" s="1">
        <f t="shared" si="8"/>
        <v>1</v>
      </c>
      <c r="N92" s="1">
        <f t="shared" si="9"/>
        <v>0</v>
      </c>
      <c r="O92" s="1">
        <f t="shared" si="10"/>
        <v>0</v>
      </c>
      <c r="P92" s="1">
        <f t="shared" si="11"/>
        <v>0</v>
      </c>
      <c r="Q92" s="1">
        <f t="shared" si="12"/>
        <v>0</v>
      </c>
      <c r="R92" s="1" t="b">
        <f t="shared" si="6"/>
        <v>1</v>
      </c>
    </row>
    <row r="93" spans="1:18" ht="15.75" customHeight="1">
      <c r="A93" s="1">
        <v>92</v>
      </c>
      <c r="B93" s="2">
        <v>42766</v>
      </c>
      <c r="C93" s="1" t="s">
        <v>334</v>
      </c>
      <c r="D93" s="1" t="s">
        <v>335</v>
      </c>
      <c r="E93" s="1">
        <v>51212543</v>
      </c>
      <c r="F93" s="1"/>
      <c r="G93" s="1" t="s">
        <v>336</v>
      </c>
      <c r="H93" s="1" t="s">
        <v>337</v>
      </c>
      <c r="I93" s="1"/>
      <c r="J93" s="1"/>
      <c r="K93" s="1" t="s">
        <v>338</v>
      </c>
      <c r="L93" s="1">
        <f t="shared" si="7"/>
        <v>0</v>
      </c>
      <c r="M93" s="1">
        <f t="shared" si="8"/>
        <v>0</v>
      </c>
      <c r="N93" s="1">
        <f t="shared" si="9"/>
        <v>1</v>
      </c>
      <c r="O93" s="1">
        <f t="shared" si="10"/>
        <v>1</v>
      </c>
      <c r="P93" s="1">
        <f t="shared" si="11"/>
        <v>0</v>
      </c>
      <c r="Q93" s="1">
        <f t="shared" si="12"/>
        <v>0</v>
      </c>
      <c r="R93" s="1" t="b">
        <f t="shared" si="6"/>
        <v>1</v>
      </c>
    </row>
    <row r="94" spans="1:18" ht="15.75" customHeight="1">
      <c r="A94" s="1">
        <v>93</v>
      </c>
      <c r="B94" s="2">
        <v>42767</v>
      </c>
      <c r="C94" s="1" t="s">
        <v>339</v>
      </c>
      <c r="D94" s="1" t="s">
        <v>340</v>
      </c>
      <c r="E94" s="1">
        <v>28141328</v>
      </c>
      <c r="F94" s="1" t="s">
        <v>341</v>
      </c>
      <c r="G94" s="1" t="s">
        <v>342</v>
      </c>
      <c r="H94" s="1"/>
      <c r="I94" s="1">
        <v>5762</v>
      </c>
      <c r="J94" s="1" t="s">
        <v>331</v>
      </c>
      <c r="K94" s="1"/>
      <c r="L94" s="1">
        <f t="shared" si="7"/>
        <v>0</v>
      </c>
      <c r="M94" s="1">
        <f t="shared" si="8"/>
        <v>0</v>
      </c>
      <c r="N94" s="1">
        <f t="shared" si="9"/>
        <v>0</v>
      </c>
      <c r="O94" s="1">
        <f t="shared" si="10"/>
        <v>0</v>
      </c>
      <c r="P94" s="1">
        <f t="shared" si="11"/>
        <v>0</v>
      </c>
      <c r="Q94" s="1">
        <f t="shared" si="12"/>
        <v>0</v>
      </c>
      <c r="R94" s="1" t="b">
        <f t="shared" si="6"/>
        <v>0</v>
      </c>
    </row>
    <row r="95" spans="1:18" ht="15.75" customHeight="1">
      <c r="A95" s="1">
        <v>94</v>
      </c>
      <c r="B95" s="2">
        <v>42767</v>
      </c>
      <c r="C95" s="1" t="s">
        <v>343</v>
      </c>
      <c r="D95" s="1" t="s">
        <v>344</v>
      </c>
      <c r="E95" s="1">
        <v>22545148</v>
      </c>
      <c r="F95" s="1"/>
      <c r="G95" s="1"/>
      <c r="H95" s="1"/>
      <c r="I95" s="1"/>
      <c r="J95" s="1"/>
      <c r="K95" s="1"/>
      <c r="L95" s="1">
        <f t="shared" si="7"/>
        <v>0</v>
      </c>
      <c r="M95" s="1">
        <f t="shared" si="8"/>
        <v>0</v>
      </c>
      <c r="N95" s="1">
        <f t="shared" si="9"/>
        <v>0</v>
      </c>
      <c r="O95" s="1">
        <f t="shared" si="10"/>
        <v>0</v>
      </c>
      <c r="P95" s="1">
        <f t="shared" si="11"/>
        <v>0</v>
      </c>
      <c r="Q95" s="1">
        <f t="shared" si="12"/>
        <v>0</v>
      </c>
      <c r="R95" s="1" t="b">
        <f t="shared" si="6"/>
        <v>0</v>
      </c>
    </row>
    <row r="96" spans="1:18" ht="15.75" customHeight="1">
      <c r="A96" s="1">
        <v>95</v>
      </c>
      <c r="B96" s="2">
        <v>42768</v>
      </c>
      <c r="C96" s="1" t="s">
        <v>345</v>
      </c>
      <c r="D96" s="1" t="s">
        <v>346</v>
      </c>
      <c r="E96" s="1">
        <v>21860186</v>
      </c>
      <c r="F96" s="1" t="s">
        <v>347</v>
      </c>
      <c r="G96" s="1" t="s">
        <v>348</v>
      </c>
      <c r="H96" s="1"/>
      <c r="I96" s="1">
        <v>1756</v>
      </c>
      <c r="J96" s="1" t="s">
        <v>349</v>
      </c>
      <c r="K96" s="1"/>
      <c r="L96" s="1">
        <f t="shared" si="7"/>
        <v>0</v>
      </c>
      <c r="M96" s="1">
        <f t="shared" si="8"/>
        <v>0</v>
      </c>
      <c r="N96" s="1">
        <f t="shared" si="9"/>
        <v>0</v>
      </c>
      <c r="O96" s="1">
        <f t="shared" si="10"/>
        <v>0</v>
      </c>
      <c r="P96" s="1">
        <f t="shared" si="11"/>
        <v>0</v>
      </c>
      <c r="Q96" s="1">
        <f t="shared" si="12"/>
        <v>0</v>
      </c>
      <c r="R96" s="1" t="b">
        <f t="shared" si="6"/>
        <v>0</v>
      </c>
    </row>
    <row r="97" spans="1:18" ht="15.75" customHeight="1">
      <c r="A97" s="1">
        <v>96</v>
      </c>
      <c r="B97" s="2">
        <v>42770</v>
      </c>
      <c r="C97" s="1" t="s">
        <v>350</v>
      </c>
      <c r="D97" s="1" t="s">
        <v>351</v>
      </c>
      <c r="E97" s="1">
        <v>24639873</v>
      </c>
      <c r="F97" s="1"/>
      <c r="G97" s="1" t="s">
        <v>352</v>
      </c>
      <c r="H97" s="1"/>
      <c r="I97" s="1">
        <v>9493</v>
      </c>
      <c r="J97" s="1" t="s">
        <v>353</v>
      </c>
      <c r="K97" s="1"/>
      <c r="L97" s="1">
        <f t="shared" si="7"/>
        <v>0</v>
      </c>
      <c r="M97" s="1">
        <f t="shared" si="8"/>
        <v>0</v>
      </c>
      <c r="N97" s="1">
        <f t="shared" si="9"/>
        <v>1</v>
      </c>
      <c r="O97" s="1">
        <f t="shared" si="10"/>
        <v>1</v>
      </c>
      <c r="P97" s="1">
        <f t="shared" si="11"/>
        <v>0</v>
      </c>
      <c r="Q97" s="1">
        <f t="shared" si="12"/>
        <v>0</v>
      </c>
      <c r="R97" s="1" t="b">
        <f t="shared" si="6"/>
        <v>1</v>
      </c>
    </row>
    <row r="98" spans="1:18" ht="15.75" customHeight="1">
      <c r="A98" s="1">
        <v>97</v>
      </c>
      <c r="B98" s="2">
        <v>42771</v>
      </c>
      <c r="C98" s="1" t="s">
        <v>354</v>
      </c>
      <c r="D98" s="1" t="s">
        <v>355</v>
      </c>
      <c r="E98" s="1">
        <v>42794101</v>
      </c>
      <c r="F98" s="1"/>
      <c r="G98" s="1" t="s">
        <v>356</v>
      </c>
      <c r="H98" s="1"/>
      <c r="I98" s="1">
        <v>8732</v>
      </c>
      <c r="J98" s="1" t="s">
        <v>357</v>
      </c>
      <c r="K98" s="1"/>
      <c r="L98" s="1">
        <f t="shared" si="7"/>
        <v>0</v>
      </c>
      <c r="M98" s="1">
        <f t="shared" si="8"/>
        <v>0</v>
      </c>
      <c r="N98" s="1">
        <f t="shared" si="9"/>
        <v>1</v>
      </c>
      <c r="O98" s="1">
        <f t="shared" si="10"/>
        <v>1</v>
      </c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="99" spans="1:18" ht="15.75" customHeight="1">
      <c r="A99" s="1">
        <v>98</v>
      </c>
      <c r="B99" s="2">
        <v>42771</v>
      </c>
      <c r="C99" s="1" t="s">
        <v>358</v>
      </c>
      <c r="D99" s="1" t="s">
        <v>359</v>
      </c>
      <c r="E99" s="1">
        <v>51921358</v>
      </c>
      <c r="F99" s="1"/>
      <c r="G99" s="1" t="s">
        <v>360</v>
      </c>
      <c r="H99" s="1"/>
      <c r="I99" s="1">
        <v>8200</v>
      </c>
      <c r="J99" s="1" t="s">
        <v>52</v>
      </c>
      <c r="K99" s="1"/>
      <c r="L99" s="1">
        <f t="shared" si="7"/>
        <v>0</v>
      </c>
      <c r="M99" s="1">
        <f t="shared" si="8"/>
        <v>0</v>
      </c>
      <c r="N99" s="1">
        <f t="shared" si="9"/>
        <v>0</v>
      </c>
      <c r="O99" s="1">
        <f t="shared" si="10"/>
        <v>0</v>
      </c>
      <c r="P99" s="1">
        <f t="shared" si="11"/>
        <v>0</v>
      </c>
      <c r="Q99" s="1">
        <f t="shared" si="12"/>
        <v>0</v>
      </c>
      <c r="R99" s="1" t="b">
        <f t="shared" si="6"/>
        <v>0</v>
      </c>
    </row>
    <row r="100" spans="1:18" ht="15.75" customHeight="1">
      <c r="A100" s="1">
        <v>99</v>
      </c>
      <c r="B100" s="2">
        <v>42772</v>
      </c>
      <c r="C100" s="1" t="s">
        <v>361</v>
      </c>
      <c r="D100" s="1" t="s">
        <v>362</v>
      </c>
      <c r="E100" s="1">
        <v>41406373</v>
      </c>
      <c r="F100" s="1"/>
      <c r="G100" s="1" t="s">
        <v>363</v>
      </c>
      <c r="H100" s="1"/>
      <c r="I100" s="1">
        <v>8420</v>
      </c>
      <c r="J100" s="1" t="s">
        <v>190</v>
      </c>
      <c r="K100" s="1"/>
      <c r="L100" s="1">
        <f t="shared" si="7"/>
        <v>0</v>
      </c>
      <c r="M100" s="1">
        <f t="shared" si="8"/>
        <v>0</v>
      </c>
      <c r="N100" s="1">
        <f t="shared" si="9"/>
        <v>0</v>
      </c>
      <c r="O100" s="1">
        <f t="shared" si="10"/>
        <v>0</v>
      </c>
      <c r="P100" s="1">
        <f t="shared" si="11"/>
        <v>0</v>
      </c>
      <c r="Q100" s="1">
        <f t="shared" si="12"/>
        <v>0</v>
      </c>
      <c r="R100" s="1" t="b">
        <f t="shared" si="6"/>
        <v>0</v>
      </c>
    </row>
    <row r="101" spans="1:18" ht="15.75" customHeight="1">
      <c r="A101" s="1">
        <v>100</v>
      </c>
      <c r="B101" s="2">
        <v>42773</v>
      </c>
      <c r="C101" s="1" t="s">
        <v>364</v>
      </c>
      <c r="D101" s="1" t="s">
        <v>365</v>
      </c>
      <c r="E101" s="1">
        <v>41173718</v>
      </c>
      <c r="F101" s="1"/>
      <c r="G101" s="1" t="s">
        <v>366</v>
      </c>
      <c r="H101" s="1"/>
      <c r="I101" s="1">
        <v>8400</v>
      </c>
      <c r="J101" s="1" t="s">
        <v>74</v>
      </c>
      <c r="K101" s="1"/>
      <c r="L101" s="1">
        <f t="shared" si="7"/>
        <v>0</v>
      </c>
      <c r="M101" s="1">
        <f t="shared" si="8"/>
        <v>0</v>
      </c>
      <c r="N101" s="1">
        <f t="shared" si="9"/>
        <v>0</v>
      </c>
      <c r="O101" s="1">
        <f t="shared" si="10"/>
        <v>0</v>
      </c>
      <c r="P101" s="1">
        <f t="shared" si="11"/>
        <v>0</v>
      </c>
      <c r="Q101" s="1">
        <f t="shared" si="12"/>
        <v>0</v>
      </c>
      <c r="R101" s="1" t="b">
        <f t="shared" si="6"/>
        <v>0</v>
      </c>
    </row>
    <row r="102" spans="1:18" ht="15.75" customHeight="1">
      <c r="A102" s="1">
        <v>101</v>
      </c>
      <c r="B102" s="2">
        <v>42774</v>
      </c>
      <c r="C102" s="1" t="s">
        <v>367</v>
      </c>
      <c r="D102" s="1" t="s">
        <v>368</v>
      </c>
      <c r="E102" s="1"/>
      <c r="F102" s="1"/>
      <c r="G102" s="1" t="s">
        <v>369</v>
      </c>
      <c r="H102" s="1"/>
      <c r="I102" s="1">
        <v>8200</v>
      </c>
      <c r="J102" s="1" t="s">
        <v>370</v>
      </c>
      <c r="K102" s="1"/>
      <c r="L102" s="1">
        <f t="shared" si="7"/>
        <v>0</v>
      </c>
      <c r="M102" s="1">
        <f t="shared" si="8"/>
        <v>0</v>
      </c>
      <c r="N102" s="1">
        <f t="shared" si="9"/>
        <v>0</v>
      </c>
      <c r="O102" s="1">
        <f t="shared" si="10"/>
        <v>0</v>
      </c>
      <c r="P102" s="1">
        <f t="shared" si="11"/>
        <v>0</v>
      </c>
      <c r="Q102" s="1">
        <f t="shared" si="12"/>
        <v>0</v>
      </c>
      <c r="R102" s="1" t="b">
        <f t="shared" si="6"/>
        <v>0</v>
      </c>
    </row>
    <row r="103" spans="1:18" ht="15.75" customHeight="1">
      <c r="A103" s="1">
        <v>102</v>
      </c>
      <c r="B103" s="2">
        <v>42777</v>
      </c>
      <c r="C103" s="1" t="s">
        <v>371</v>
      </c>
      <c r="D103" s="1" t="s">
        <v>372</v>
      </c>
      <c r="E103" s="1">
        <v>23464540</v>
      </c>
      <c r="F103" s="1"/>
      <c r="G103" s="1" t="s">
        <v>373</v>
      </c>
      <c r="H103" s="1"/>
      <c r="I103" s="1">
        <v>8220</v>
      </c>
      <c r="J103" s="1" t="s">
        <v>374</v>
      </c>
      <c r="K103" s="1"/>
      <c r="L103" s="1">
        <f t="shared" si="7"/>
        <v>0</v>
      </c>
      <c r="M103" s="1">
        <f t="shared" si="8"/>
        <v>0</v>
      </c>
      <c r="N103" s="1">
        <f t="shared" si="9"/>
        <v>1</v>
      </c>
      <c r="O103" s="1">
        <f t="shared" si="10"/>
        <v>1</v>
      </c>
      <c r="P103" s="1">
        <f t="shared" si="11"/>
        <v>0</v>
      </c>
      <c r="Q103" s="1">
        <f t="shared" si="12"/>
        <v>1</v>
      </c>
      <c r="R103" s="1" t="b">
        <f t="shared" si="6"/>
        <v>1</v>
      </c>
    </row>
    <row r="104" spans="1:18" ht="15.75" customHeight="1">
      <c r="A104" s="1">
        <v>103</v>
      </c>
      <c r="B104" s="2">
        <v>42779</v>
      </c>
      <c r="C104" s="1" t="s">
        <v>375</v>
      </c>
      <c r="D104" s="1" t="s">
        <v>376</v>
      </c>
      <c r="E104" s="1">
        <v>29717694</v>
      </c>
      <c r="F104" s="1"/>
      <c r="G104" s="1" t="s">
        <v>377</v>
      </c>
      <c r="H104" s="1"/>
      <c r="I104" s="1">
        <v>8381</v>
      </c>
      <c r="J104" s="1" t="s">
        <v>378</v>
      </c>
      <c r="K104" s="1"/>
      <c r="L104" s="1">
        <f t="shared" si="7"/>
        <v>0</v>
      </c>
      <c r="M104" s="1">
        <f t="shared" si="8"/>
        <v>0</v>
      </c>
      <c r="N104" s="1">
        <f t="shared" si="9"/>
        <v>0</v>
      </c>
      <c r="O104" s="1">
        <f t="shared" si="10"/>
        <v>0</v>
      </c>
      <c r="P104" s="1">
        <f t="shared" si="11"/>
        <v>0</v>
      </c>
      <c r="Q104" s="1">
        <f t="shared" si="12"/>
        <v>0</v>
      </c>
      <c r="R104" s="1" t="b">
        <f t="shared" si="6"/>
        <v>0</v>
      </c>
    </row>
    <row r="105" spans="1:18" ht="15.75" customHeight="1">
      <c r="A105" s="1">
        <v>104</v>
      </c>
      <c r="B105" s="2">
        <v>42779</v>
      </c>
      <c r="C105" s="1" t="s">
        <v>379</v>
      </c>
      <c r="D105" s="1" t="s">
        <v>380</v>
      </c>
      <c r="E105" s="1">
        <v>60611568</v>
      </c>
      <c r="F105" s="1"/>
      <c r="G105" s="1" t="s">
        <v>381</v>
      </c>
      <c r="H105" s="1"/>
      <c r="I105" s="1">
        <v>8930</v>
      </c>
      <c r="J105" s="1" t="s">
        <v>152</v>
      </c>
      <c r="K105" s="1"/>
      <c r="L105" s="1">
        <f t="shared" si="7"/>
        <v>0</v>
      </c>
      <c r="M105" s="1">
        <f t="shared" si="8"/>
        <v>0</v>
      </c>
      <c r="N105" s="1">
        <f t="shared" si="9"/>
        <v>1</v>
      </c>
      <c r="O105" s="1">
        <f t="shared" si="10"/>
        <v>1</v>
      </c>
      <c r="P105" s="1">
        <f t="shared" si="11"/>
        <v>0</v>
      </c>
      <c r="Q105" s="1">
        <f t="shared" si="12"/>
        <v>0</v>
      </c>
      <c r="R105" s="1" t="b">
        <f t="shared" si="6"/>
        <v>1</v>
      </c>
    </row>
    <row r="106" spans="1:18" ht="15.75" customHeight="1">
      <c r="A106" s="1">
        <v>105</v>
      </c>
      <c r="B106" s="2">
        <v>42781</v>
      </c>
      <c r="C106" s="1" t="s">
        <v>382</v>
      </c>
      <c r="D106" s="1" t="s">
        <v>383</v>
      </c>
      <c r="E106" s="1"/>
      <c r="F106" s="1"/>
      <c r="G106" s="1" t="s">
        <v>384</v>
      </c>
      <c r="H106" s="1"/>
      <c r="I106" s="1">
        <v>8950</v>
      </c>
      <c r="J106" s="1" t="s">
        <v>385</v>
      </c>
      <c r="K106" s="1"/>
      <c r="L106" s="1">
        <f t="shared" si="7"/>
        <v>0</v>
      </c>
      <c r="M106" s="1">
        <f t="shared" si="8"/>
        <v>0</v>
      </c>
      <c r="N106" s="1">
        <f t="shared" si="9"/>
        <v>0</v>
      </c>
      <c r="O106" s="1">
        <f t="shared" si="10"/>
        <v>0</v>
      </c>
      <c r="P106" s="1">
        <f t="shared" si="11"/>
        <v>0</v>
      </c>
      <c r="Q106" s="1">
        <f t="shared" si="12"/>
        <v>0</v>
      </c>
      <c r="R106" s="1" t="b">
        <f t="shared" si="6"/>
        <v>0</v>
      </c>
    </row>
    <row r="107" spans="1:18" ht="15.75" customHeight="1">
      <c r="A107" s="1">
        <v>106</v>
      </c>
      <c r="B107" s="2">
        <v>42782</v>
      </c>
      <c r="C107" s="1" t="s">
        <v>386</v>
      </c>
      <c r="D107" s="1" t="s">
        <v>387</v>
      </c>
      <c r="E107" s="1">
        <v>26245066</v>
      </c>
      <c r="F107" s="1"/>
      <c r="G107" s="1" t="s">
        <v>123</v>
      </c>
      <c r="H107" s="1"/>
      <c r="I107" s="1">
        <v>8200</v>
      </c>
      <c r="J107" s="1" t="s">
        <v>370</v>
      </c>
      <c r="K107" s="1"/>
      <c r="L107" s="1">
        <f t="shared" si="7"/>
        <v>0</v>
      </c>
      <c r="M107" s="1">
        <f t="shared" si="8"/>
        <v>0</v>
      </c>
      <c r="N107" s="1">
        <f t="shared" si="9"/>
        <v>1</v>
      </c>
      <c r="O107" s="1">
        <f t="shared" si="10"/>
        <v>1</v>
      </c>
      <c r="P107" s="1">
        <f t="shared" si="11"/>
        <v>0</v>
      </c>
      <c r="Q107" s="1">
        <f t="shared" si="12"/>
        <v>0</v>
      </c>
      <c r="R107" s="1" t="b">
        <f t="shared" si="6"/>
        <v>1</v>
      </c>
    </row>
    <row r="108" spans="1:18" ht="15.75" customHeight="1">
      <c r="A108" s="1">
        <v>107</v>
      </c>
      <c r="B108" s="2">
        <v>42782</v>
      </c>
      <c r="C108" s="1" t="s">
        <v>388</v>
      </c>
      <c r="D108" s="1" t="s">
        <v>389</v>
      </c>
      <c r="E108" s="1">
        <v>60758481</v>
      </c>
      <c r="F108" s="1"/>
      <c r="G108" s="1" t="s">
        <v>165</v>
      </c>
      <c r="H108" s="1"/>
      <c r="I108" s="1">
        <v>8355</v>
      </c>
      <c r="J108" s="1" t="s">
        <v>166</v>
      </c>
      <c r="K108" s="1"/>
      <c r="L108" s="1">
        <f t="shared" si="7"/>
        <v>0</v>
      </c>
      <c r="M108" s="1">
        <f t="shared" si="8"/>
        <v>0</v>
      </c>
      <c r="N108" s="1">
        <f t="shared" si="9"/>
        <v>0</v>
      </c>
      <c r="O108" s="1">
        <f t="shared" si="10"/>
        <v>0</v>
      </c>
      <c r="P108" s="1">
        <f t="shared" si="11"/>
        <v>0</v>
      </c>
      <c r="Q108" s="1">
        <f t="shared" si="12"/>
        <v>0</v>
      </c>
      <c r="R108" s="1" t="b">
        <f t="shared" si="6"/>
        <v>0</v>
      </c>
    </row>
    <row r="109" spans="1:18" ht="15.75" customHeight="1">
      <c r="A109" s="1">
        <v>108</v>
      </c>
      <c r="B109" s="2">
        <v>42782</v>
      </c>
      <c r="C109" s="1" t="s">
        <v>390</v>
      </c>
      <c r="D109" s="1" t="s">
        <v>391</v>
      </c>
      <c r="E109" s="1">
        <v>21958920</v>
      </c>
      <c r="F109" s="1"/>
      <c r="G109" s="1" t="s">
        <v>392</v>
      </c>
      <c r="H109" s="1"/>
      <c r="I109" s="1">
        <v>8200</v>
      </c>
      <c r="J109" s="1" t="s">
        <v>370</v>
      </c>
      <c r="K109" s="1"/>
      <c r="L109" s="1">
        <f t="shared" si="7"/>
        <v>0</v>
      </c>
      <c r="M109" s="1">
        <f t="shared" si="8"/>
        <v>0</v>
      </c>
      <c r="N109" s="1">
        <f t="shared" si="9"/>
        <v>1</v>
      </c>
      <c r="O109" s="1">
        <f t="shared" si="10"/>
        <v>1</v>
      </c>
      <c r="P109" s="1">
        <f t="shared" si="11"/>
        <v>0</v>
      </c>
      <c r="Q109" s="1">
        <f t="shared" si="12"/>
        <v>0</v>
      </c>
      <c r="R109" s="1" t="b">
        <f t="shared" si="6"/>
        <v>1</v>
      </c>
    </row>
    <row r="110" spans="1:18" ht="15.75" customHeight="1">
      <c r="A110" s="1">
        <v>109</v>
      </c>
      <c r="B110" s="2">
        <v>42784</v>
      </c>
      <c r="C110" s="1" t="s">
        <v>393</v>
      </c>
      <c r="D110" s="1" t="s">
        <v>394</v>
      </c>
      <c r="E110" s="1">
        <v>31668838</v>
      </c>
      <c r="F110" s="1"/>
      <c r="G110" s="1" t="s">
        <v>395</v>
      </c>
      <c r="H110" s="1"/>
      <c r="I110" s="1">
        <v>8320</v>
      </c>
      <c r="J110" s="1" t="s">
        <v>396</v>
      </c>
      <c r="K110" s="1"/>
      <c r="L110" s="1">
        <f t="shared" si="7"/>
        <v>0</v>
      </c>
      <c r="M110" s="1">
        <f t="shared" si="8"/>
        <v>0</v>
      </c>
      <c r="N110" s="1">
        <f t="shared" si="9"/>
        <v>0</v>
      </c>
      <c r="O110" s="1">
        <f t="shared" si="10"/>
        <v>0</v>
      </c>
      <c r="P110" s="1">
        <f t="shared" si="11"/>
        <v>0</v>
      </c>
      <c r="Q110" s="1">
        <f t="shared" si="12"/>
        <v>0</v>
      </c>
      <c r="R110" s="1" t="b">
        <f t="shared" si="6"/>
        <v>0</v>
      </c>
    </row>
    <row r="111" spans="1:18" ht="15.75" customHeight="1">
      <c r="A111" s="1">
        <v>110</v>
      </c>
      <c r="B111" s="2">
        <v>42786</v>
      </c>
      <c r="C111" s="1" t="s">
        <v>397</v>
      </c>
      <c r="D111" s="1" t="s">
        <v>398</v>
      </c>
      <c r="E111" s="1">
        <v>42725741</v>
      </c>
      <c r="F111" s="1"/>
      <c r="G111" s="1" t="s">
        <v>399</v>
      </c>
      <c r="H111" s="1"/>
      <c r="I111" s="1">
        <v>8200</v>
      </c>
      <c r="J111" s="1" t="s">
        <v>370</v>
      </c>
      <c r="K111" s="1"/>
      <c r="L111" s="1">
        <f t="shared" si="7"/>
        <v>0</v>
      </c>
      <c r="M111" s="1">
        <f t="shared" si="8"/>
        <v>0</v>
      </c>
      <c r="N111" s="1">
        <f t="shared" si="9"/>
        <v>0</v>
      </c>
      <c r="O111" s="1">
        <f t="shared" si="10"/>
        <v>0</v>
      </c>
      <c r="P111" s="1">
        <f t="shared" si="11"/>
        <v>0</v>
      </c>
      <c r="Q111" s="1">
        <f t="shared" si="12"/>
        <v>0</v>
      </c>
      <c r="R111" s="1" t="b">
        <f t="shared" si="6"/>
        <v>0</v>
      </c>
    </row>
    <row r="112" spans="1:18" ht="15.75" customHeight="1">
      <c r="A112" s="1">
        <v>111</v>
      </c>
      <c r="B112" s="2">
        <v>42786</v>
      </c>
      <c r="C112" s="1" t="s">
        <v>400</v>
      </c>
      <c r="D112" s="1" t="s">
        <v>401</v>
      </c>
      <c r="E112" s="1">
        <v>22199222</v>
      </c>
      <c r="F112" s="1"/>
      <c r="G112" s="1" t="s">
        <v>402</v>
      </c>
      <c r="H112" s="1"/>
      <c r="I112" s="1">
        <v>8400</v>
      </c>
      <c r="J112" s="1" t="s">
        <v>74</v>
      </c>
      <c r="K112" s="1"/>
      <c r="L112" s="1">
        <f t="shared" si="7"/>
        <v>0</v>
      </c>
      <c r="M112" s="1">
        <f t="shared" si="8"/>
        <v>0</v>
      </c>
      <c r="N112" s="1">
        <f t="shared" si="9"/>
        <v>1</v>
      </c>
      <c r="O112" s="1">
        <f t="shared" si="10"/>
        <v>1</v>
      </c>
      <c r="P112" s="1">
        <f t="shared" si="11"/>
        <v>0</v>
      </c>
      <c r="Q112" s="1">
        <f t="shared" si="12"/>
        <v>1</v>
      </c>
      <c r="R112" s="1" t="b">
        <f t="shared" si="6"/>
        <v>1</v>
      </c>
    </row>
    <row r="113" spans="1:18" ht="15.75" customHeight="1">
      <c r="A113" s="1">
        <v>112</v>
      </c>
      <c r="B113" s="2">
        <v>42786</v>
      </c>
      <c r="C113" s="1" t="s">
        <v>403</v>
      </c>
      <c r="D113" s="1" t="s">
        <v>404</v>
      </c>
      <c r="E113" s="1">
        <v>22292487</v>
      </c>
      <c r="F113" s="1"/>
      <c r="G113" s="1" t="s">
        <v>399</v>
      </c>
      <c r="H113" s="1"/>
      <c r="I113" s="1">
        <v>8200</v>
      </c>
      <c r="J113" s="1" t="s">
        <v>370</v>
      </c>
      <c r="K113" s="1"/>
      <c r="L113" s="1">
        <f t="shared" si="7"/>
        <v>0</v>
      </c>
      <c r="M113" s="1">
        <f t="shared" si="8"/>
        <v>0</v>
      </c>
      <c r="N113" s="1">
        <f t="shared" si="9"/>
        <v>1</v>
      </c>
      <c r="O113" s="1">
        <f t="shared" si="10"/>
        <v>0</v>
      </c>
      <c r="P113" s="1">
        <f t="shared" si="11"/>
        <v>0</v>
      </c>
      <c r="Q113" s="1">
        <f t="shared" si="12"/>
        <v>0</v>
      </c>
      <c r="R113" s="1" t="b">
        <f t="shared" si="6"/>
        <v>1</v>
      </c>
    </row>
    <row r="114" spans="1:18" ht="15.75" customHeight="1">
      <c r="A114" s="1">
        <v>113</v>
      </c>
      <c r="B114" s="2">
        <v>42787</v>
      </c>
      <c r="C114" s="1" t="s">
        <v>405</v>
      </c>
      <c r="D114" s="1" t="s">
        <v>406</v>
      </c>
      <c r="E114" s="1">
        <v>30821978</v>
      </c>
      <c r="F114" s="1"/>
      <c r="G114" s="1" t="s">
        <v>407</v>
      </c>
      <c r="H114" s="1"/>
      <c r="I114" s="1">
        <v>8400</v>
      </c>
      <c r="J114" s="1" t="s">
        <v>74</v>
      </c>
      <c r="K114" s="1"/>
      <c r="L114" s="1">
        <f t="shared" si="7"/>
        <v>0</v>
      </c>
      <c r="M114" s="1">
        <f t="shared" si="8"/>
        <v>1</v>
      </c>
      <c r="N114" s="1">
        <f t="shared" si="9"/>
        <v>0</v>
      </c>
      <c r="O114" s="1">
        <f t="shared" si="10"/>
        <v>0</v>
      </c>
      <c r="P114" s="1">
        <f t="shared" si="11"/>
        <v>0</v>
      </c>
      <c r="Q114" s="1">
        <f t="shared" si="12"/>
        <v>0</v>
      </c>
      <c r="R114" s="1" t="b">
        <f t="shared" si="6"/>
        <v>1</v>
      </c>
    </row>
    <row r="115" spans="1:18" ht="15.75" customHeight="1">
      <c r="A115" s="1">
        <v>114</v>
      </c>
      <c r="B115" s="2">
        <v>42788</v>
      </c>
      <c r="C115" s="1" t="s">
        <v>408</v>
      </c>
      <c r="D115" s="1" t="s">
        <v>409</v>
      </c>
      <c r="E115" s="1">
        <v>22331567</v>
      </c>
      <c r="F115" s="1"/>
      <c r="G115" s="1"/>
      <c r="H115" s="1"/>
      <c r="I115" s="1"/>
      <c r="J115" s="1"/>
      <c r="K115" s="1"/>
      <c r="L115" s="1">
        <f t="shared" si="7"/>
        <v>0</v>
      </c>
      <c r="M115" s="1">
        <f t="shared" si="8"/>
        <v>0</v>
      </c>
      <c r="N115" s="1">
        <f t="shared" si="9"/>
        <v>0</v>
      </c>
      <c r="O115" s="1">
        <f t="shared" si="10"/>
        <v>0</v>
      </c>
      <c r="P115" s="1">
        <f t="shared" si="11"/>
        <v>0</v>
      </c>
      <c r="Q115" s="1">
        <f t="shared" si="12"/>
        <v>0</v>
      </c>
      <c r="R115" s="1" t="b">
        <f t="shared" si="6"/>
        <v>0</v>
      </c>
    </row>
    <row r="116" spans="1:18" ht="15.75" customHeight="1">
      <c r="A116" s="1">
        <v>115</v>
      </c>
      <c r="B116" s="2">
        <v>42788</v>
      </c>
      <c r="C116" s="1" t="s">
        <v>410</v>
      </c>
      <c r="D116" s="1" t="s">
        <v>411</v>
      </c>
      <c r="E116" s="1">
        <v>28684991</v>
      </c>
      <c r="F116" s="1"/>
      <c r="G116" s="1" t="s">
        <v>73</v>
      </c>
      <c r="H116" s="1"/>
      <c r="I116" s="1">
        <v>8400</v>
      </c>
      <c r="J116" s="1" t="s">
        <v>74</v>
      </c>
      <c r="K116" s="1"/>
      <c r="L116" s="1">
        <f t="shared" si="7"/>
        <v>0</v>
      </c>
      <c r="M116" s="1">
        <f t="shared" si="8"/>
        <v>0</v>
      </c>
      <c r="N116" s="1">
        <f t="shared" si="9"/>
        <v>1</v>
      </c>
      <c r="O116" s="1">
        <f t="shared" si="10"/>
        <v>1</v>
      </c>
      <c r="P116" s="1">
        <f t="shared" si="11"/>
        <v>0</v>
      </c>
      <c r="Q116" s="1">
        <f t="shared" si="12"/>
        <v>1</v>
      </c>
      <c r="R116" s="1" t="b">
        <f t="shared" si="6"/>
        <v>1</v>
      </c>
    </row>
    <row r="117" spans="1:18" ht="15.75" customHeight="1">
      <c r="A117" s="1">
        <v>116</v>
      </c>
      <c r="B117" s="2">
        <v>42790</v>
      </c>
      <c r="C117" s="1" t="s">
        <v>412</v>
      </c>
      <c r="D117" s="1" t="s">
        <v>413</v>
      </c>
      <c r="E117" s="1">
        <v>40203830</v>
      </c>
      <c r="F117" s="1"/>
      <c r="G117" s="1" t="s">
        <v>414</v>
      </c>
      <c r="H117" s="1"/>
      <c r="I117" s="1">
        <v>8220</v>
      </c>
      <c r="J117" s="1" t="s">
        <v>374</v>
      </c>
      <c r="K117" s="1"/>
      <c r="L117" s="1">
        <f t="shared" si="7"/>
        <v>0</v>
      </c>
      <c r="M117" s="1">
        <f t="shared" si="8"/>
        <v>0</v>
      </c>
      <c r="N117" s="1">
        <f t="shared" si="9"/>
        <v>0</v>
      </c>
      <c r="O117" s="1">
        <f t="shared" si="10"/>
        <v>0</v>
      </c>
      <c r="P117" s="1">
        <f t="shared" si="11"/>
        <v>0</v>
      </c>
      <c r="Q117" s="1">
        <f t="shared" si="12"/>
        <v>0</v>
      </c>
      <c r="R117" s="1" t="b">
        <f t="shared" si="6"/>
        <v>0</v>
      </c>
    </row>
    <row r="118" spans="1:18" ht="15.75" customHeight="1">
      <c r="A118" s="1">
        <v>117</v>
      </c>
      <c r="B118" s="2">
        <v>42790</v>
      </c>
      <c r="C118" s="1" t="s">
        <v>415</v>
      </c>
      <c r="D118" s="1" t="s">
        <v>416</v>
      </c>
      <c r="E118" s="1">
        <v>27574089</v>
      </c>
      <c r="F118" s="1"/>
      <c r="G118" s="1" t="s">
        <v>414</v>
      </c>
      <c r="H118" s="1"/>
      <c r="I118" s="1">
        <v>8220</v>
      </c>
      <c r="J118" s="1" t="s">
        <v>374</v>
      </c>
      <c r="K118" s="1"/>
      <c r="L118" s="1">
        <f t="shared" si="7"/>
        <v>0</v>
      </c>
      <c r="M118" s="1">
        <f t="shared" si="8"/>
        <v>0</v>
      </c>
      <c r="N118" s="1">
        <f t="shared" si="9"/>
        <v>0</v>
      </c>
      <c r="O118" s="1">
        <f t="shared" si="10"/>
        <v>0</v>
      </c>
      <c r="P118" s="1">
        <f t="shared" si="11"/>
        <v>0</v>
      </c>
      <c r="Q118" s="1">
        <f t="shared" si="12"/>
        <v>0</v>
      </c>
      <c r="R118" s="1" t="b">
        <f t="shared" si="6"/>
        <v>0</v>
      </c>
    </row>
    <row r="119" spans="1:18" ht="15.75" customHeight="1">
      <c r="A119" s="1">
        <v>118</v>
      </c>
      <c r="B119" s="2">
        <v>42794</v>
      </c>
      <c r="C119" s="1" t="s">
        <v>417</v>
      </c>
      <c r="D119" s="1" t="s">
        <v>418</v>
      </c>
      <c r="E119" s="1">
        <v>25332731</v>
      </c>
      <c r="F119" s="1"/>
      <c r="G119" s="1" t="s">
        <v>419</v>
      </c>
      <c r="H119" s="1"/>
      <c r="I119" s="1">
        <v>8400</v>
      </c>
      <c r="J119" s="1" t="s">
        <v>74</v>
      </c>
      <c r="K119" s="1"/>
      <c r="L119" s="1">
        <f t="shared" si="7"/>
        <v>0</v>
      </c>
      <c r="M119" s="1">
        <f t="shared" si="8"/>
        <v>0</v>
      </c>
      <c r="N119" s="1">
        <f t="shared" si="9"/>
        <v>0</v>
      </c>
      <c r="O119" s="1">
        <f t="shared" si="10"/>
        <v>0</v>
      </c>
      <c r="P119" s="1">
        <f t="shared" si="11"/>
        <v>0</v>
      </c>
      <c r="Q119" s="1">
        <f t="shared" si="12"/>
        <v>0</v>
      </c>
      <c r="R119" s="1" t="b">
        <f t="shared" si="6"/>
        <v>0</v>
      </c>
    </row>
    <row r="120" spans="1:18" ht="15.75" customHeight="1">
      <c r="A120" s="1">
        <v>119</v>
      </c>
      <c r="B120" s="2">
        <v>42798</v>
      </c>
      <c r="C120" s="1" t="s">
        <v>420</v>
      </c>
      <c r="D120" s="1" t="s">
        <v>421</v>
      </c>
      <c r="E120" s="1">
        <v>23204670</v>
      </c>
      <c r="F120" s="1"/>
      <c r="G120" s="1" t="s">
        <v>422</v>
      </c>
      <c r="H120" s="1"/>
      <c r="I120" s="1">
        <v>8000</v>
      </c>
      <c r="J120" s="1" t="s">
        <v>30</v>
      </c>
      <c r="K120" s="1"/>
      <c r="L120" s="1">
        <f t="shared" si="7"/>
        <v>0</v>
      </c>
      <c r="M120" s="1">
        <f t="shared" si="8"/>
        <v>1</v>
      </c>
      <c r="N120" s="1">
        <f t="shared" si="9"/>
        <v>0</v>
      </c>
      <c r="O120" s="1">
        <f t="shared" si="10"/>
        <v>0</v>
      </c>
      <c r="P120" s="1">
        <f t="shared" si="11"/>
        <v>0</v>
      </c>
      <c r="Q120" s="1">
        <f t="shared" si="12"/>
        <v>0</v>
      </c>
      <c r="R120" s="1" t="b">
        <f t="shared" si="6"/>
        <v>1</v>
      </c>
    </row>
    <row r="121" spans="1:18" ht="15.75" customHeight="1">
      <c r="A121" s="1">
        <v>120</v>
      </c>
      <c r="B121" s="2">
        <v>42799</v>
      </c>
      <c r="C121" s="1" t="s">
        <v>423</v>
      </c>
      <c r="D121" s="1" t="s">
        <v>424</v>
      </c>
      <c r="E121" s="1">
        <v>40984012</v>
      </c>
      <c r="F121" s="1"/>
      <c r="G121" s="1" t="s">
        <v>425</v>
      </c>
      <c r="H121" s="1"/>
      <c r="I121" s="1">
        <v>8660</v>
      </c>
      <c r="J121" s="1" t="s">
        <v>156</v>
      </c>
      <c r="K121" s="1"/>
      <c r="L121" s="1">
        <f t="shared" si="7"/>
        <v>0</v>
      </c>
      <c r="M121" s="1">
        <f t="shared" si="8"/>
        <v>0</v>
      </c>
      <c r="N121" s="1">
        <f t="shared" si="9"/>
        <v>0</v>
      </c>
      <c r="O121" s="1">
        <f t="shared" si="10"/>
        <v>0</v>
      </c>
      <c r="P121" s="1">
        <f t="shared" si="11"/>
        <v>0</v>
      </c>
      <c r="Q121" s="1">
        <f t="shared" si="12"/>
        <v>0</v>
      </c>
      <c r="R121" s="1" t="b">
        <f t="shared" si="6"/>
        <v>0</v>
      </c>
    </row>
    <row r="122" spans="1:18" ht="15.75" customHeight="1">
      <c r="A122" s="1">
        <v>121</v>
      </c>
      <c r="B122" s="2">
        <v>42802</v>
      </c>
      <c r="C122" s="1" t="s">
        <v>426</v>
      </c>
      <c r="D122" s="1" t="s">
        <v>427</v>
      </c>
      <c r="E122" s="1">
        <v>30647469</v>
      </c>
      <c r="F122" s="1"/>
      <c r="G122" s="1" t="s">
        <v>428</v>
      </c>
      <c r="H122" s="1"/>
      <c r="I122" s="1">
        <v>8000</v>
      </c>
      <c r="J122" s="1" t="s">
        <v>30</v>
      </c>
      <c r="K122" s="1"/>
      <c r="L122" s="1">
        <f t="shared" si="7"/>
        <v>0</v>
      </c>
      <c r="M122" s="1">
        <f t="shared" si="8"/>
        <v>0</v>
      </c>
      <c r="N122" s="1">
        <f t="shared" si="9"/>
        <v>0</v>
      </c>
      <c r="O122" s="1">
        <f t="shared" si="10"/>
        <v>0</v>
      </c>
      <c r="P122" s="1">
        <f t="shared" si="11"/>
        <v>0</v>
      </c>
      <c r="Q122" s="1">
        <f t="shared" si="12"/>
        <v>0</v>
      </c>
      <c r="R122" s="1" t="b">
        <f t="shared" si="6"/>
        <v>0</v>
      </c>
    </row>
    <row r="123" spans="1:18" ht="15.75" customHeight="1">
      <c r="A123" s="1">
        <v>122</v>
      </c>
      <c r="B123" s="2">
        <v>42805</v>
      </c>
      <c r="C123" s="1" t="s">
        <v>429</v>
      </c>
      <c r="D123" s="1" t="s">
        <v>430</v>
      </c>
      <c r="E123" s="1">
        <v>33374805</v>
      </c>
      <c r="F123" s="1">
        <v>61624656</v>
      </c>
      <c r="G123" s="1" t="s">
        <v>431</v>
      </c>
      <c r="H123" s="1"/>
      <c r="I123" s="1">
        <v>8600</v>
      </c>
      <c r="J123" s="1" t="s">
        <v>46</v>
      </c>
      <c r="K123" s="1"/>
      <c r="L123" s="1">
        <f t="shared" si="7"/>
        <v>0</v>
      </c>
      <c r="M123" s="1">
        <f t="shared" si="8"/>
        <v>0</v>
      </c>
      <c r="N123" s="1">
        <f t="shared" si="9"/>
        <v>0</v>
      </c>
      <c r="O123" s="1">
        <f t="shared" si="10"/>
        <v>0</v>
      </c>
      <c r="P123" s="1">
        <f t="shared" si="11"/>
        <v>0</v>
      </c>
      <c r="Q123" s="1">
        <f t="shared" si="12"/>
        <v>0</v>
      </c>
      <c r="R123" s="1" t="b">
        <f t="shared" si="6"/>
        <v>0</v>
      </c>
    </row>
    <row r="124" spans="1:18" ht="15.75" customHeight="1">
      <c r="A124" s="1">
        <v>123</v>
      </c>
      <c r="B124" s="2">
        <v>42811</v>
      </c>
      <c r="C124" s="1" t="s">
        <v>432</v>
      </c>
      <c r="D124" s="1" t="s">
        <v>433</v>
      </c>
      <c r="E124" s="1">
        <v>30240138</v>
      </c>
      <c r="F124" s="1" t="s">
        <v>434</v>
      </c>
      <c r="G124" s="1" t="s">
        <v>435</v>
      </c>
      <c r="H124" s="1" t="s">
        <v>436</v>
      </c>
      <c r="I124" s="1"/>
      <c r="J124" s="1"/>
      <c r="K124" s="1" t="s">
        <v>209</v>
      </c>
      <c r="L124" s="1">
        <f t="shared" si="7"/>
        <v>0</v>
      </c>
      <c r="M124" s="1">
        <f t="shared" si="8"/>
        <v>0</v>
      </c>
      <c r="N124" s="1">
        <f t="shared" si="9"/>
        <v>0</v>
      </c>
      <c r="O124" s="1">
        <f t="shared" si="10"/>
        <v>0</v>
      </c>
      <c r="P124" s="1">
        <f t="shared" si="11"/>
        <v>0</v>
      </c>
      <c r="Q124" s="1">
        <f t="shared" si="12"/>
        <v>0</v>
      </c>
      <c r="R124" s="1" t="b">
        <f t="shared" si="6"/>
        <v>0</v>
      </c>
    </row>
    <row r="125" spans="1:18" ht="15.75" customHeight="1">
      <c r="A125" s="1">
        <v>124</v>
      </c>
      <c r="B125" s="2">
        <v>42821</v>
      </c>
      <c r="C125" s="1" t="s">
        <v>437</v>
      </c>
      <c r="D125" s="1" t="s">
        <v>438</v>
      </c>
      <c r="E125" s="1">
        <v>27111247</v>
      </c>
      <c r="F125" s="1"/>
      <c r="G125" s="1" t="s">
        <v>439</v>
      </c>
      <c r="H125" s="1"/>
      <c r="I125" s="1">
        <v>8240</v>
      </c>
      <c r="J125" s="1" t="s">
        <v>130</v>
      </c>
      <c r="K125" s="1"/>
      <c r="L125" s="1">
        <f t="shared" si="7"/>
        <v>0</v>
      </c>
      <c r="M125" s="1">
        <f t="shared" si="8"/>
        <v>0</v>
      </c>
      <c r="N125" s="1">
        <f t="shared" si="9"/>
        <v>0</v>
      </c>
      <c r="O125" s="1">
        <f t="shared" si="10"/>
        <v>0</v>
      </c>
      <c r="P125" s="1">
        <f t="shared" si="11"/>
        <v>0</v>
      </c>
      <c r="Q125" s="1">
        <f t="shared" si="12"/>
        <v>0</v>
      </c>
      <c r="R125" s="1" t="b">
        <f t="shared" si="6"/>
        <v>0</v>
      </c>
    </row>
    <row r="126" spans="1:18" ht="15.75" customHeight="1">
      <c r="A126" s="1">
        <v>125</v>
      </c>
      <c r="B126" s="2">
        <v>42837</v>
      </c>
      <c r="C126" s="1" t="s">
        <v>440</v>
      </c>
      <c r="D126" s="1" t="s">
        <v>441</v>
      </c>
      <c r="E126" s="1">
        <v>51337533</v>
      </c>
      <c r="F126" s="1"/>
      <c r="G126" s="1" t="s">
        <v>442</v>
      </c>
      <c r="H126" s="1"/>
      <c r="I126" s="1">
        <v>3790</v>
      </c>
      <c r="J126" s="1" t="s">
        <v>443</v>
      </c>
      <c r="K126" s="1"/>
      <c r="L126" s="1">
        <f t="shared" si="7"/>
        <v>0</v>
      </c>
      <c r="M126" s="1">
        <f t="shared" si="8"/>
        <v>0</v>
      </c>
      <c r="N126" s="1">
        <f t="shared" si="9"/>
        <v>1</v>
      </c>
      <c r="O126" s="1">
        <f t="shared" si="10"/>
        <v>1</v>
      </c>
      <c r="P126" s="1">
        <f t="shared" si="11"/>
        <v>0</v>
      </c>
      <c r="Q126" s="1">
        <f t="shared" si="12"/>
        <v>1</v>
      </c>
      <c r="R126" s="1" t="b">
        <f t="shared" si="6"/>
        <v>1</v>
      </c>
    </row>
    <row r="127" spans="1:18" ht="15.75" customHeight="1">
      <c r="A127" s="1">
        <v>126</v>
      </c>
      <c r="B127" s="2">
        <v>42861</v>
      </c>
      <c r="C127" s="1" t="s">
        <v>444</v>
      </c>
      <c r="D127" s="1" t="s">
        <v>445</v>
      </c>
      <c r="E127" s="1">
        <v>30627290</v>
      </c>
      <c r="F127" s="1"/>
      <c r="G127" s="1" t="s">
        <v>446</v>
      </c>
      <c r="H127" s="1"/>
      <c r="I127" s="1">
        <v>4653</v>
      </c>
      <c r="J127" s="1" t="s">
        <v>447</v>
      </c>
      <c r="K127" s="1"/>
      <c r="L127" s="1">
        <f t="shared" si="7"/>
        <v>0</v>
      </c>
      <c r="M127" s="1">
        <f t="shared" si="8"/>
        <v>1</v>
      </c>
      <c r="N127" s="1">
        <f t="shared" si="9"/>
        <v>0</v>
      </c>
      <c r="O127" s="1">
        <f t="shared" si="10"/>
        <v>0</v>
      </c>
      <c r="P127" s="1">
        <f t="shared" si="11"/>
        <v>0</v>
      </c>
      <c r="Q127" s="1">
        <f t="shared" si="12"/>
        <v>0</v>
      </c>
      <c r="R127" s="1" t="b">
        <f t="shared" si="6"/>
        <v>1</v>
      </c>
    </row>
    <row r="128" spans="1:18" ht="15.75" customHeight="1">
      <c r="A128" s="1">
        <v>127</v>
      </c>
      <c r="B128" s="2">
        <v>42861</v>
      </c>
      <c r="C128" s="1" t="s">
        <v>448</v>
      </c>
      <c r="D128" s="1" t="s">
        <v>449</v>
      </c>
      <c r="E128" s="1">
        <v>57525754</v>
      </c>
      <c r="F128" s="1"/>
      <c r="G128" s="1" t="s">
        <v>450</v>
      </c>
      <c r="H128" s="1"/>
      <c r="I128" s="1">
        <v>8520</v>
      </c>
      <c r="J128" s="1" t="s">
        <v>451</v>
      </c>
      <c r="K128" s="1"/>
      <c r="L128" s="1">
        <f t="shared" si="7"/>
        <v>0</v>
      </c>
      <c r="M128" s="1">
        <f t="shared" si="8"/>
        <v>0</v>
      </c>
      <c r="N128" s="1">
        <f t="shared" si="9"/>
        <v>0</v>
      </c>
      <c r="O128" s="1">
        <f t="shared" si="10"/>
        <v>0</v>
      </c>
      <c r="P128" s="1">
        <f t="shared" si="11"/>
        <v>0</v>
      </c>
      <c r="Q128" s="1">
        <f t="shared" si="12"/>
        <v>0</v>
      </c>
      <c r="R128" s="1" t="b">
        <f t="shared" si="6"/>
        <v>0</v>
      </c>
    </row>
    <row r="129" spans="1:18" ht="15.75" customHeight="1">
      <c r="A129" s="1">
        <v>128</v>
      </c>
      <c r="B129" s="2">
        <v>42865</v>
      </c>
      <c r="C129" s="1" t="s">
        <v>452</v>
      </c>
      <c r="D129" s="1" t="s">
        <v>453</v>
      </c>
      <c r="E129" s="1">
        <v>26278673</v>
      </c>
      <c r="F129" s="1"/>
      <c r="G129" s="1" t="s">
        <v>454</v>
      </c>
      <c r="H129" s="1"/>
      <c r="I129" s="1">
        <v>5762</v>
      </c>
      <c r="J129" s="1" t="s">
        <v>331</v>
      </c>
      <c r="K129" s="1"/>
      <c r="L129" s="1">
        <f t="shared" si="7"/>
        <v>0</v>
      </c>
      <c r="M129" s="1">
        <f t="shared" si="8"/>
        <v>0</v>
      </c>
      <c r="N129" s="1">
        <f t="shared" si="9"/>
        <v>0</v>
      </c>
      <c r="O129" s="1">
        <f t="shared" si="10"/>
        <v>0</v>
      </c>
      <c r="P129" s="1">
        <f t="shared" si="11"/>
        <v>0</v>
      </c>
      <c r="Q129" s="1">
        <f t="shared" si="12"/>
        <v>0</v>
      </c>
      <c r="R129" s="1" t="b">
        <f t="shared" si="6"/>
        <v>0</v>
      </c>
    </row>
    <row r="130" spans="1:18" ht="15.75" customHeight="1">
      <c r="A130" s="1">
        <v>129</v>
      </c>
      <c r="B130" s="2">
        <v>42865</v>
      </c>
      <c r="C130" s="1" t="s">
        <v>455</v>
      </c>
      <c r="D130" s="1" t="s">
        <v>456</v>
      </c>
      <c r="E130" s="1">
        <v>53701070</v>
      </c>
      <c r="F130" s="1"/>
      <c r="G130" s="1" t="s">
        <v>457</v>
      </c>
      <c r="H130" s="1"/>
      <c r="I130" s="1">
        <v>8541</v>
      </c>
      <c r="J130" s="1" t="s">
        <v>458</v>
      </c>
      <c r="K130" s="1"/>
      <c r="L130" s="1">
        <f t="shared" ref="L130:L193" si="13">COUNTIF(Forud,A130)</f>
        <v>0</v>
      </c>
      <c r="M130" s="1">
        <f t="shared" ref="M130:M193" si="14">COUNTIF(betalt,A130)</f>
        <v>0</v>
      </c>
      <c r="N130" s="1">
        <f t="shared" ref="N130:N193" si="15">COUNTIF(Fabnets,A130)</f>
        <v>0</v>
      </c>
      <c r="O130" s="1">
        <f t="shared" ref="O130:O193" si="16">COUNTIF(Fabrik,A130)</f>
        <v>0</v>
      </c>
      <c r="P130" s="1">
        <f t="shared" ref="P130:P193" si="17">COUNTIF(passiv,A130)</f>
        <v>0</v>
      </c>
      <c r="Q130" s="1">
        <f t="shared" ref="Q130:Q193" si="18">COUNTIF(jord,A130)</f>
        <v>0</v>
      </c>
      <c r="R130" s="1" t="b">
        <f t="shared" si="6"/>
        <v>0</v>
      </c>
    </row>
    <row r="131" spans="1:18" ht="15.75" customHeight="1">
      <c r="A131" s="1">
        <v>130</v>
      </c>
      <c r="B131" s="2">
        <v>42865</v>
      </c>
      <c r="C131" s="1" t="s">
        <v>459</v>
      </c>
      <c r="D131" s="1" t="s">
        <v>460</v>
      </c>
      <c r="E131" s="1">
        <v>60248660</v>
      </c>
      <c r="F131" s="1"/>
      <c r="G131" s="1" t="s">
        <v>454</v>
      </c>
      <c r="H131" s="1"/>
      <c r="I131" s="1">
        <v>5762</v>
      </c>
      <c r="J131" s="1" t="s">
        <v>331</v>
      </c>
      <c r="K131" s="1"/>
      <c r="L131" s="1">
        <f t="shared" si="13"/>
        <v>0</v>
      </c>
      <c r="M131" s="1">
        <f t="shared" si="14"/>
        <v>0</v>
      </c>
      <c r="N131" s="1">
        <f t="shared" si="15"/>
        <v>0</v>
      </c>
      <c r="O131" s="1">
        <f t="shared" si="16"/>
        <v>0</v>
      </c>
      <c r="P131" s="1">
        <f t="shared" si="17"/>
        <v>0</v>
      </c>
      <c r="Q131" s="1">
        <f t="shared" si="18"/>
        <v>0</v>
      </c>
      <c r="R131" s="1" t="b">
        <f t="shared" si="6"/>
        <v>0</v>
      </c>
    </row>
    <row r="132" spans="1:18" ht="15.75" customHeight="1">
      <c r="A132" s="1">
        <v>131</v>
      </c>
      <c r="B132" s="2">
        <v>42866</v>
      </c>
      <c r="C132" s="1" t="s">
        <v>461</v>
      </c>
      <c r="D132" s="1" t="s">
        <v>462</v>
      </c>
      <c r="E132" s="1">
        <v>53701070</v>
      </c>
      <c r="F132" s="1"/>
      <c r="G132" s="1" t="s">
        <v>457</v>
      </c>
      <c r="H132" s="1"/>
      <c r="I132" s="1">
        <v>8541</v>
      </c>
      <c r="J132" s="1" t="s">
        <v>458</v>
      </c>
      <c r="K132" s="1"/>
      <c r="L132" s="1">
        <f t="shared" si="13"/>
        <v>0</v>
      </c>
      <c r="M132" s="1">
        <f t="shared" si="14"/>
        <v>0</v>
      </c>
      <c r="N132" s="1">
        <f t="shared" si="15"/>
        <v>0</v>
      </c>
      <c r="O132" s="1">
        <f t="shared" si="16"/>
        <v>0</v>
      </c>
      <c r="P132" s="1">
        <f t="shared" si="17"/>
        <v>0</v>
      </c>
      <c r="Q132" s="1">
        <f t="shared" si="18"/>
        <v>0</v>
      </c>
      <c r="R132" s="1" t="b">
        <f t="shared" si="6"/>
        <v>0</v>
      </c>
    </row>
    <row r="133" spans="1:18" ht="15.75" customHeight="1">
      <c r="A133" s="1">
        <v>132</v>
      </c>
      <c r="B133" s="2">
        <v>42866</v>
      </c>
      <c r="C133" s="1" t="s">
        <v>463</v>
      </c>
      <c r="D133" s="1" t="s">
        <v>464</v>
      </c>
      <c r="E133" s="1">
        <v>51929202</v>
      </c>
      <c r="F133" s="1"/>
      <c r="G133" s="1" t="s">
        <v>465</v>
      </c>
      <c r="H133" s="1"/>
      <c r="I133" s="1">
        <v>2300</v>
      </c>
      <c r="J133" s="1" t="s">
        <v>466</v>
      </c>
      <c r="K133" s="1"/>
      <c r="L133" s="1">
        <f t="shared" si="13"/>
        <v>0</v>
      </c>
      <c r="M133" s="1">
        <f t="shared" si="14"/>
        <v>0</v>
      </c>
      <c r="N133" s="1">
        <f t="shared" si="15"/>
        <v>1</v>
      </c>
      <c r="O133" s="1">
        <f t="shared" si="16"/>
        <v>1</v>
      </c>
      <c r="P133" s="1">
        <f t="shared" si="17"/>
        <v>0</v>
      </c>
      <c r="Q133" s="1">
        <f t="shared" si="18"/>
        <v>0</v>
      </c>
      <c r="R133" s="1" t="b">
        <f t="shared" si="6"/>
        <v>1</v>
      </c>
    </row>
    <row r="134" spans="1:18" ht="15.75" customHeight="1">
      <c r="A134" s="1">
        <v>133</v>
      </c>
      <c r="B134" s="2">
        <v>42868</v>
      </c>
      <c r="C134" s="1" t="s">
        <v>467</v>
      </c>
      <c r="D134" s="1" t="s">
        <v>468</v>
      </c>
      <c r="E134" s="1">
        <v>61859339</v>
      </c>
      <c r="F134" s="1"/>
      <c r="G134" s="1" t="s">
        <v>469</v>
      </c>
      <c r="H134" s="1"/>
      <c r="I134" s="1">
        <v>8000</v>
      </c>
      <c r="J134" s="1" t="s">
        <v>30</v>
      </c>
      <c r="K134" s="1"/>
      <c r="L134" s="1">
        <f t="shared" si="13"/>
        <v>0</v>
      </c>
      <c r="M134" s="1">
        <f t="shared" si="14"/>
        <v>0</v>
      </c>
      <c r="N134" s="1">
        <f t="shared" si="15"/>
        <v>0</v>
      </c>
      <c r="O134" s="1">
        <f t="shared" si="16"/>
        <v>0</v>
      </c>
      <c r="P134" s="1">
        <f t="shared" si="17"/>
        <v>0</v>
      </c>
      <c r="Q134" s="1">
        <f t="shared" si="18"/>
        <v>0</v>
      </c>
      <c r="R134" s="1" t="b">
        <f t="shared" si="6"/>
        <v>0</v>
      </c>
    </row>
    <row r="135" spans="1:18" ht="15.75" customHeight="1">
      <c r="A135" s="1">
        <v>134</v>
      </c>
      <c r="B135" s="2">
        <v>42870</v>
      </c>
      <c r="C135" s="1" t="s">
        <v>470</v>
      </c>
      <c r="D135" s="1" t="s">
        <v>471</v>
      </c>
      <c r="E135" s="1">
        <v>29256523</v>
      </c>
      <c r="F135" s="1"/>
      <c r="G135" s="1" t="s">
        <v>472</v>
      </c>
      <c r="H135" s="1"/>
      <c r="I135" s="1">
        <v>8000</v>
      </c>
      <c r="J135" s="1" t="s">
        <v>30</v>
      </c>
      <c r="K135" s="1"/>
      <c r="L135" s="1">
        <f t="shared" si="13"/>
        <v>0</v>
      </c>
      <c r="M135" s="1">
        <f t="shared" si="14"/>
        <v>1</v>
      </c>
      <c r="N135" s="1">
        <f t="shared" si="15"/>
        <v>0</v>
      </c>
      <c r="O135" s="1">
        <f t="shared" si="16"/>
        <v>0</v>
      </c>
      <c r="P135" s="1">
        <f t="shared" si="17"/>
        <v>0</v>
      </c>
      <c r="Q135" s="1">
        <f t="shared" si="18"/>
        <v>0</v>
      </c>
      <c r="R135" s="1" t="b">
        <f t="shared" si="6"/>
        <v>1</v>
      </c>
    </row>
    <row r="136" spans="1:18" ht="15.75" customHeight="1">
      <c r="A136" s="1">
        <v>135</v>
      </c>
      <c r="B136" s="2">
        <v>42870</v>
      </c>
      <c r="C136" s="1" t="s">
        <v>473</v>
      </c>
      <c r="D136" s="1" t="s">
        <v>474</v>
      </c>
      <c r="E136" s="1">
        <v>26731373</v>
      </c>
      <c r="F136" s="1"/>
      <c r="G136" s="1" t="s">
        <v>475</v>
      </c>
      <c r="H136" s="1"/>
      <c r="I136" s="1">
        <v>8230</v>
      </c>
      <c r="J136" s="1" t="s">
        <v>138</v>
      </c>
      <c r="K136" s="1"/>
      <c r="L136" s="1">
        <f t="shared" si="13"/>
        <v>0</v>
      </c>
      <c r="M136" s="1">
        <f t="shared" si="14"/>
        <v>1</v>
      </c>
      <c r="N136" s="1">
        <f t="shared" si="15"/>
        <v>0</v>
      </c>
      <c r="O136" s="1">
        <f t="shared" si="16"/>
        <v>0</v>
      </c>
      <c r="P136" s="1">
        <f t="shared" si="17"/>
        <v>0</v>
      </c>
      <c r="Q136" s="1">
        <f t="shared" si="18"/>
        <v>0</v>
      </c>
      <c r="R136" s="1" t="b">
        <f t="shared" si="6"/>
        <v>1</v>
      </c>
    </row>
    <row r="137" spans="1:18" ht="15.75" customHeight="1">
      <c r="A137" s="1">
        <v>136</v>
      </c>
      <c r="B137" s="2">
        <v>42776</v>
      </c>
      <c r="C137" s="1" t="s">
        <v>476</v>
      </c>
      <c r="D137" s="1" t="s">
        <v>477</v>
      </c>
      <c r="E137" s="1">
        <v>61784638</v>
      </c>
      <c r="F137" s="1"/>
      <c r="G137" s="1" t="s">
        <v>478</v>
      </c>
      <c r="H137" s="1"/>
      <c r="I137" s="1">
        <v>4320</v>
      </c>
      <c r="J137" s="1" t="s">
        <v>291</v>
      </c>
      <c r="K137" s="1"/>
      <c r="L137" s="1">
        <f t="shared" si="13"/>
        <v>0</v>
      </c>
      <c r="M137" s="1">
        <f t="shared" si="14"/>
        <v>0</v>
      </c>
      <c r="N137" s="1">
        <f t="shared" si="15"/>
        <v>0</v>
      </c>
      <c r="O137" s="1">
        <f t="shared" si="16"/>
        <v>0</v>
      </c>
      <c r="P137" s="1">
        <f t="shared" si="17"/>
        <v>0</v>
      </c>
      <c r="Q137" s="1">
        <f t="shared" si="18"/>
        <v>0</v>
      </c>
      <c r="R137" s="1" t="b">
        <f t="shared" si="6"/>
        <v>0</v>
      </c>
    </row>
    <row r="138" spans="1:18" ht="15.75" customHeight="1">
      <c r="A138" s="1">
        <v>137</v>
      </c>
      <c r="B138" s="2">
        <v>42871</v>
      </c>
      <c r="C138" s="1" t="s">
        <v>479</v>
      </c>
      <c r="D138" s="1" t="s">
        <v>480</v>
      </c>
      <c r="E138" s="1">
        <v>26377721</v>
      </c>
      <c r="F138" s="1"/>
      <c r="G138" s="1" t="s">
        <v>481</v>
      </c>
      <c r="H138" s="1"/>
      <c r="I138" s="1">
        <v>2200</v>
      </c>
      <c r="J138" s="1" t="s">
        <v>482</v>
      </c>
      <c r="K138" s="1"/>
      <c r="L138" s="1">
        <f t="shared" si="13"/>
        <v>0</v>
      </c>
      <c r="M138" s="1">
        <f t="shared" si="14"/>
        <v>0</v>
      </c>
      <c r="N138" s="1">
        <f t="shared" si="15"/>
        <v>0</v>
      </c>
      <c r="O138" s="1">
        <f t="shared" si="16"/>
        <v>0</v>
      </c>
      <c r="P138" s="1">
        <f t="shared" si="17"/>
        <v>0</v>
      </c>
      <c r="Q138" s="1">
        <f t="shared" si="18"/>
        <v>0</v>
      </c>
      <c r="R138" s="1" t="b">
        <f t="shared" si="6"/>
        <v>0</v>
      </c>
    </row>
    <row r="139" spans="1:18" ht="15.75" customHeight="1">
      <c r="A139" s="1">
        <v>138</v>
      </c>
      <c r="B139" s="2">
        <v>42881</v>
      </c>
      <c r="C139" s="1" t="s">
        <v>483</v>
      </c>
      <c r="D139" s="1" t="s">
        <v>484</v>
      </c>
      <c r="E139" s="1">
        <v>50548254</v>
      </c>
      <c r="F139" s="1"/>
      <c r="G139" s="1" t="s">
        <v>485</v>
      </c>
      <c r="H139" s="1"/>
      <c r="I139" s="1">
        <v>6000</v>
      </c>
      <c r="J139" s="1" t="s">
        <v>486</v>
      </c>
      <c r="K139" s="1"/>
      <c r="L139" s="1">
        <f t="shared" si="13"/>
        <v>0</v>
      </c>
      <c r="M139" s="1">
        <f t="shared" si="14"/>
        <v>1</v>
      </c>
      <c r="N139" s="1">
        <f t="shared" si="15"/>
        <v>0</v>
      </c>
      <c r="O139" s="1">
        <f t="shared" si="16"/>
        <v>0</v>
      </c>
      <c r="P139" s="1">
        <f t="shared" si="17"/>
        <v>0</v>
      </c>
      <c r="Q139" s="1">
        <f t="shared" si="18"/>
        <v>0</v>
      </c>
      <c r="R139" s="1" t="b">
        <f t="shared" si="6"/>
        <v>1</v>
      </c>
    </row>
    <row r="140" spans="1:18" ht="15.75" customHeight="1">
      <c r="A140" s="1">
        <v>139</v>
      </c>
      <c r="B140" s="2">
        <v>42888</v>
      </c>
      <c r="C140" s="1" t="s">
        <v>487</v>
      </c>
      <c r="D140" s="1" t="s">
        <v>488</v>
      </c>
      <c r="E140" s="1">
        <v>22393629</v>
      </c>
      <c r="F140" s="1"/>
      <c r="G140" s="1" t="s">
        <v>489</v>
      </c>
      <c r="H140" s="1"/>
      <c r="I140" s="1">
        <v>8400</v>
      </c>
      <c r="J140" s="1" t="s">
        <v>74</v>
      </c>
      <c r="K140" s="1"/>
      <c r="L140" s="1">
        <f t="shared" si="13"/>
        <v>0</v>
      </c>
      <c r="M140" s="1">
        <f t="shared" si="14"/>
        <v>0</v>
      </c>
      <c r="N140" s="1">
        <f t="shared" si="15"/>
        <v>0</v>
      </c>
      <c r="O140" s="1">
        <f t="shared" si="16"/>
        <v>0</v>
      </c>
      <c r="P140" s="1">
        <f t="shared" si="17"/>
        <v>0</v>
      </c>
      <c r="Q140" s="1">
        <f t="shared" si="18"/>
        <v>0</v>
      </c>
      <c r="R140" s="1" t="b">
        <f t="shared" si="6"/>
        <v>0</v>
      </c>
    </row>
    <row r="141" spans="1:18" ht="15.75" customHeight="1">
      <c r="A141" s="1">
        <v>140</v>
      </c>
      <c r="B141" s="2">
        <v>42890</v>
      </c>
      <c r="C141" s="1" t="s">
        <v>490</v>
      </c>
      <c r="D141" s="1" t="s">
        <v>491</v>
      </c>
      <c r="E141" s="1">
        <v>21438268</v>
      </c>
      <c r="F141" s="1"/>
      <c r="G141" s="1" t="s">
        <v>492</v>
      </c>
      <c r="H141" s="1"/>
      <c r="I141" s="1">
        <v>7620</v>
      </c>
      <c r="J141" s="1" t="s">
        <v>493</v>
      </c>
      <c r="K141" s="1"/>
      <c r="L141" s="1">
        <f t="shared" si="13"/>
        <v>0</v>
      </c>
      <c r="M141" s="1">
        <f t="shared" si="14"/>
        <v>0</v>
      </c>
      <c r="N141" s="1">
        <f t="shared" si="15"/>
        <v>0</v>
      </c>
      <c r="O141" s="1">
        <f t="shared" si="16"/>
        <v>0</v>
      </c>
      <c r="P141" s="1">
        <f t="shared" si="17"/>
        <v>0</v>
      </c>
      <c r="Q141" s="1">
        <f t="shared" si="18"/>
        <v>0</v>
      </c>
      <c r="R141" s="1" t="b">
        <f t="shared" si="6"/>
        <v>0</v>
      </c>
    </row>
    <row r="142" spans="1:18" ht="15.75" customHeight="1">
      <c r="A142" s="1">
        <v>141</v>
      </c>
      <c r="B142" s="2">
        <v>42891</v>
      </c>
      <c r="C142" s="1" t="s">
        <v>494</v>
      </c>
      <c r="D142" s="1" t="s">
        <v>495</v>
      </c>
      <c r="E142" s="1">
        <v>29806346</v>
      </c>
      <c r="F142" s="1"/>
      <c r="G142" s="1" t="s">
        <v>496</v>
      </c>
      <c r="H142" s="1"/>
      <c r="I142" s="1">
        <v>4760</v>
      </c>
      <c r="J142" s="1" t="s">
        <v>497</v>
      </c>
      <c r="K142" s="1"/>
      <c r="L142" s="1">
        <f t="shared" si="13"/>
        <v>0</v>
      </c>
      <c r="M142" s="1">
        <f t="shared" si="14"/>
        <v>0</v>
      </c>
      <c r="N142" s="1">
        <f t="shared" si="15"/>
        <v>0</v>
      </c>
      <c r="O142" s="1">
        <f t="shared" si="16"/>
        <v>0</v>
      </c>
      <c r="P142" s="1">
        <f t="shared" si="17"/>
        <v>0</v>
      </c>
      <c r="Q142" s="1">
        <f t="shared" si="18"/>
        <v>0</v>
      </c>
      <c r="R142" s="1" t="b">
        <f t="shared" si="6"/>
        <v>0</v>
      </c>
    </row>
    <row r="143" spans="1:18" ht="15.75" customHeight="1">
      <c r="A143" s="1">
        <v>142</v>
      </c>
      <c r="B143" s="2">
        <v>42891</v>
      </c>
      <c r="C143" s="1" t="s">
        <v>498</v>
      </c>
      <c r="D143" s="1" t="s">
        <v>499</v>
      </c>
      <c r="E143" s="1">
        <v>28565107</v>
      </c>
      <c r="F143" s="1"/>
      <c r="G143" s="1" t="s">
        <v>485</v>
      </c>
      <c r="H143" s="1"/>
      <c r="I143" s="1">
        <v>6000</v>
      </c>
      <c r="J143" s="1" t="s">
        <v>486</v>
      </c>
      <c r="K143" s="1"/>
      <c r="L143" s="1">
        <f t="shared" si="13"/>
        <v>0</v>
      </c>
      <c r="M143" s="1">
        <f t="shared" si="14"/>
        <v>0</v>
      </c>
      <c r="N143" s="1">
        <f t="shared" si="15"/>
        <v>1</v>
      </c>
      <c r="O143" s="1">
        <f t="shared" si="16"/>
        <v>1</v>
      </c>
      <c r="P143" s="1">
        <f t="shared" si="17"/>
        <v>0</v>
      </c>
      <c r="Q143" s="1">
        <f t="shared" si="18"/>
        <v>1</v>
      </c>
      <c r="R143" s="1" t="b">
        <f t="shared" si="6"/>
        <v>1</v>
      </c>
    </row>
    <row r="144" spans="1:18" ht="15.75" customHeight="1">
      <c r="A144" s="1">
        <v>143</v>
      </c>
      <c r="B144" s="2">
        <v>42892</v>
      </c>
      <c r="C144" s="1" t="s">
        <v>500</v>
      </c>
      <c r="D144" s="1" t="s">
        <v>501</v>
      </c>
      <c r="E144" s="1">
        <v>23293343</v>
      </c>
      <c r="F144" s="1"/>
      <c r="G144" s="1" t="s">
        <v>502</v>
      </c>
      <c r="H144" s="1"/>
      <c r="I144" s="1">
        <v>5960</v>
      </c>
      <c r="J144" s="1" t="s">
        <v>503</v>
      </c>
      <c r="K144" s="1"/>
      <c r="L144" s="1">
        <f t="shared" si="13"/>
        <v>0</v>
      </c>
      <c r="M144" s="1">
        <f t="shared" si="14"/>
        <v>0</v>
      </c>
      <c r="N144" s="1">
        <f t="shared" si="15"/>
        <v>0</v>
      </c>
      <c r="O144" s="1">
        <f t="shared" si="16"/>
        <v>0</v>
      </c>
      <c r="P144" s="1">
        <f t="shared" si="17"/>
        <v>0</v>
      </c>
      <c r="Q144" s="1">
        <f t="shared" si="18"/>
        <v>0</v>
      </c>
      <c r="R144" s="1" t="b">
        <f t="shared" si="6"/>
        <v>0</v>
      </c>
    </row>
    <row r="145" spans="1:18" ht="15.75" customHeight="1">
      <c r="A145" s="1">
        <v>144</v>
      </c>
      <c r="B145" s="2">
        <v>42892</v>
      </c>
      <c r="C145" s="1" t="s">
        <v>504</v>
      </c>
      <c r="D145" s="1" t="s">
        <v>505</v>
      </c>
      <c r="E145" s="1">
        <v>24636203</v>
      </c>
      <c r="F145" s="1"/>
      <c r="G145" s="1" t="s">
        <v>502</v>
      </c>
      <c r="H145" s="1"/>
      <c r="I145" s="1">
        <v>5960</v>
      </c>
      <c r="J145" s="1" t="s">
        <v>503</v>
      </c>
      <c r="K145" s="1"/>
      <c r="L145" s="1">
        <f t="shared" si="13"/>
        <v>0</v>
      </c>
      <c r="M145" s="1">
        <f t="shared" si="14"/>
        <v>0</v>
      </c>
      <c r="N145" s="1">
        <f t="shared" si="15"/>
        <v>0</v>
      </c>
      <c r="O145" s="1">
        <f t="shared" si="16"/>
        <v>0</v>
      </c>
      <c r="P145" s="1">
        <f t="shared" si="17"/>
        <v>0</v>
      </c>
      <c r="Q145" s="1">
        <f t="shared" si="18"/>
        <v>0</v>
      </c>
      <c r="R145" s="1" t="b">
        <f t="shared" si="6"/>
        <v>0</v>
      </c>
    </row>
    <row r="146" spans="1:18" ht="15.75" customHeight="1">
      <c r="A146" s="1">
        <v>145</v>
      </c>
      <c r="B146" s="2">
        <v>42894</v>
      </c>
      <c r="C146" s="1" t="s">
        <v>506</v>
      </c>
      <c r="D146" s="1" t="s">
        <v>507</v>
      </c>
      <c r="E146" s="1">
        <v>50379183</v>
      </c>
      <c r="F146" s="1"/>
      <c r="G146" s="1" t="s">
        <v>508</v>
      </c>
      <c r="H146" s="1"/>
      <c r="I146" s="1">
        <v>8000</v>
      </c>
      <c r="J146" s="1" t="s">
        <v>61</v>
      </c>
      <c r="K146" s="1"/>
      <c r="L146" s="1">
        <f t="shared" si="13"/>
        <v>0</v>
      </c>
      <c r="M146" s="1">
        <f t="shared" si="14"/>
        <v>1</v>
      </c>
      <c r="N146" s="1">
        <f t="shared" si="15"/>
        <v>0</v>
      </c>
      <c r="O146" s="1">
        <f t="shared" si="16"/>
        <v>0</v>
      </c>
      <c r="P146" s="1">
        <f t="shared" si="17"/>
        <v>0</v>
      </c>
      <c r="Q146" s="1">
        <f t="shared" si="18"/>
        <v>0</v>
      </c>
      <c r="R146" s="1" t="b">
        <f t="shared" si="6"/>
        <v>1</v>
      </c>
    </row>
    <row r="147" spans="1:18" ht="15.75" customHeight="1">
      <c r="A147" s="1">
        <v>146</v>
      </c>
      <c r="B147" s="2">
        <v>42895</v>
      </c>
      <c r="C147" s="1" t="s">
        <v>509</v>
      </c>
      <c r="D147" s="1" t="s">
        <v>510</v>
      </c>
      <c r="E147" s="1">
        <v>31525452</v>
      </c>
      <c r="F147" s="1"/>
      <c r="G147" s="1" t="s">
        <v>511</v>
      </c>
      <c r="H147" s="1"/>
      <c r="I147" s="1">
        <v>8000</v>
      </c>
      <c r="J147" s="1" t="s">
        <v>30</v>
      </c>
      <c r="K147" s="1"/>
      <c r="L147" s="1">
        <f t="shared" si="13"/>
        <v>0</v>
      </c>
      <c r="M147" s="1">
        <f t="shared" si="14"/>
        <v>0</v>
      </c>
      <c r="N147" s="1">
        <f t="shared" si="15"/>
        <v>0</v>
      </c>
      <c r="O147" s="1">
        <f t="shared" si="16"/>
        <v>0</v>
      </c>
      <c r="P147" s="1">
        <f t="shared" si="17"/>
        <v>0</v>
      </c>
      <c r="Q147" s="1">
        <f t="shared" si="18"/>
        <v>0</v>
      </c>
      <c r="R147" s="1" t="b">
        <f t="shared" si="6"/>
        <v>0</v>
      </c>
    </row>
    <row r="148" spans="1:18" ht="15.75" customHeight="1">
      <c r="A148" s="1">
        <v>147</v>
      </c>
      <c r="B148" s="2">
        <v>42896</v>
      </c>
      <c r="C148" s="1" t="s">
        <v>512</v>
      </c>
      <c r="D148" s="1" t="s">
        <v>513</v>
      </c>
      <c r="E148" s="1">
        <v>30522736</v>
      </c>
      <c r="F148" s="1"/>
      <c r="G148" s="1" t="s">
        <v>514</v>
      </c>
      <c r="H148" s="1"/>
      <c r="I148" s="1">
        <v>2100</v>
      </c>
      <c r="J148" s="1" t="s">
        <v>515</v>
      </c>
      <c r="K148" s="1"/>
      <c r="L148" s="1">
        <f t="shared" si="13"/>
        <v>0</v>
      </c>
      <c r="M148" s="1">
        <f t="shared" si="14"/>
        <v>0</v>
      </c>
      <c r="N148" s="1">
        <f t="shared" si="15"/>
        <v>0</v>
      </c>
      <c r="O148" s="1">
        <f t="shared" si="16"/>
        <v>0</v>
      </c>
      <c r="P148" s="1">
        <f t="shared" si="17"/>
        <v>0</v>
      </c>
      <c r="Q148" s="1">
        <f t="shared" si="18"/>
        <v>0</v>
      </c>
      <c r="R148" s="1" t="b">
        <f t="shared" si="6"/>
        <v>0</v>
      </c>
    </row>
    <row r="149" spans="1:18" ht="15.75" customHeight="1">
      <c r="A149" s="1">
        <v>148</v>
      </c>
      <c r="B149" s="2">
        <v>42898</v>
      </c>
      <c r="C149" s="1" t="s">
        <v>516</v>
      </c>
      <c r="D149" s="1" t="s">
        <v>517</v>
      </c>
      <c r="E149" s="1">
        <v>22759722</v>
      </c>
      <c r="F149" s="1"/>
      <c r="G149" s="1" t="s">
        <v>518</v>
      </c>
      <c r="H149" s="1"/>
      <c r="I149" s="1">
        <v>2400</v>
      </c>
      <c r="J149" s="1" t="s">
        <v>519</v>
      </c>
      <c r="K149" s="1"/>
      <c r="L149" s="1">
        <f t="shared" si="13"/>
        <v>0</v>
      </c>
      <c r="M149" s="1">
        <f t="shared" si="14"/>
        <v>0</v>
      </c>
      <c r="N149" s="1">
        <f t="shared" si="15"/>
        <v>1</v>
      </c>
      <c r="O149" s="1">
        <f t="shared" si="16"/>
        <v>1</v>
      </c>
      <c r="P149" s="1">
        <f t="shared" si="17"/>
        <v>0</v>
      </c>
      <c r="Q149" s="1">
        <f t="shared" si="18"/>
        <v>0</v>
      </c>
      <c r="R149" s="1" t="b">
        <f t="shared" si="6"/>
        <v>1</v>
      </c>
    </row>
    <row r="150" spans="1:18" ht="15.75" customHeight="1">
      <c r="A150" s="1">
        <v>149</v>
      </c>
      <c r="B150" s="2">
        <v>42898</v>
      </c>
      <c r="C150" s="1" t="s">
        <v>520</v>
      </c>
      <c r="D150" s="1" t="s">
        <v>521</v>
      </c>
      <c r="E150" s="1">
        <v>53601209</v>
      </c>
      <c r="F150" s="1"/>
      <c r="G150" s="1" t="s">
        <v>518</v>
      </c>
      <c r="H150" s="1"/>
      <c r="I150" s="1">
        <v>2400</v>
      </c>
      <c r="J150" s="1" t="s">
        <v>519</v>
      </c>
      <c r="K150" s="1"/>
      <c r="L150" s="1">
        <f t="shared" si="13"/>
        <v>0</v>
      </c>
      <c r="M150" s="1">
        <f t="shared" si="14"/>
        <v>1</v>
      </c>
      <c r="N150" s="1">
        <f t="shared" si="15"/>
        <v>0</v>
      </c>
      <c r="O150" s="1">
        <f t="shared" si="16"/>
        <v>0</v>
      </c>
      <c r="P150" s="1">
        <f t="shared" si="17"/>
        <v>0</v>
      </c>
      <c r="Q150" s="1">
        <f t="shared" si="18"/>
        <v>0</v>
      </c>
      <c r="R150" s="1" t="b">
        <f t="shared" si="6"/>
        <v>1</v>
      </c>
    </row>
    <row r="151" spans="1:18" ht="15.75" customHeight="1">
      <c r="A151" s="1">
        <v>150</v>
      </c>
      <c r="B151" s="2">
        <v>42898</v>
      </c>
      <c r="C151" s="1" t="s">
        <v>522</v>
      </c>
      <c r="D151" s="1" t="s">
        <v>523</v>
      </c>
      <c r="E151" s="1">
        <v>52882005</v>
      </c>
      <c r="F151" s="1"/>
      <c r="G151" s="1" t="s">
        <v>524</v>
      </c>
      <c r="H151" s="1"/>
      <c r="I151" s="1">
        <v>8000</v>
      </c>
      <c r="J151" s="1" t="s">
        <v>30</v>
      </c>
      <c r="K151" s="1"/>
      <c r="L151" s="1">
        <f t="shared" si="13"/>
        <v>0</v>
      </c>
      <c r="M151" s="1">
        <f t="shared" si="14"/>
        <v>0</v>
      </c>
      <c r="N151" s="1">
        <f t="shared" si="15"/>
        <v>0</v>
      </c>
      <c r="O151" s="1">
        <f t="shared" si="16"/>
        <v>0</v>
      </c>
      <c r="P151" s="1">
        <f t="shared" si="17"/>
        <v>0</v>
      </c>
      <c r="Q151" s="1">
        <f t="shared" si="18"/>
        <v>0</v>
      </c>
      <c r="R151" s="1" t="b">
        <f t="shared" si="6"/>
        <v>0</v>
      </c>
    </row>
    <row r="152" spans="1:18" ht="15.75" customHeight="1">
      <c r="A152" s="1">
        <v>151</v>
      </c>
      <c r="B152" s="2">
        <v>42898</v>
      </c>
      <c r="C152" s="1" t="s">
        <v>525</v>
      </c>
      <c r="D152" s="1" t="s">
        <v>526</v>
      </c>
      <c r="E152" s="1">
        <v>31653403</v>
      </c>
      <c r="F152" s="1"/>
      <c r="G152" s="1" t="s">
        <v>527</v>
      </c>
      <c r="H152" s="1"/>
      <c r="I152" s="1">
        <v>8230</v>
      </c>
      <c r="J152" s="1" t="s">
        <v>138</v>
      </c>
      <c r="K152" s="1"/>
      <c r="L152" s="1">
        <f t="shared" si="13"/>
        <v>0</v>
      </c>
      <c r="M152" s="1">
        <f t="shared" si="14"/>
        <v>0</v>
      </c>
      <c r="N152" s="1">
        <f t="shared" si="15"/>
        <v>0</v>
      </c>
      <c r="O152" s="1">
        <f t="shared" si="16"/>
        <v>0</v>
      </c>
      <c r="P152" s="1">
        <f t="shared" si="17"/>
        <v>0</v>
      </c>
      <c r="Q152" s="1">
        <f t="shared" si="18"/>
        <v>0</v>
      </c>
      <c r="R152" s="1" t="b">
        <f t="shared" si="6"/>
        <v>0</v>
      </c>
    </row>
    <row r="153" spans="1:18" ht="15.75" customHeight="1">
      <c r="A153" s="1">
        <v>152</v>
      </c>
      <c r="B153" s="2">
        <v>42899</v>
      </c>
      <c r="C153" s="1" t="s">
        <v>528</v>
      </c>
      <c r="D153" s="1" t="s">
        <v>529</v>
      </c>
      <c r="E153" s="1">
        <v>29721676</v>
      </c>
      <c r="F153" s="1"/>
      <c r="G153" s="1" t="s">
        <v>530</v>
      </c>
      <c r="H153" s="1"/>
      <c r="I153" s="1">
        <v>8000</v>
      </c>
      <c r="J153" s="1" t="s">
        <v>30</v>
      </c>
      <c r="K153" s="1"/>
      <c r="L153" s="1">
        <f t="shared" si="13"/>
        <v>0</v>
      </c>
      <c r="M153" s="1">
        <f t="shared" si="14"/>
        <v>0</v>
      </c>
      <c r="N153" s="1">
        <f t="shared" si="15"/>
        <v>0</v>
      </c>
      <c r="O153" s="1">
        <f t="shared" si="16"/>
        <v>0</v>
      </c>
      <c r="P153" s="1">
        <f t="shared" si="17"/>
        <v>0</v>
      </c>
      <c r="Q153" s="1">
        <f t="shared" si="18"/>
        <v>0</v>
      </c>
      <c r="R153" s="1" t="b">
        <f t="shared" si="6"/>
        <v>0</v>
      </c>
    </row>
    <row r="154" spans="1:18" ht="15.75" customHeight="1">
      <c r="A154" s="1">
        <v>153</v>
      </c>
      <c r="B154" s="2">
        <v>42899</v>
      </c>
      <c r="C154" s="1" t="s">
        <v>531</v>
      </c>
      <c r="D154" s="1" t="s">
        <v>532</v>
      </c>
      <c r="E154" s="1">
        <v>29722298</v>
      </c>
      <c r="F154" s="1"/>
      <c r="G154" s="1" t="s">
        <v>530</v>
      </c>
      <c r="H154" s="1"/>
      <c r="I154" s="1">
        <v>8000</v>
      </c>
      <c r="J154" s="1" t="s">
        <v>30</v>
      </c>
      <c r="K154" s="1"/>
      <c r="L154" s="1">
        <f t="shared" si="13"/>
        <v>0</v>
      </c>
      <c r="M154" s="1">
        <f t="shared" si="14"/>
        <v>0</v>
      </c>
      <c r="N154" s="1">
        <f t="shared" si="15"/>
        <v>0</v>
      </c>
      <c r="O154" s="1">
        <f t="shared" si="16"/>
        <v>0</v>
      </c>
      <c r="P154" s="1">
        <f t="shared" si="17"/>
        <v>0</v>
      </c>
      <c r="Q154" s="1">
        <f t="shared" si="18"/>
        <v>0</v>
      </c>
      <c r="R154" s="1" t="b">
        <f t="shared" si="6"/>
        <v>0</v>
      </c>
    </row>
    <row r="155" spans="1:18" ht="15.75" customHeight="1">
      <c r="A155" s="1">
        <v>154</v>
      </c>
      <c r="B155" s="2">
        <v>42903</v>
      </c>
      <c r="C155" s="1" t="s">
        <v>533</v>
      </c>
      <c r="D155" s="1" t="s">
        <v>534</v>
      </c>
      <c r="E155" s="1">
        <v>29820451</v>
      </c>
      <c r="F155" s="1"/>
      <c r="G155" s="1" t="s">
        <v>535</v>
      </c>
      <c r="H155" s="1"/>
      <c r="I155" s="1">
        <v>6000</v>
      </c>
      <c r="J155" s="1" t="s">
        <v>486</v>
      </c>
      <c r="K155" s="1"/>
      <c r="L155" s="1">
        <f t="shared" si="13"/>
        <v>0</v>
      </c>
      <c r="M155" s="1">
        <f t="shared" si="14"/>
        <v>0</v>
      </c>
      <c r="N155" s="1">
        <f t="shared" si="15"/>
        <v>0</v>
      </c>
      <c r="O155" s="1">
        <f t="shared" si="16"/>
        <v>0</v>
      </c>
      <c r="P155" s="1">
        <f t="shared" si="17"/>
        <v>0</v>
      </c>
      <c r="Q155" s="1">
        <f t="shared" si="18"/>
        <v>0</v>
      </c>
      <c r="R155" s="1" t="b">
        <f t="shared" si="6"/>
        <v>0</v>
      </c>
    </row>
    <row r="156" spans="1:18" ht="15.75" customHeight="1">
      <c r="A156" s="1">
        <v>155</v>
      </c>
      <c r="B156" s="2">
        <v>42905</v>
      </c>
      <c r="C156" s="1" t="s">
        <v>536</v>
      </c>
      <c r="D156" s="1" t="s">
        <v>537</v>
      </c>
      <c r="E156" s="1">
        <v>40438162</v>
      </c>
      <c r="F156" s="1"/>
      <c r="G156" s="1" t="s">
        <v>538</v>
      </c>
      <c r="H156" s="1"/>
      <c r="I156" s="1">
        <v>8620</v>
      </c>
      <c r="J156" s="1" t="s">
        <v>91</v>
      </c>
      <c r="K156" s="1"/>
      <c r="L156" s="1">
        <f t="shared" si="13"/>
        <v>0</v>
      </c>
      <c r="M156" s="1">
        <f t="shared" si="14"/>
        <v>0</v>
      </c>
      <c r="N156" s="1">
        <f t="shared" si="15"/>
        <v>1</v>
      </c>
      <c r="O156" s="1">
        <f t="shared" si="16"/>
        <v>1</v>
      </c>
      <c r="P156" s="1">
        <f t="shared" si="17"/>
        <v>0</v>
      </c>
      <c r="Q156" s="1">
        <f t="shared" si="18"/>
        <v>1</v>
      </c>
      <c r="R156" s="1" t="b">
        <f t="shared" si="6"/>
        <v>1</v>
      </c>
    </row>
    <row r="157" spans="1:18" ht="15.75" customHeight="1">
      <c r="A157" s="1">
        <v>156</v>
      </c>
      <c r="B157" s="2">
        <v>42905</v>
      </c>
      <c r="C157" s="1" t="s">
        <v>539</v>
      </c>
      <c r="D157" s="1" t="s">
        <v>540</v>
      </c>
      <c r="E157" s="1">
        <v>24763646</v>
      </c>
      <c r="F157" s="1"/>
      <c r="G157" s="1" t="s">
        <v>541</v>
      </c>
      <c r="H157" s="1"/>
      <c r="I157" s="1">
        <v>7950</v>
      </c>
      <c r="J157" s="1" t="s">
        <v>542</v>
      </c>
      <c r="K157" s="1"/>
      <c r="L157" s="1">
        <f t="shared" si="13"/>
        <v>0</v>
      </c>
      <c r="M157" s="1">
        <f t="shared" si="14"/>
        <v>1</v>
      </c>
      <c r="N157" s="1">
        <f t="shared" si="15"/>
        <v>0</v>
      </c>
      <c r="O157" s="1">
        <f t="shared" si="16"/>
        <v>0</v>
      </c>
      <c r="P157" s="1">
        <f t="shared" si="17"/>
        <v>0</v>
      </c>
      <c r="Q157" s="1">
        <f t="shared" si="18"/>
        <v>0</v>
      </c>
      <c r="R157" s="1" t="b">
        <f t="shared" si="6"/>
        <v>1</v>
      </c>
    </row>
    <row r="158" spans="1:18" ht="15.75" customHeight="1">
      <c r="A158" s="1">
        <v>157</v>
      </c>
      <c r="B158" s="2">
        <v>42911</v>
      </c>
      <c r="C158" s="1" t="s">
        <v>543</v>
      </c>
      <c r="D158" s="1" t="s">
        <v>544</v>
      </c>
      <c r="E158" s="1">
        <v>40364739</v>
      </c>
      <c r="F158" s="1"/>
      <c r="G158" s="1" t="s">
        <v>545</v>
      </c>
      <c r="H158" s="1"/>
      <c r="I158" s="1">
        <v>8400</v>
      </c>
      <c r="J158" s="1" t="s">
        <v>74</v>
      </c>
      <c r="K158" s="1"/>
      <c r="L158" s="1">
        <f t="shared" si="13"/>
        <v>0</v>
      </c>
      <c r="M158" s="1">
        <f t="shared" si="14"/>
        <v>1</v>
      </c>
      <c r="N158" s="1">
        <f t="shared" si="15"/>
        <v>0</v>
      </c>
      <c r="O158" s="1">
        <f t="shared" si="16"/>
        <v>0</v>
      </c>
      <c r="P158" s="1">
        <f t="shared" si="17"/>
        <v>0</v>
      </c>
      <c r="Q158" s="1">
        <f t="shared" si="18"/>
        <v>0</v>
      </c>
      <c r="R158" s="1" t="b">
        <f t="shared" si="6"/>
        <v>1</v>
      </c>
    </row>
    <row r="159" spans="1:18" ht="15.75" customHeight="1">
      <c r="A159" s="1">
        <v>158</v>
      </c>
      <c r="B159" s="2">
        <v>42914</v>
      </c>
      <c r="C159" s="1" t="s">
        <v>546</v>
      </c>
      <c r="D159" s="1" t="s">
        <v>547</v>
      </c>
      <c r="E159" s="1">
        <v>53601209</v>
      </c>
      <c r="F159" s="1"/>
      <c r="G159" s="1" t="s">
        <v>548</v>
      </c>
      <c r="H159" s="1"/>
      <c r="I159" s="1">
        <v>8400</v>
      </c>
      <c r="J159" s="1" t="s">
        <v>74</v>
      </c>
      <c r="K159" s="1"/>
      <c r="L159" s="1">
        <f t="shared" si="13"/>
        <v>0</v>
      </c>
      <c r="M159" s="1">
        <f t="shared" si="14"/>
        <v>0</v>
      </c>
      <c r="N159" s="1">
        <f t="shared" si="15"/>
        <v>1</v>
      </c>
      <c r="O159" s="1">
        <f t="shared" si="16"/>
        <v>1</v>
      </c>
      <c r="P159" s="1">
        <f t="shared" si="17"/>
        <v>0</v>
      </c>
      <c r="Q159" s="1">
        <f t="shared" si="18"/>
        <v>0</v>
      </c>
      <c r="R159" s="1" t="b">
        <f t="shared" si="6"/>
        <v>1</v>
      </c>
    </row>
    <row r="160" spans="1:18" ht="15.75" customHeight="1">
      <c r="A160" s="1">
        <v>159</v>
      </c>
      <c r="B160" s="2">
        <v>42915</v>
      </c>
      <c r="C160" s="1" t="s">
        <v>549</v>
      </c>
      <c r="D160" s="1" t="s">
        <v>550</v>
      </c>
      <c r="E160" s="1">
        <v>31208918</v>
      </c>
      <c r="F160" s="1"/>
      <c r="G160" s="1" t="s">
        <v>551</v>
      </c>
      <c r="H160" s="1"/>
      <c r="I160" s="1">
        <v>8000</v>
      </c>
      <c r="J160" s="1" t="s">
        <v>61</v>
      </c>
      <c r="K160" s="1"/>
      <c r="L160" s="1">
        <f t="shared" si="13"/>
        <v>0</v>
      </c>
      <c r="M160" s="1">
        <f t="shared" si="14"/>
        <v>1</v>
      </c>
      <c r="N160" s="1">
        <f t="shared" si="15"/>
        <v>0</v>
      </c>
      <c r="O160" s="1">
        <f t="shared" si="16"/>
        <v>0</v>
      </c>
      <c r="P160" s="1">
        <f t="shared" si="17"/>
        <v>0</v>
      </c>
      <c r="Q160" s="1">
        <f t="shared" si="18"/>
        <v>0</v>
      </c>
      <c r="R160" s="1" t="b">
        <f t="shared" si="6"/>
        <v>1</v>
      </c>
    </row>
    <row r="161" spans="1:18" ht="15.75" customHeight="1">
      <c r="A161" s="1">
        <v>160</v>
      </c>
      <c r="B161" s="2">
        <v>42916</v>
      </c>
      <c r="C161" s="1" t="s">
        <v>552</v>
      </c>
      <c r="D161" s="1" t="s">
        <v>553</v>
      </c>
      <c r="E161" s="1">
        <v>60658123</v>
      </c>
      <c r="F161" s="1"/>
      <c r="G161" s="1" t="s">
        <v>551</v>
      </c>
      <c r="H161" s="1"/>
      <c r="I161" s="1">
        <v>8000</v>
      </c>
      <c r="J161" s="1" t="s">
        <v>61</v>
      </c>
      <c r="K161" s="1"/>
      <c r="L161" s="1">
        <f t="shared" si="13"/>
        <v>0</v>
      </c>
      <c r="M161" s="1">
        <f t="shared" si="14"/>
        <v>0</v>
      </c>
      <c r="N161" s="1">
        <f t="shared" si="15"/>
        <v>0</v>
      </c>
      <c r="O161" s="1">
        <f t="shared" si="16"/>
        <v>0</v>
      </c>
      <c r="P161" s="1">
        <f t="shared" si="17"/>
        <v>0</v>
      </c>
      <c r="Q161" s="1">
        <f t="shared" si="18"/>
        <v>0</v>
      </c>
      <c r="R161" s="1" t="b">
        <f t="shared" si="6"/>
        <v>0</v>
      </c>
    </row>
    <row r="162" spans="1:18" ht="15.75" customHeight="1">
      <c r="A162" s="1">
        <v>161</v>
      </c>
      <c r="B162" s="2">
        <v>42918</v>
      </c>
      <c r="C162" s="1" t="s">
        <v>554</v>
      </c>
      <c r="D162" s="1" t="s">
        <v>555</v>
      </c>
      <c r="E162" s="1">
        <v>60894186</v>
      </c>
      <c r="F162" s="1"/>
      <c r="G162" s="1" t="s">
        <v>556</v>
      </c>
      <c r="H162" s="1"/>
      <c r="I162" s="1">
        <v>8320</v>
      </c>
      <c r="J162" s="1" t="s">
        <v>396</v>
      </c>
      <c r="K162" s="1"/>
      <c r="L162" s="1">
        <f t="shared" si="13"/>
        <v>0</v>
      </c>
      <c r="M162" s="1">
        <f t="shared" si="14"/>
        <v>0</v>
      </c>
      <c r="N162" s="1">
        <f t="shared" si="15"/>
        <v>1</v>
      </c>
      <c r="O162" s="1">
        <f t="shared" si="16"/>
        <v>1</v>
      </c>
      <c r="P162" s="1">
        <f t="shared" si="17"/>
        <v>0</v>
      </c>
      <c r="Q162" s="1">
        <f t="shared" si="18"/>
        <v>0</v>
      </c>
      <c r="R162" s="1" t="b">
        <f t="shared" si="6"/>
        <v>1</v>
      </c>
    </row>
    <row r="163" spans="1:18" ht="15.75" customHeight="1">
      <c r="A163" s="1">
        <v>162</v>
      </c>
      <c r="B163" s="2">
        <v>42918</v>
      </c>
      <c r="C163" s="1" t="s">
        <v>557</v>
      </c>
      <c r="D163" s="1" t="s">
        <v>558</v>
      </c>
      <c r="E163" s="1">
        <v>60893856</v>
      </c>
      <c r="F163" s="1"/>
      <c r="G163" s="1" t="s">
        <v>556</v>
      </c>
      <c r="H163" s="1"/>
      <c r="I163" s="1">
        <v>8320</v>
      </c>
      <c r="J163" s="1" t="s">
        <v>396</v>
      </c>
      <c r="K163" s="1"/>
      <c r="L163" s="1">
        <f t="shared" si="13"/>
        <v>0</v>
      </c>
      <c r="M163" s="1">
        <f t="shared" si="14"/>
        <v>0</v>
      </c>
      <c r="N163" s="1">
        <f t="shared" si="15"/>
        <v>1</v>
      </c>
      <c r="O163" s="1">
        <f t="shared" si="16"/>
        <v>1</v>
      </c>
      <c r="P163" s="1">
        <f t="shared" si="17"/>
        <v>0</v>
      </c>
      <c r="Q163" s="1">
        <f t="shared" si="18"/>
        <v>0</v>
      </c>
      <c r="R163" s="1" t="b">
        <f t="shared" si="6"/>
        <v>1</v>
      </c>
    </row>
    <row r="164" spans="1:18" ht="15.75" customHeight="1">
      <c r="A164" s="1">
        <v>163</v>
      </c>
      <c r="B164" s="2">
        <v>42929</v>
      </c>
      <c r="C164" s="1" t="s">
        <v>559</v>
      </c>
      <c r="D164" s="1" t="s">
        <v>560</v>
      </c>
      <c r="E164" s="1">
        <v>22248839</v>
      </c>
      <c r="F164" s="1"/>
      <c r="G164" s="1" t="s">
        <v>561</v>
      </c>
      <c r="H164" s="1"/>
      <c r="I164" s="1">
        <v>2200</v>
      </c>
      <c r="J164" s="1" t="s">
        <v>482</v>
      </c>
      <c r="K164" s="1"/>
      <c r="L164" s="1">
        <f t="shared" si="13"/>
        <v>0</v>
      </c>
      <c r="M164" s="1">
        <f t="shared" si="14"/>
        <v>0</v>
      </c>
      <c r="N164" s="1">
        <f t="shared" si="15"/>
        <v>0</v>
      </c>
      <c r="O164" s="1">
        <f t="shared" si="16"/>
        <v>0</v>
      </c>
      <c r="P164" s="1">
        <f t="shared" si="17"/>
        <v>0</v>
      </c>
      <c r="Q164" s="1">
        <f t="shared" si="18"/>
        <v>0</v>
      </c>
      <c r="R164" s="1" t="b">
        <f t="shared" si="6"/>
        <v>0</v>
      </c>
    </row>
    <row r="165" spans="1:18" ht="15.75" customHeight="1">
      <c r="A165" s="1">
        <v>164</v>
      </c>
      <c r="B165" s="2"/>
      <c r="C165" s="1" t="s">
        <v>562</v>
      </c>
      <c r="D165" s="1" t="s">
        <v>563</v>
      </c>
      <c r="E165" s="1">
        <v>20105103</v>
      </c>
      <c r="F165" s="1"/>
      <c r="G165" s="1" t="s">
        <v>564</v>
      </c>
      <c r="H165" s="1"/>
      <c r="I165" s="1">
        <v>8410</v>
      </c>
      <c r="J165" s="1" t="s">
        <v>65</v>
      </c>
      <c r="K165" s="1"/>
      <c r="L165" s="1">
        <f t="shared" si="13"/>
        <v>0</v>
      </c>
      <c r="M165" s="1">
        <f t="shared" si="14"/>
        <v>0</v>
      </c>
      <c r="N165" s="1">
        <f t="shared" si="15"/>
        <v>0</v>
      </c>
      <c r="O165" s="1">
        <f t="shared" si="16"/>
        <v>0</v>
      </c>
      <c r="P165" s="1">
        <f t="shared" si="17"/>
        <v>0</v>
      </c>
      <c r="Q165" s="1">
        <f t="shared" si="18"/>
        <v>0</v>
      </c>
      <c r="R165" s="1" t="b">
        <f t="shared" si="6"/>
        <v>0</v>
      </c>
    </row>
    <row r="166" spans="1:18" ht="15.75" customHeight="1">
      <c r="A166" s="1">
        <v>165</v>
      </c>
      <c r="B166" s="2">
        <v>43121</v>
      </c>
      <c r="C166" s="1" t="s">
        <v>565</v>
      </c>
      <c r="D166" s="1" t="s">
        <v>566</v>
      </c>
      <c r="E166" s="1">
        <v>20447694</v>
      </c>
      <c r="F166" s="1"/>
      <c r="G166" s="1" t="s">
        <v>137</v>
      </c>
      <c r="H166" s="1"/>
      <c r="I166" s="1">
        <v>8230</v>
      </c>
      <c r="J166" s="1" t="s">
        <v>138</v>
      </c>
      <c r="K166" s="1"/>
      <c r="L166" s="1">
        <f t="shared" si="13"/>
        <v>0</v>
      </c>
      <c r="M166" s="1">
        <f t="shared" si="14"/>
        <v>0</v>
      </c>
      <c r="N166" s="1">
        <f t="shared" si="15"/>
        <v>1</v>
      </c>
      <c r="O166" s="1">
        <f t="shared" si="16"/>
        <v>1</v>
      </c>
      <c r="P166" s="1">
        <f t="shared" si="17"/>
        <v>0</v>
      </c>
      <c r="Q166" s="1">
        <f t="shared" si="18"/>
        <v>1</v>
      </c>
      <c r="R166" s="1" t="b">
        <f t="shared" si="6"/>
        <v>1</v>
      </c>
    </row>
    <row r="167" spans="1:18" ht="15.75" customHeight="1">
      <c r="A167" s="1">
        <v>166</v>
      </c>
      <c r="B167" s="2">
        <v>42929</v>
      </c>
      <c r="C167" s="1" t="s">
        <v>567</v>
      </c>
      <c r="D167" s="1" t="s">
        <v>568</v>
      </c>
      <c r="E167" s="1">
        <v>29320730</v>
      </c>
      <c r="F167" s="1" t="s">
        <v>569</v>
      </c>
      <c r="G167" s="1" t="s">
        <v>570</v>
      </c>
      <c r="H167" s="1"/>
      <c r="I167" s="1">
        <v>4305</v>
      </c>
      <c r="J167" s="1" t="s">
        <v>571</v>
      </c>
      <c r="K167" s="1"/>
      <c r="L167" s="1">
        <f t="shared" si="13"/>
        <v>0</v>
      </c>
      <c r="M167" s="1">
        <f t="shared" si="14"/>
        <v>0</v>
      </c>
      <c r="N167" s="1">
        <f t="shared" si="15"/>
        <v>0</v>
      </c>
      <c r="O167" s="1">
        <f t="shared" si="16"/>
        <v>0</v>
      </c>
      <c r="P167" s="1">
        <f t="shared" si="17"/>
        <v>0</v>
      </c>
      <c r="Q167" s="1">
        <f t="shared" si="18"/>
        <v>0</v>
      </c>
      <c r="R167" s="1" t="b">
        <f t="shared" si="6"/>
        <v>0</v>
      </c>
    </row>
    <row r="168" spans="1:18" ht="15.75" customHeight="1">
      <c r="A168" s="1">
        <v>167</v>
      </c>
      <c r="B168" s="2">
        <v>42930</v>
      </c>
      <c r="C168" s="1" t="s">
        <v>572</v>
      </c>
      <c r="D168" s="1" t="s">
        <v>573</v>
      </c>
      <c r="E168" s="1">
        <v>24474067</v>
      </c>
      <c r="F168" s="1"/>
      <c r="G168" s="1" t="s">
        <v>574</v>
      </c>
      <c r="H168" s="1"/>
      <c r="I168" s="1">
        <v>8330</v>
      </c>
      <c r="J168" s="1" t="s">
        <v>575</v>
      </c>
      <c r="K168" s="1"/>
      <c r="L168" s="1">
        <f t="shared" si="13"/>
        <v>0</v>
      </c>
      <c r="M168" s="1">
        <f t="shared" si="14"/>
        <v>0</v>
      </c>
      <c r="N168" s="1">
        <f t="shared" si="15"/>
        <v>0</v>
      </c>
      <c r="O168" s="1">
        <f t="shared" si="16"/>
        <v>0</v>
      </c>
      <c r="P168" s="1">
        <f t="shared" si="17"/>
        <v>0</v>
      </c>
      <c r="Q168" s="1">
        <f t="shared" si="18"/>
        <v>0</v>
      </c>
      <c r="R168" s="1" t="b">
        <f t="shared" si="6"/>
        <v>0</v>
      </c>
    </row>
    <row r="169" spans="1:18" ht="15.75" customHeight="1">
      <c r="A169" s="1">
        <v>168</v>
      </c>
      <c r="B169" s="2">
        <v>42945</v>
      </c>
      <c r="C169" s="1" t="s">
        <v>576</v>
      </c>
      <c r="D169" s="1" t="s">
        <v>577</v>
      </c>
      <c r="E169" s="1">
        <v>50583056</v>
      </c>
      <c r="F169" s="1"/>
      <c r="G169" s="1" t="s">
        <v>578</v>
      </c>
      <c r="H169" s="1"/>
      <c r="I169" s="1">
        <v>8740</v>
      </c>
      <c r="J169" s="1" t="s">
        <v>579</v>
      </c>
      <c r="K169" s="1"/>
      <c r="L169" s="1">
        <f t="shared" si="13"/>
        <v>0</v>
      </c>
      <c r="M169" s="1">
        <f t="shared" si="14"/>
        <v>1</v>
      </c>
      <c r="N169" s="1">
        <f t="shared" si="15"/>
        <v>0</v>
      </c>
      <c r="O169" s="1">
        <f t="shared" si="16"/>
        <v>0</v>
      </c>
      <c r="P169" s="1">
        <f t="shared" si="17"/>
        <v>0</v>
      </c>
      <c r="Q169" s="1">
        <f t="shared" si="18"/>
        <v>0</v>
      </c>
      <c r="R169" s="1" t="b">
        <f t="shared" si="6"/>
        <v>1</v>
      </c>
    </row>
    <row r="170" spans="1:18" ht="15.75" customHeight="1">
      <c r="A170" s="1">
        <v>169</v>
      </c>
      <c r="B170" s="2">
        <v>42946</v>
      </c>
      <c r="C170" s="1" t="s">
        <v>580</v>
      </c>
      <c r="D170" s="1" t="s">
        <v>581</v>
      </c>
      <c r="E170" s="1">
        <v>50510171</v>
      </c>
      <c r="F170" s="1"/>
      <c r="G170" s="1" t="s">
        <v>582</v>
      </c>
      <c r="H170" s="1"/>
      <c r="I170" s="1">
        <v>8300</v>
      </c>
      <c r="J170" s="1" t="s">
        <v>583</v>
      </c>
      <c r="K170" s="1"/>
      <c r="L170" s="1">
        <f t="shared" si="13"/>
        <v>0</v>
      </c>
      <c r="M170" s="1">
        <f t="shared" si="14"/>
        <v>0</v>
      </c>
      <c r="N170" s="1">
        <f t="shared" si="15"/>
        <v>1</v>
      </c>
      <c r="O170" s="1">
        <f t="shared" si="16"/>
        <v>1</v>
      </c>
      <c r="P170" s="1">
        <f t="shared" si="17"/>
        <v>0</v>
      </c>
      <c r="Q170" s="1">
        <f t="shared" si="18"/>
        <v>0</v>
      </c>
      <c r="R170" s="1" t="b">
        <f t="shared" si="6"/>
        <v>1</v>
      </c>
    </row>
    <row r="171" spans="1:18" ht="15.75" customHeight="1">
      <c r="A171" s="1">
        <v>170</v>
      </c>
      <c r="B171" s="2">
        <v>42946</v>
      </c>
      <c r="C171" s="1" t="s">
        <v>584</v>
      </c>
      <c r="D171" s="1" t="s">
        <v>585</v>
      </c>
      <c r="E171" s="1">
        <v>20436926</v>
      </c>
      <c r="F171" s="1"/>
      <c r="G171" s="1" t="s">
        <v>586</v>
      </c>
      <c r="H171" s="1"/>
      <c r="I171" s="1">
        <v>8300</v>
      </c>
      <c r="J171" s="1" t="s">
        <v>583</v>
      </c>
      <c r="K171" s="1"/>
      <c r="L171" s="1">
        <f t="shared" si="13"/>
        <v>0</v>
      </c>
      <c r="M171" s="1">
        <f t="shared" si="14"/>
        <v>0</v>
      </c>
      <c r="N171" s="1">
        <f t="shared" si="15"/>
        <v>1</v>
      </c>
      <c r="O171" s="1">
        <f t="shared" si="16"/>
        <v>1</v>
      </c>
      <c r="P171" s="1">
        <f t="shared" si="17"/>
        <v>0</v>
      </c>
      <c r="Q171" s="1">
        <f t="shared" si="18"/>
        <v>0</v>
      </c>
      <c r="R171" s="1" t="b">
        <f t="shared" si="6"/>
        <v>1</v>
      </c>
    </row>
    <row r="172" spans="1:18" ht="15.75" customHeight="1">
      <c r="A172" s="1">
        <v>171</v>
      </c>
      <c r="B172" s="2">
        <v>42946</v>
      </c>
      <c r="C172" s="1" t="s">
        <v>587</v>
      </c>
      <c r="D172" s="1" t="s">
        <v>588</v>
      </c>
      <c r="E172" s="1">
        <v>23927443</v>
      </c>
      <c r="F172" s="1"/>
      <c r="G172" s="1" t="s">
        <v>589</v>
      </c>
      <c r="H172" s="1"/>
      <c r="I172" s="1">
        <v>8270</v>
      </c>
      <c r="J172" s="1" t="s">
        <v>263</v>
      </c>
      <c r="K172" s="1"/>
      <c r="L172" s="1">
        <f t="shared" si="13"/>
        <v>0</v>
      </c>
      <c r="M172" s="1">
        <f t="shared" si="14"/>
        <v>0</v>
      </c>
      <c r="N172" s="1">
        <f t="shared" si="15"/>
        <v>0</v>
      </c>
      <c r="O172" s="1">
        <f t="shared" si="16"/>
        <v>0</v>
      </c>
      <c r="P172" s="1">
        <f t="shared" si="17"/>
        <v>0</v>
      </c>
      <c r="Q172" s="1">
        <f t="shared" si="18"/>
        <v>0</v>
      </c>
      <c r="R172" s="1" t="b">
        <f t="shared" si="6"/>
        <v>0</v>
      </c>
    </row>
    <row r="173" spans="1:18" ht="15.75" customHeight="1">
      <c r="A173" s="1">
        <v>172</v>
      </c>
      <c r="B173" s="2">
        <v>42946</v>
      </c>
      <c r="C173" s="1" t="s">
        <v>590</v>
      </c>
      <c r="D173" s="1" t="s">
        <v>591</v>
      </c>
      <c r="E173" s="1">
        <v>28515736</v>
      </c>
      <c r="F173" s="1"/>
      <c r="G173" s="1" t="s">
        <v>589</v>
      </c>
      <c r="H173" s="1"/>
      <c r="I173" s="1">
        <v>8270</v>
      </c>
      <c r="J173" s="1" t="s">
        <v>263</v>
      </c>
      <c r="K173" s="1"/>
      <c r="L173" s="1">
        <f t="shared" si="13"/>
        <v>0</v>
      </c>
      <c r="M173" s="1">
        <f t="shared" si="14"/>
        <v>1</v>
      </c>
      <c r="N173" s="1">
        <f t="shared" si="15"/>
        <v>0</v>
      </c>
      <c r="O173" s="1">
        <f t="shared" si="16"/>
        <v>0</v>
      </c>
      <c r="P173" s="1">
        <f t="shared" si="17"/>
        <v>0</v>
      </c>
      <c r="Q173" s="1">
        <f t="shared" si="18"/>
        <v>0</v>
      </c>
      <c r="R173" s="1" t="b">
        <f t="shared" si="6"/>
        <v>1</v>
      </c>
    </row>
    <row r="174" spans="1:18" ht="15.75" customHeight="1">
      <c r="A174" s="1">
        <v>173</v>
      </c>
      <c r="B174" s="2">
        <v>42947</v>
      </c>
      <c r="C174" s="1" t="s">
        <v>592</v>
      </c>
      <c r="D174" s="1" t="s">
        <v>593</v>
      </c>
      <c r="E174" s="1">
        <v>22559933</v>
      </c>
      <c r="F174" s="1"/>
      <c r="G174" s="1" t="s">
        <v>594</v>
      </c>
      <c r="H174" s="1"/>
      <c r="I174" s="1">
        <v>8210</v>
      </c>
      <c r="J174" s="1" t="s">
        <v>595</v>
      </c>
      <c r="K174" s="1"/>
      <c r="L174" s="1">
        <f t="shared" si="13"/>
        <v>0</v>
      </c>
      <c r="M174" s="1">
        <f t="shared" si="14"/>
        <v>0</v>
      </c>
      <c r="N174" s="1">
        <f t="shared" si="15"/>
        <v>0</v>
      </c>
      <c r="O174" s="1">
        <f t="shared" si="16"/>
        <v>0</v>
      </c>
      <c r="P174" s="1">
        <f t="shared" si="17"/>
        <v>0</v>
      </c>
      <c r="Q174" s="1">
        <f t="shared" si="18"/>
        <v>0</v>
      </c>
      <c r="R174" s="1" t="b">
        <f t="shared" si="6"/>
        <v>0</v>
      </c>
    </row>
    <row r="175" spans="1:18" ht="15.75" customHeight="1">
      <c r="A175" s="1">
        <v>174</v>
      </c>
      <c r="B175" s="2">
        <v>42947</v>
      </c>
      <c r="C175" s="1" t="s">
        <v>596</v>
      </c>
      <c r="D175" s="1" t="s">
        <v>597</v>
      </c>
      <c r="E175" s="1">
        <v>30821775</v>
      </c>
      <c r="F175" s="1"/>
      <c r="G175" s="1" t="s">
        <v>598</v>
      </c>
      <c r="H175" s="1"/>
      <c r="I175" s="1">
        <v>8462</v>
      </c>
      <c r="J175" s="1" t="s">
        <v>599</v>
      </c>
      <c r="K175" s="1"/>
      <c r="L175" s="1">
        <f t="shared" si="13"/>
        <v>0</v>
      </c>
      <c r="M175" s="1">
        <f t="shared" si="14"/>
        <v>0</v>
      </c>
      <c r="N175" s="1">
        <f t="shared" si="15"/>
        <v>0</v>
      </c>
      <c r="O175" s="1">
        <f t="shared" si="16"/>
        <v>0</v>
      </c>
      <c r="P175" s="1">
        <f t="shared" si="17"/>
        <v>0</v>
      </c>
      <c r="Q175" s="1">
        <f t="shared" si="18"/>
        <v>0</v>
      </c>
      <c r="R175" s="1" t="b">
        <f t="shared" si="6"/>
        <v>0</v>
      </c>
    </row>
    <row r="176" spans="1:18" ht="15.75" customHeight="1">
      <c r="A176" s="1">
        <v>175</v>
      </c>
      <c r="B176" s="2">
        <v>42950</v>
      </c>
      <c r="C176" s="1" t="s">
        <v>600</v>
      </c>
      <c r="D176" s="1" t="s">
        <v>601</v>
      </c>
      <c r="E176" s="1">
        <v>60630092</v>
      </c>
      <c r="F176" s="1"/>
      <c r="G176" s="1" t="s">
        <v>602</v>
      </c>
      <c r="H176" s="1"/>
      <c r="I176" s="1">
        <v>5210</v>
      </c>
      <c r="J176" s="1" t="s">
        <v>603</v>
      </c>
      <c r="K176" s="1"/>
      <c r="L176" s="1">
        <f t="shared" si="13"/>
        <v>0</v>
      </c>
      <c r="M176" s="1">
        <f t="shared" si="14"/>
        <v>1</v>
      </c>
      <c r="N176" s="1">
        <f t="shared" si="15"/>
        <v>0</v>
      </c>
      <c r="O176" s="1">
        <f t="shared" si="16"/>
        <v>0</v>
      </c>
      <c r="P176" s="1">
        <f t="shared" si="17"/>
        <v>0</v>
      </c>
      <c r="Q176" s="1">
        <f t="shared" si="18"/>
        <v>0</v>
      </c>
      <c r="R176" s="1" t="b">
        <f t="shared" si="6"/>
        <v>1</v>
      </c>
    </row>
    <row r="177" spans="1:18" ht="15.75" customHeight="1">
      <c r="A177" s="1">
        <v>176</v>
      </c>
      <c r="B177" s="2">
        <v>42950</v>
      </c>
      <c r="C177" s="1" t="s">
        <v>604</v>
      </c>
      <c r="D177" s="1" t="s">
        <v>605</v>
      </c>
      <c r="E177" s="1">
        <v>22172618</v>
      </c>
      <c r="F177" s="1"/>
      <c r="G177" s="1" t="s">
        <v>186</v>
      </c>
      <c r="H177" s="1"/>
      <c r="I177" s="1">
        <v>8410</v>
      </c>
      <c r="J177" s="1" t="s">
        <v>65</v>
      </c>
      <c r="K177" s="1"/>
      <c r="L177" s="1">
        <f t="shared" si="13"/>
        <v>0</v>
      </c>
      <c r="M177" s="1">
        <f t="shared" si="14"/>
        <v>0</v>
      </c>
      <c r="N177" s="1">
        <f t="shared" si="15"/>
        <v>1</v>
      </c>
      <c r="O177" s="1">
        <f t="shared" si="16"/>
        <v>1</v>
      </c>
      <c r="P177" s="1">
        <f t="shared" si="17"/>
        <v>0</v>
      </c>
      <c r="Q177" s="1">
        <f t="shared" si="18"/>
        <v>1</v>
      </c>
      <c r="R177" s="1" t="b">
        <f t="shared" si="6"/>
        <v>1</v>
      </c>
    </row>
    <row r="178" spans="1:18" ht="15.75" customHeight="1">
      <c r="A178" s="1">
        <v>177</v>
      </c>
      <c r="B178" s="2">
        <v>42959</v>
      </c>
      <c r="C178" s="1" t="s">
        <v>606</v>
      </c>
      <c r="D178" s="1" t="s">
        <v>607</v>
      </c>
      <c r="E178" s="1">
        <v>51270423</v>
      </c>
      <c r="F178" s="1"/>
      <c r="G178" s="1" t="s">
        <v>608</v>
      </c>
      <c r="H178" s="1"/>
      <c r="I178" s="1">
        <v>8400</v>
      </c>
      <c r="J178" s="1" t="s">
        <v>74</v>
      </c>
      <c r="K178" s="1"/>
      <c r="L178" s="1">
        <f t="shared" si="13"/>
        <v>0</v>
      </c>
      <c r="M178" s="1">
        <f t="shared" si="14"/>
        <v>0</v>
      </c>
      <c r="N178" s="1">
        <f t="shared" si="15"/>
        <v>0</v>
      </c>
      <c r="O178" s="1">
        <f t="shared" si="16"/>
        <v>0</v>
      </c>
      <c r="P178" s="1">
        <f t="shared" si="17"/>
        <v>0</v>
      </c>
      <c r="Q178" s="1">
        <f t="shared" si="18"/>
        <v>0</v>
      </c>
      <c r="R178" s="1" t="b">
        <f t="shared" si="6"/>
        <v>0</v>
      </c>
    </row>
    <row r="179" spans="1:18" ht="15.75" customHeight="1">
      <c r="A179" s="1">
        <v>178</v>
      </c>
      <c r="B179" s="2">
        <v>42959</v>
      </c>
      <c r="C179" s="1" t="s">
        <v>609</v>
      </c>
      <c r="D179" s="1" t="s">
        <v>610</v>
      </c>
      <c r="E179" s="1">
        <v>20270346</v>
      </c>
      <c r="F179" s="1"/>
      <c r="G179" s="1" t="s">
        <v>611</v>
      </c>
      <c r="H179" s="1"/>
      <c r="I179" s="1">
        <v>2720</v>
      </c>
      <c r="J179" s="1" t="s">
        <v>612</v>
      </c>
      <c r="K179" s="1"/>
      <c r="L179" s="1">
        <f t="shared" si="13"/>
        <v>0</v>
      </c>
      <c r="M179" s="1">
        <f t="shared" si="14"/>
        <v>0</v>
      </c>
      <c r="N179" s="1">
        <f t="shared" si="15"/>
        <v>0</v>
      </c>
      <c r="O179" s="1">
        <f t="shared" si="16"/>
        <v>0</v>
      </c>
      <c r="P179" s="1">
        <f t="shared" si="17"/>
        <v>0</v>
      </c>
      <c r="Q179" s="1">
        <f t="shared" si="18"/>
        <v>0</v>
      </c>
      <c r="R179" s="1" t="b">
        <f t="shared" si="6"/>
        <v>0</v>
      </c>
    </row>
    <row r="180" spans="1:18" ht="15.75" customHeight="1">
      <c r="A180" s="1">
        <v>179</v>
      </c>
      <c r="B180" s="2">
        <v>42961</v>
      </c>
      <c r="C180" s="1" t="s">
        <v>613</v>
      </c>
      <c r="D180" s="1" t="s">
        <v>614</v>
      </c>
      <c r="E180" s="1">
        <v>60642492</v>
      </c>
      <c r="F180" s="1"/>
      <c r="G180" s="1" t="s">
        <v>615</v>
      </c>
      <c r="H180" s="1"/>
      <c r="I180" s="1">
        <v>8541</v>
      </c>
      <c r="J180" s="1" t="s">
        <v>458</v>
      </c>
      <c r="K180" s="1"/>
      <c r="L180" s="1">
        <f t="shared" si="13"/>
        <v>0</v>
      </c>
      <c r="M180" s="1">
        <f t="shared" si="14"/>
        <v>0</v>
      </c>
      <c r="N180" s="1">
        <f t="shared" si="15"/>
        <v>0</v>
      </c>
      <c r="O180" s="1">
        <f t="shared" si="16"/>
        <v>0</v>
      </c>
      <c r="P180" s="1">
        <f t="shared" si="17"/>
        <v>0</v>
      </c>
      <c r="Q180" s="1">
        <f t="shared" si="18"/>
        <v>0</v>
      </c>
      <c r="R180" s="1" t="b">
        <f t="shared" si="6"/>
        <v>0</v>
      </c>
    </row>
    <row r="181" spans="1:18" ht="15.75" customHeight="1">
      <c r="A181" s="1">
        <v>180</v>
      </c>
      <c r="B181" s="2">
        <v>42972</v>
      </c>
      <c r="C181" s="1" t="s">
        <v>616</v>
      </c>
      <c r="D181" s="1" t="s">
        <v>617</v>
      </c>
      <c r="E181" s="1">
        <v>28598343</v>
      </c>
      <c r="F181" s="1"/>
      <c r="G181" s="1" t="s">
        <v>618</v>
      </c>
      <c r="H181" s="1"/>
      <c r="I181" s="1">
        <v>4000</v>
      </c>
      <c r="J181" s="1" t="s">
        <v>619</v>
      </c>
      <c r="K181" s="1"/>
      <c r="L181" s="1">
        <f t="shared" si="13"/>
        <v>0</v>
      </c>
      <c r="M181" s="1">
        <f t="shared" si="14"/>
        <v>0</v>
      </c>
      <c r="N181" s="1">
        <f t="shared" si="15"/>
        <v>1</v>
      </c>
      <c r="O181" s="1">
        <f t="shared" si="16"/>
        <v>1</v>
      </c>
      <c r="P181" s="1">
        <f t="shared" si="17"/>
        <v>0</v>
      </c>
      <c r="Q181" s="1">
        <f t="shared" si="18"/>
        <v>1</v>
      </c>
      <c r="R181" s="1" t="b">
        <f t="shared" si="6"/>
        <v>1</v>
      </c>
    </row>
    <row r="182" spans="1:18" ht="15.75" customHeight="1">
      <c r="A182" s="1">
        <v>181</v>
      </c>
      <c r="B182" s="2">
        <v>42976</v>
      </c>
      <c r="C182" s="1" t="s">
        <v>620</v>
      </c>
      <c r="D182" s="1" t="s">
        <v>621</v>
      </c>
      <c r="E182" s="1"/>
      <c r="F182" s="1"/>
      <c r="G182" s="1" t="s">
        <v>622</v>
      </c>
      <c r="H182" s="1"/>
      <c r="I182" s="1">
        <v>5000</v>
      </c>
      <c r="J182" s="1" t="s">
        <v>623</v>
      </c>
      <c r="K182" s="1"/>
      <c r="L182" s="1">
        <f t="shared" si="13"/>
        <v>0</v>
      </c>
      <c r="M182" s="1">
        <f t="shared" si="14"/>
        <v>0</v>
      </c>
      <c r="N182" s="1">
        <f t="shared" si="15"/>
        <v>0</v>
      </c>
      <c r="O182" s="1">
        <f t="shared" si="16"/>
        <v>0</v>
      </c>
      <c r="P182" s="1">
        <f t="shared" si="17"/>
        <v>0</v>
      </c>
      <c r="Q182" s="1">
        <f t="shared" si="18"/>
        <v>0</v>
      </c>
      <c r="R182" s="1" t="b">
        <f t="shared" si="6"/>
        <v>0</v>
      </c>
    </row>
    <row r="183" spans="1:18" ht="15.75" customHeight="1">
      <c r="A183" s="1">
        <v>182</v>
      </c>
      <c r="B183" s="2"/>
      <c r="C183" s="1" t="s">
        <v>624</v>
      </c>
      <c r="D183" s="1" t="s">
        <v>625</v>
      </c>
      <c r="E183" s="1">
        <v>23871992</v>
      </c>
      <c r="F183" s="1"/>
      <c r="G183" s="1" t="s">
        <v>626</v>
      </c>
      <c r="H183" s="1"/>
      <c r="I183" s="1">
        <v>8200</v>
      </c>
      <c r="J183" s="1" t="s">
        <v>52</v>
      </c>
      <c r="K183" s="1"/>
      <c r="L183" s="1">
        <f t="shared" si="13"/>
        <v>0</v>
      </c>
      <c r="M183" s="1">
        <f t="shared" si="14"/>
        <v>0</v>
      </c>
      <c r="N183" s="1">
        <f t="shared" si="15"/>
        <v>0</v>
      </c>
      <c r="O183" s="1">
        <f t="shared" si="16"/>
        <v>0</v>
      </c>
      <c r="P183" s="1">
        <f t="shared" si="17"/>
        <v>0</v>
      </c>
      <c r="Q183" s="1">
        <f t="shared" si="18"/>
        <v>0</v>
      </c>
      <c r="R183" s="1" t="b">
        <f t="shared" si="6"/>
        <v>0</v>
      </c>
    </row>
    <row r="184" spans="1:18" ht="15.75" customHeight="1">
      <c r="A184" s="1">
        <v>183</v>
      </c>
      <c r="B184" s="2">
        <v>42977</v>
      </c>
      <c r="C184" s="1" t="s">
        <v>627</v>
      </c>
      <c r="D184" s="1" t="s">
        <v>628</v>
      </c>
      <c r="E184" s="1">
        <v>42161910</v>
      </c>
      <c r="F184" s="1"/>
      <c r="G184" s="1" t="s">
        <v>629</v>
      </c>
      <c r="H184" s="1"/>
      <c r="I184" s="1">
        <v>8400</v>
      </c>
      <c r="J184" s="1" t="s">
        <v>74</v>
      </c>
      <c r="K184" s="1"/>
      <c r="L184" s="1">
        <f t="shared" si="13"/>
        <v>0</v>
      </c>
      <c r="M184" s="1">
        <f t="shared" si="14"/>
        <v>0</v>
      </c>
      <c r="N184" s="1">
        <f t="shared" si="15"/>
        <v>0</v>
      </c>
      <c r="O184" s="1">
        <f t="shared" si="16"/>
        <v>0</v>
      </c>
      <c r="P184" s="1">
        <f t="shared" si="17"/>
        <v>0</v>
      </c>
      <c r="Q184" s="1">
        <f t="shared" si="18"/>
        <v>0</v>
      </c>
      <c r="R184" s="1" t="b">
        <f t="shared" si="6"/>
        <v>0</v>
      </c>
    </row>
    <row r="185" spans="1:18" ht="15.75" customHeight="1">
      <c r="A185" s="1">
        <v>184</v>
      </c>
      <c r="B185" s="2">
        <v>42985</v>
      </c>
      <c r="C185" s="1" t="s">
        <v>630</v>
      </c>
      <c r="D185" s="1" t="s">
        <v>631</v>
      </c>
      <c r="E185" s="1">
        <v>28929838</v>
      </c>
      <c r="F185" s="1"/>
      <c r="G185" s="1" t="s">
        <v>632</v>
      </c>
      <c r="H185" s="1"/>
      <c r="I185" s="1">
        <v>8400</v>
      </c>
      <c r="J185" s="1" t="s">
        <v>74</v>
      </c>
      <c r="K185" s="1"/>
      <c r="L185" s="1">
        <f t="shared" si="13"/>
        <v>0</v>
      </c>
      <c r="M185" s="1">
        <f t="shared" si="14"/>
        <v>1</v>
      </c>
      <c r="N185" s="1">
        <f t="shared" si="15"/>
        <v>0</v>
      </c>
      <c r="O185" s="1">
        <f t="shared" si="16"/>
        <v>0</v>
      </c>
      <c r="P185" s="1">
        <f t="shared" si="17"/>
        <v>0</v>
      </c>
      <c r="Q185" s="1">
        <f t="shared" si="18"/>
        <v>0</v>
      </c>
      <c r="R185" s="1" t="b">
        <f t="shared" si="6"/>
        <v>1</v>
      </c>
    </row>
    <row r="186" spans="1:18" ht="15.75" customHeight="1">
      <c r="A186" s="1">
        <v>185</v>
      </c>
      <c r="B186" s="2">
        <v>42988</v>
      </c>
      <c r="C186" s="1" t="s">
        <v>633</v>
      </c>
      <c r="D186" s="1" t="s">
        <v>634</v>
      </c>
      <c r="E186" s="1">
        <v>21724108</v>
      </c>
      <c r="F186" s="1"/>
      <c r="G186" s="1" t="s">
        <v>635</v>
      </c>
      <c r="H186" s="1"/>
      <c r="I186" s="1">
        <v>8400</v>
      </c>
      <c r="J186" s="1" t="s">
        <v>74</v>
      </c>
      <c r="K186" s="1"/>
      <c r="L186" s="1">
        <f t="shared" si="13"/>
        <v>0</v>
      </c>
      <c r="M186" s="1">
        <f t="shared" si="14"/>
        <v>0</v>
      </c>
      <c r="N186" s="1">
        <f t="shared" si="15"/>
        <v>1</v>
      </c>
      <c r="O186" s="1">
        <f t="shared" si="16"/>
        <v>1</v>
      </c>
      <c r="P186" s="1">
        <f t="shared" si="17"/>
        <v>0</v>
      </c>
      <c r="Q186" s="1">
        <f t="shared" si="18"/>
        <v>1</v>
      </c>
      <c r="R186" s="1" t="b">
        <f t="shared" si="6"/>
        <v>1</v>
      </c>
    </row>
    <row r="187" spans="1:18" ht="15.75" customHeight="1">
      <c r="A187" s="1">
        <v>186</v>
      </c>
      <c r="B187" s="2">
        <v>42994</v>
      </c>
      <c r="C187" s="1" t="s">
        <v>636</v>
      </c>
      <c r="D187" s="1" t="s">
        <v>637</v>
      </c>
      <c r="E187" s="1">
        <v>61384844</v>
      </c>
      <c r="F187" s="1"/>
      <c r="G187" s="1" t="s">
        <v>638</v>
      </c>
      <c r="H187" s="1"/>
      <c r="I187" s="1">
        <v>8400</v>
      </c>
      <c r="J187" s="1" t="s">
        <v>74</v>
      </c>
      <c r="K187" s="1"/>
      <c r="L187" s="1">
        <f t="shared" si="13"/>
        <v>0</v>
      </c>
      <c r="M187" s="1">
        <f t="shared" si="14"/>
        <v>1</v>
      </c>
      <c r="N187" s="1">
        <f t="shared" si="15"/>
        <v>0</v>
      </c>
      <c r="O187" s="1">
        <f t="shared" si="16"/>
        <v>0</v>
      </c>
      <c r="P187" s="1">
        <f t="shared" si="17"/>
        <v>0</v>
      </c>
      <c r="Q187" s="1">
        <f t="shared" si="18"/>
        <v>0</v>
      </c>
      <c r="R187" s="1" t="b">
        <f t="shared" si="6"/>
        <v>1</v>
      </c>
    </row>
    <row r="188" spans="1:18" ht="15.75" customHeight="1">
      <c r="A188" s="1">
        <v>187</v>
      </c>
      <c r="B188" s="2">
        <v>42995</v>
      </c>
      <c r="C188" s="1" t="s">
        <v>639</v>
      </c>
      <c r="D188" s="1" t="s">
        <v>640</v>
      </c>
      <c r="E188" s="1">
        <v>40278048</v>
      </c>
      <c r="F188" s="1"/>
      <c r="G188" s="1" t="s">
        <v>641</v>
      </c>
      <c r="H188" s="1"/>
      <c r="I188" s="1">
        <v>8300</v>
      </c>
      <c r="J188" s="1" t="s">
        <v>583</v>
      </c>
      <c r="K188" s="1"/>
      <c r="L188" s="1">
        <f t="shared" si="13"/>
        <v>0</v>
      </c>
      <c r="M188" s="1">
        <f t="shared" si="14"/>
        <v>0</v>
      </c>
      <c r="N188" s="1">
        <f t="shared" si="15"/>
        <v>0</v>
      </c>
      <c r="O188" s="1">
        <f t="shared" si="16"/>
        <v>0</v>
      </c>
      <c r="P188" s="1">
        <f t="shared" si="17"/>
        <v>0</v>
      </c>
      <c r="Q188" s="1">
        <f t="shared" si="18"/>
        <v>0</v>
      </c>
      <c r="R188" s="1" t="b">
        <f t="shared" si="6"/>
        <v>0</v>
      </c>
    </row>
    <row r="189" spans="1:18" ht="15.75" customHeight="1">
      <c r="A189" s="1">
        <v>188</v>
      </c>
      <c r="B189" s="2">
        <v>42998</v>
      </c>
      <c r="C189" s="1" t="s">
        <v>642</v>
      </c>
      <c r="D189" s="1" t="s">
        <v>643</v>
      </c>
      <c r="E189" s="1"/>
      <c r="F189" s="1"/>
      <c r="G189" s="1" t="s">
        <v>644</v>
      </c>
      <c r="H189" s="1"/>
      <c r="I189" s="1">
        <v>8960</v>
      </c>
      <c r="J189" s="1" t="s">
        <v>645</v>
      </c>
      <c r="K189" s="1"/>
      <c r="L189" s="1">
        <f t="shared" si="13"/>
        <v>0</v>
      </c>
      <c r="M189" s="1">
        <f t="shared" si="14"/>
        <v>0</v>
      </c>
      <c r="N189" s="1">
        <f t="shared" si="15"/>
        <v>0</v>
      </c>
      <c r="O189" s="1">
        <f t="shared" si="16"/>
        <v>0</v>
      </c>
      <c r="P189" s="1">
        <f t="shared" si="17"/>
        <v>0</v>
      </c>
      <c r="Q189" s="1">
        <f t="shared" si="18"/>
        <v>0</v>
      </c>
      <c r="R189" s="1" t="b">
        <f t="shared" si="6"/>
        <v>0</v>
      </c>
    </row>
    <row r="190" spans="1:18" ht="15.75" customHeight="1">
      <c r="A190" s="1">
        <v>189</v>
      </c>
      <c r="B190" s="2">
        <v>43003</v>
      </c>
      <c r="C190" s="1" t="s">
        <v>646</v>
      </c>
      <c r="D190" s="1" t="s">
        <v>647</v>
      </c>
      <c r="E190" s="1">
        <v>21683521</v>
      </c>
      <c r="F190" s="1"/>
      <c r="G190" s="1" t="s">
        <v>648</v>
      </c>
      <c r="H190" s="1"/>
      <c r="I190" s="1">
        <v>4760</v>
      </c>
      <c r="J190" s="1" t="s">
        <v>497</v>
      </c>
      <c r="K190" s="1"/>
      <c r="L190" s="1">
        <f t="shared" si="13"/>
        <v>0</v>
      </c>
      <c r="M190" s="1">
        <f t="shared" si="14"/>
        <v>0</v>
      </c>
      <c r="N190" s="1">
        <f t="shared" si="15"/>
        <v>0</v>
      </c>
      <c r="O190" s="1">
        <f t="shared" si="16"/>
        <v>0</v>
      </c>
      <c r="P190" s="1">
        <f t="shared" si="17"/>
        <v>0</v>
      </c>
      <c r="Q190" s="1">
        <f t="shared" si="18"/>
        <v>0</v>
      </c>
      <c r="R190" s="1" t="b">
        <f t="shared" si="6"/>
        <v>0</v>
      </c>
    </row>
    <row r="191" spans="1:18" ht="15.75" customHeight="1">
      <c r="A191" s="1">
        <v>190</v>
      </c>
      <c r="B191" s="2">
        <v>43003</v>
      </c>
      <c r="C191" s="1" t="s">
        <v>649</v>
      </c>
      <c r="D191" s="1" t="s">
        <v>650</v>
      </c>
      <c r="E191" s="1">
        <v>30556022</v>
      </c>
      <c r="F191" s="1"/>
      <c r="G191" s="1" t="s">
        <v>648</v>
      </c>
      <c r="H191" s="1"/>
      <c r="I191" s="1">
        <v>4760</v>
      </c>
      <c r="J191" s="1" t="s">
        <v>497</v>
      </c>
      <c r="K191" s="1"/>
      <c r="L191" s="1">
        <f t="shared" si="13"/>
        <v>0</v>
      </c>
      <c r="M191" s="1">
        <f t="shared" si="14"/>
        <v>0</v>
      </c>
      <c r="N191" s="1">
        <f t="shared" si="15"/>
        <v>1</v>
      </c>
      <c r="O191" s="1">
        <f t="shared" si="16"/>
        <v>1</v>
      </c>
      <c r="P191" s="1">
        <f t="shared" si="17"/>
        <v>1</v>
      </c>
      <c r="Q191" s="1">
        <f t="shared" si="18"/>
        <v>0</v>
      </c>
      <c r="R191" s="1" t="b">
        <f t="shared" si="6"/>
        <v>1</v>
      </c>
    </row>
    <row r="192" spans="1:18" ht="15.75" customHeight="1">
      <c r="A192" s="1">
        <v>191</v>
      </c>
      <c r="B192" s="2">
        <v>43005</v>
      </c>
      <c r="C192" s="1" t="s">
        <v>651</v>
      </c>
      <c r="D192" s="1" t="s">
        <v>652</v>
      </c>
      <c r="E192" s="1">
        <v>26792621</v>
      </c>
      <c r="F192" s="1"/>
      <c r="G192" s="1" t="s">
        <v>653</v>
      </c>
      <c r="H192" s="1"/>
      <c r="I192" s="1">
        <v>8210</v>
      </c>
      <c r="J192" s="1" t="s">
        <v>34</v>
      </c>
      <c r="K192" s="1"/>
      <c r="L192" s="1">
        <f t="shared" si="13"/>
        <v>0</v>
      </c>
      <c r="M192" s="1">
        <f t="shared" si="14"/>
        <v>1</v>
      </c>
      <c r="N192" s="1">
        <f t="shared" si="15"/>
        <v>0</v>
      </c>
      <c r="O192" s="1">
        <f t="shared" si="16"/>
        <v>0</v>
      </c>
      <c r="P192" s="1">
        <f t="shared" si="17"/>
        <v>0</v>
      </c>
      <c r="Q192" s="1">
        <f t="shared" si="18"/>
        <v>0</v>
      </c>
      <c r="R192" s="1" t="b">
        <f t="shared" si="6"/>
        <v>1</v>
      </c>
    </row>
    <row r="193" spans="1:18" ht="15.75" customHeight="1">
      <c r="A193" s="1">
        <v>192</v>
      </c>
      <c r="B193" s="2">
        <v>43004</v>
      </c>
      <c r="C193" s="1" t="s">
        <v>654</v>
      </c>
      <c r="D193" s="1" t="s">
        <v>655</v>
      </c>
      <c r="E193" s="1">
        <v>28182089</v>
      </c>
      <c r="F193" s="1"/>
      <c r="G193" s="1" t="s">
        <v>656</v>
      </c>
      <c r="H193" s="1"/>
      <c r="I193" s="1">
        <v>7000</v>
      </c>
      <c r="J193" s="1" t="s">
        <v>657</v>
      </c>
      <c r="K193" s="1"/>
      <c r="L193" s="1">
        <f t="shared" si="13"/>
        <v>0</v>
      </c>
      <c r="M193" s="1">
        <f t="shared" si="14"/>
        <v>1</v>
      </c>
      <c r="N193" s="1">
        <f t="shared" si="15"/>
        <v>0</v>
      </c>
      <c r="O193" s="1">
        <f t="shared" si="16"/>
        <v>0</v>
      </c>
      <c r="P193" s="1">
        <f t="shared" si="17"/>
        <v>0</v>
      </c>
      <c r="Q193" s="1">
        <f t="shared" si="18"/>
        <v>0</v>
      </c>
      <c r="R193" s="1" t="b">
        <f t="shared" si="6"/>
        <v>1</v>
      </c>
    </row>
    <row r="194" spans="1:18" ht="15.75" customHeight="1">
      <c r="A194" s="1">
        <v>193</v>
      </c>
      <c r="B194" s="2">
        <v>43015</v>
      </c>
      <c r="C194" s="1" t="s">
        <v>658</v>
      </c>
      <c r="D194" s="1" t="s">
        <v>659</v>
      </c>
      <c r="E194" s="1">
        <v>42436381</v>
      </c>
      <c r="F194" s="1"/>
      <c r="G194" s="1" t="s">
        <v>660</v>
      </c>
      <c r="H194" s="1"/>
      <c r="I194" s="1">
        <v>8600</v>
      </c>
      <c r="J194" s="1" t="s">
        <v>46</v>
      </c>
      <c r="K194" s="1"/>
      <c r="L194" s="1">
        <f t="shared" ref="L194:L257" si="19">COUNTIF(Forud,A194)</f>
        <v>0</v>
      </c>
      <c r="M194" s="1">
        <f t="shared" ref="M194:M257" si="20">COUNTIF(betalt,A194)</f>
        <v>0</v>
      </c>
      <c r="N194" s="1">
        <f t="shared" ref="N194:N257" si="21">COUNTIF(Fabnets,A194)</f>
        <v>1</v>
      </c>
      <c r="O194" s="1">
        <f t="shared" ref="O194:O257" si="22">COUNTIF(Fabrik,A194)</f>
        <v>1</v>
      </c>
      <c r="P194" s="1">
        <f t="shared" ref="P194:P257" si="23">COUNTIF(passiv,A194)</f>
        <v>0</v>
      </c>
      <c r="Q194" s="1">
        <f t="shared" ref="Q194:Q257" si="24">COUNTIF(jord,A194)</f>
        <v>0</v>
      </c>
      <c r="R194" s="1" t="b">
        <f t="shared" si="6"/>
        <v>1</v>
      </c>
    </row>
    <row r="195" spans="1:18" ht="15.75" customHeight="1">
      <c r="A195" s="1">
        <v>194</v>
      </c>
      <c r="B195" s="2">
        <v>43015</v>
      </c>
      <c r="C195" s="1" t="s">
        <v>661</v>
      </c>
      <c r="D195" s="1" t="s">
        <v>662</v>
      </c>
      <c r="E195" s="1">
        <v>42407044</v>
      </c>
      <c r="F195" s="1"/>
      <c r="G195" s="1" t="s">
        <v>660</v>
      </c>
      <c r="H195" s="1"/>
      <c r="I195" s="1">
        <v>8600</v>
      </c>
      <c r="J195" s="1" t="s">
        <v>46</v>
      </c>
      <c r="K195" s="1"/>
      <c r="L195" s="1">
        <f t="shared" si="19"/>
        <v>0</v>
      </c>
      <c r="M195" s="1">
        <f t="shared" si="20"/>
        <v>0</v>
      </c>
      <c r="N195" s="1">
        <f t="shared" si="21"/>
        <v>0</v>
      </c>
      <c r="O195" s="1">
        <f t="shared" si="22"/>
        <v>0</v>
      </c>
      <c r="P195" s="1">
        <f t="shared" si="23"/>
        <v>0</v>
      </c>
      <c r="Q195" s="1">
        <f t="shared" si="24"/>
        <v>0</v>
      </c>
      <c r="R195" s="1" t="b">
        <f t="shared" si="6"/>
        <v>0</v>
      </c>
    </row>
    <row r="196" spans="1:18" ht="15.75" customHeight="1">
      <c r="A196" s="1">
        <v>195</v>
      </c>
      <c r="B196" s="2">
        <v>43015</v>
      </c>
      <c r="C196" s="1" t="s">
        <v>663</v>
      </c>
      <c r="D196" s="1" t="s">
        <v>664</v>
      </c>
      <c r="E196" s="1">
        <v>29840894</v>
      </c>
      <c r="F196" s="1"/>
      <c r="G196" s="1" t="s">
        <v>665</v>
      </c>
      <c r="H196" s="1"/>
      <c r="I196" s="1">
        <v>4300</v>
      </c>
      <c r="J196" s="1" t="s">
        <v>666</v>
      </c>
      <c r="K196" s="1"/>
      <c r="L196" s="1">
        <f t="shared" si="19"/>
        <v>0</v>
      </c>
      <c r="M196" s="1">
        <f t="shared" si="20"/>
        <v>0</v>
      </c>
      <c r="N196" s="1">
        <f t="shared" si="21"/>
        <v>1</v>
      </c>
      <c r="O196" s="1">
        <f t="shared" si="22"/>
        <v>1</v>
      </c>
      <c r="P196" s="1">
        <f t="shared" si="23"/>
        <v>0</v>
      </c>
      <c r="Q196" s="1">
        <f t="shared" si="24"/>
        <v>1</v>
      </c>
      <c r="R196" s="1" t="b">
        <f t="shared" si="6"/>
        <v>1</v>
      </c>
    </row>
    <row r="197" spans="1:18" ht="15.75" customHeight="1">
      <c r="A197" s="1">
        <v>196</v>
      </c>
      <c r="B197" s="2">
        <v>43016</v>
      </c>
      <c r="C197" s="1" t="s">
        <v>667</v>
      </c>
      <c r="D197" s="1" t="s">
        <v>668</v>
      </c>
      <c r="E197" s="1">
        <v>61790926</v>
      </c>
      <c r="F197" s="1"/>
      <c r="G197" s="1" t="s">
        <v>669</v>
      </c>
      <c r="H197" s="1"/>
      <c r="I197" s="1">
        <v>6700</v>
      </c>
      <c r="J197" s="1" t="s">
        <v>670</v>
      </c>
      <c r="K197" s="1"/>
      <c r="L197" s="1">
        <f t="shared" si="19"/>
        <v>0</v>
      </c>
      <c r="M197" s="1">
        <f t="shared" si="20"/>
        <v>0</v>
      </c>
      <c r="N197" s="1">
        <f t="shared" si="21"/>
        <v>0</v>
      </c>
      <c r="O197" s="1">
        <f t="shared" si="22"/>
        <v>0</v>
      </c>
      <c r="P197" s="1">
        <f t="shared" si="23"/>
        <v>0</v>
      </c>
      <c r="Q197" s="1">
        <f t="shared" si="24"/>
        <v>0</v>
      </c>
      <c r="R197" s="1" t="b">
        <f t="shared" si="6"/>
        <v>0</v>
      </c>
    </row>
    <row r="198" spans="1:18" ht="15.75" customHeight="1">
      <c r="A198" s="1">
        <v>197</v>
      </c>
      <c r="B198" s="2">
        <v>43017</v>
      </c>
      <c r="C198" s="1" t="s">
        <v>671</v>
      </c>
      <c r="D198" s="1" t="s">
        <v>672</v>
      </c>
      <c r="E198" s="1">
        <v>41872924</v>
      </c>
      <c r="F198" s="1"/>
      <c r="G198" s="1" t="s">
        <v>673</v>
      </c>
      <c r="H198" s="1"/>
      <c r="I198" s="1">
        <v>8000</v>
      </c>
      <c r="J198" s="1" t="s">
        <v>30</v>
      </c>
      <c r="K198" s="1"/>
      <c r="L198" s="1">
        <f t="shared" si="19"/>
        <v>0</v>
      </c>
      <c r="M198" s="1">
        <f t="shared" si="20"/>
        <v>0</v>
      </c>
      <c r="N198" s="1">
        <f t="shared" si="21"/>
        <v>0</v>
      </c>
      <c r="O198" s="1">
        <f t="shared" si="22"/>
        <v>0</v>
      </c>
      <c r="P198" s="1">
        <f t="shared" si="23"/>
        <v>0</v>
      </c>
      <c r="Q198" s="1">
        <f t="shared" si="24"/>
        <v>0</v>
      </c>
      <c r="R198" s="1" t="b">
        <f t="shared" si="6"/>
        <v>0</v>
      </c>
    </row>
    <row r="199" spans="1:18" ht="15.75" customHeight="1">
      <c r="A199" s="1">
        <v>198</v>
      </c>
      <c r="B199" s="2">
        <v>43017</v>
      </c>
      <c r="C199" s="1" t="s">
        <v>674</v>
      </c>
      <c r="D199" s="1" t="s">
        <v>675</v>
      </c>
      <c r="E199" s="1">
        <v>30252264</v>
      </c>
      <c r="F199" s="1" t="s">
        <v>676</v>
      </c>
      <c r="G199" s="1" t="s">
        <v>677</v>
      </c>
      <c r="H199" s="1"/>
      <c r="I199" s="1">
        <v>8381</v>
      </c>
      <c r="J199" s="1" t="s">
        <v>378</v>
      </c>
      <c r="K199" s="1"/>
      <c r="L199" s="1">
        <f t="shared" si="19"/>
        <v>0</v>
      </c>
      <c r="M199" s="1">
        <f t="shared" si="20"/>
        <v>0</v>
      </c>
      <c r="N199" s="1">
        <f t="shared" si="21"/>
        <v>0</v>
      </c>
      <c r="O199" s="1">
        <f t="shared" si="22"/>
        <v>0</v>
      </c>
      <c r="P199" s="1">
        <f t="shared" si="23"/>
        <v>0</v>
      </c>
      <c r="Q199" s="1">
        <f t="shared" si="24"/>
        <v>0</v>
      </c>
      <c r="R199" s="1" t="b">
        <f t="shared" si="6"/>
        <v>0</v>
      </c>
    </row>
    <row r="200" spans="1:18" ht="15.75" customHeight="1">
      <c r="A200" s="1">
        <v>199</v>
      </c>
      <c r="B200" s="2">
        <v>43019</v>
      </c>
      <c r="C200" s="1" t="s">
        <v>678</v>
      </c>
      <c r="D200" s="1" t="s">
        <v>679</v>
      </c>
      <c r="E200" s="1">
        <v>26143287</v>
      </c>
      <c r="F200" s="1"/>
      <c r="G200" s="1" t="s">
        <v>680</v>
      </c>
      <c r="H200" s="1"/>
      <c r="I200" s="1">
        <v>3400</v>
      </c>
      <c r="J200" s="1" t="s">
        <v>681</v>
      </c>
      <c r="K200" s="1"/>
      <c r="L200" s="1">
        <f t="shared" si="19"/>
        <v>0</v>
      </c>
      <c r="M200" s="1">
        <f t="shared" si="20"/>
        <v>0</v>
      </c>
      <c r="N200" s="1">
        <f t="shared" si="21"/>
        <v>0</v>
      </c>
      <c r="O200" s="1">
        <f t="shared" si="22"/>
        <v>0</v>
      </c>
      <c r="P200" s="1">
        <f t="shared" si="23"/>
        <v>0</v>
      </c>
      <c r="Q200" s="1">
        <f t="shared" si="24"/>
        <v>0</v>
      </c>
      <c r="R200" s="1" t="b">
        <f t="shared" si="6"/>
        <v>0</v>
      </c>
    </row>
    <row r="201" spans="1:18" ht="15.75" customHeight="1">
      <c r="A201" s="1">
        <v>200</v>
      </c>
      <c r="B201" s="2">
        <v>43048</v>
      </c>
      <c r="C201" s="1" t="s">
        <v>682</v>
      </c>
      <c r="D201" s="1" t="s">
        <v>683</v>
      </c>
      <c r="E201" s="1">
        <v>31788769</v>
      </c>
      <c r="F201" s="1"/>
      <c r="G201" s="1" t="s">
        <v>684</v>
      </c>
      <c r="H201" s="1"/>
      <c r="I201" s="1">
        <v>2100</v>
      </c>
      <c r="J201" s="1" t="s">
        <v>515</v>
      </c>
      <c r="K201" s="1"/>
      <c r="L201" s="1">
        <f t="shared" si="19"/>
        <v>0</v>
      </c>
      <c r="M201" s="1">
        <f t="shared" si="20"/>
        <v>0</v>
      </c>
      <c r="N201" s="1">
        <f t="shared" si="21"/>
        <v>0</v>
      </c>
      <c r="O201" s="1">
        <f t="shared" si="22"/>
        <v>0</v>
      </c>
      <c r="P201" s="1">
        <f t="shared" si="23"/>
        <v>0</v>
      </c>
      <c r="Q201" s="1">
        <f t="shared" si="24"/>
        <v>0</v>
      </c>
      <c r="R201" s="1" t="b">
        <f t="shared" si="6"/>
        <v>0</v>
      </c>
    </row>
    <row r="202" spans="1:18" ht="15.75" customHeight="1">
      <c r="A202" s="1">
        <v>201</v>
      </c>
      <c r="B202" s="2">
        <v>43022</v>
      </c>
      <c r="C202" s="1" t="s">
        <v>685</v>
      </c>
      <c r="D202" s="1" t="s">
        <v>686</v>
      </c>
      <c r="E202" s="1">
        <v>61687773</v>
      </c>
      <c r="F202" s="1"/>
      <c r="G202" s="1" t="s">
        <v>687</v>
      </c>
      <c r="H202" s="1"/>
      <c r="I202" s="1">
        <v>8210</v>
      </c>
      <c r="J202" s="1" t="s">
        <v>34</v>
      </c>
      <c r="K202" s="1"/>
      <c r="L202" s="1">
        <f t="shared" si="19"/>
        <v>0</v>
      </c>
      <c r="M202" s="1">
        <f t="shared" si="20"/>
        <v>0</v>
      </c>
      <c r="N202" s="1">
        <f t="shared" si="21"/>
        <v>0</v>
      </c>
      <c r="O202" s="1">
        <f t="shared" si="22"/>
        <v>0</v>
      </c>
      <c r="P202" s="1">
        <f t="shared" si="23"/>
        <v>0</v>
      </c>
      <c r="Q202" s="1">
        <f t="shared" si="24"/>
        <v>0</v>
      </c>
      <c r="R202" s="1" t="b">
        <f t="shared" si="6"/>
        <v>0</v>
      </c>
    </row>
    <row r="203" spans="1:18" ht="15.75" customHeight="1">
      <c r="A203" s="1">
        <v>202</v>
      </c>
      <c r="B203" s="2">
        <v>43025</v>
      </c>
      <c r="C203" s="1" t="s">
        <v>688</v>
      </c>
      <c r="D203" s="1" t="s">
        <v>689</v>
      </c>
      <c r="E203" s="1">
        <v>91569434</v>
      </c>
      <c r="F203" s="1"/>
      <c r="G203" s="1" t="s">
        <v>690</v>
      </c>
      <c r="H203" s="1"/>
      <c r="I203" s="1">
        <v>9240</v>
      </c>
      <c r="J203" s="1" t="s">
        <v>691</v>
      </c>
      <c r="K203" s="1"/>
      <c r="L203" s="1">
        <f t="shared" si="19"/>
        <v>0</v>
      </c>
      <c r="M203" s="1">
        <f t="shared" si="20"/>
        <v>1</v>
      </c>
      <c r="N203" s="1">
        <f t="shared" si="21"/>
        <v>0</v>
      </c>
      <c r="O203" s="1">
        <f t="shared" si="22"/>
        <v>0</v>
      </c>
      <c r="P203" s="1">
        <f t="shared" si="23"/>
        <v>0</v>
      </c>
      <c r="Q203" s="1">
        <f t="shared" si="24"/>
        <v>0</v>
      </c>
      <c r="R203" s="1" t="b">
        <f t="shared" si="6"/>
        <v>1</v>
      </c>
    </row>
    <row r="204" spans="1:18" ht="15.75" customHeight="1">
      <c r="A204" s="1">
        <v>203</v>
      </c>
      <c r="B204" s="2">
        <v>43027</v>
      </c>
      <c r="C204" s="1" t="s">
        <v>692</v>
      </c>
      <c r="D204" s="1" t="s">
        <v>693</v>
      </c>
      <c r="E204" s="1">
        <v>21661662</v>
      </c>
      <c r="F204" s="1"/>
      <c r="G204" s="1" t="s">
        <v>694</v>
      </c>
      <c r="H204" s="1"/>
      <c r="I204" s="1">
        <v>7742</v>
      </c>
      <c r="J204" s="1" t="s">
        <v>695</v>
      </c>
      <c r="K204" s="1"/>
      <c r="L204" s="1">
        <f t="shared" si="19"/>
        <v>0</v>
      </c>
      <c r="M204" s="1">
        <f t="shared" si="20"/>
        <v>0</v>
      </c>
      <c r="N204" s="1">
        <f t="shared" si="21"/>
        <v>1</v>
      </c>
      <c r="O204" s="1">
        <f t="shared" si="22"/>
        <v>1</v>
      </c>
      <c r="P204" s="1">
        <f t="shared" si="23"/>
        <v>0</v>
      </c>
      <c r="Q204" s="1">
        <f t="shared" si="24"/>
        <v>0</v>
      </c>
      <c r="R204" s="1" t="b">
        <f t="shared" si="6"/>
        <v>1</v>
      </c>
    </row>
    <row r="205" spans="1:18" ht="15.75" customHeight="1">
      <c r="A205" s="1">
        <v>204</v>
      </c>
      <c r="B205" s="2">
        <v>43027</v>
      </c>
      <c r="C205" s="1" t="s">
        <v>696</v>
      </c>
      <c r="D205" s="1" t="s">
        <v>697</v>
      </c>
      <c r="E205" s="1">
        <v>22777327</v>
      </c>
      <c r="F205" s="1"/>
      <c r="G205" s="1" t="s">
        <v>698</v>
      </c>
      <c r="H205" s="1"/>
      <c r="I205" s="1">
        <v>2300</v>
      </c>
      <c r="J205" s="1" t="s">
        <v>466</v>
      </c>
      <c r="K205" s="1"/>
      <c r="L205" s="1">
        <f t="shared" si="19"/>
        <v>0</v>
      </c>
      <c r="M205" s="1">
        <f t="shared" si="20"/>
        <v>0</v>
      </c>
      <c r="N205" s="1">
        <f t="shared" si="21"/>
        <v>0</v>
      </c>
      <c r="O205" s="1">
        <f t="shared" si="22"/>
        <v>0</v>
      </c>
      <c r="P205" s="1">
        <f t="shared" si="23"/>
        <v>0</v>
      </c>
      <c r="Q205" s="1">
        <f t="shared" si="24"/>
        <v>0</v>
      </c>
      <c r="R205" s="1" t="b">
        <f t="shared" si="6"/>
        <v>0</v>
      </c>
    </row>
    <row r="206" spans="1:18" ht="15.75" customHeight="1">
      <c r="A206" s="1">
        <v>205</v>
      </c>
      <c r="B206" s="2">
        <v>43027</v>
      </c>
      <c r="C206" s="1" t="s">
        <v>699</v>
      </c>
      <c r="D206" s="1" t="s">
        <v>700</v>
      </c>
      <c r="E206" s="1">
        <v>53536932</v>
      </c>
      <c r="F206" s="1"/>
      <c r="G206" s="1" t="s">
        <v>698</v>
      </c>
      <c r="H206" s="1"/>
      <c r="I206" s="1">
        <v>2300</v>
      </c>
      <c r="J206" s="1" t="s">
        <v>466</v>
      </c>
      <c r="K206" s="1"/>
      <c r="L206" s="1">
        <f t="shared" si="19"/>
        <v>0</v>
      </c>
      <c r="M206" s="1">
        <f t="shared" si="20"/>
        <v>0</v>
      </c>
      <c r="N206" s="1">
        <f t="shared" si="21"/>
        <v>0</v>
      </c>
      <c r="O206" s="1">
        <f t="shared" si="22"/>
        <v>0</v>
      </c>
      <c r="P206" s="1">
        <f t="shared" si="23"/>
        <v>0</v>
      </c>
      <c r="Q206" s="1">
        <f t="shared" si="24"/>
        <v>0</v>
      </c>
      <c r="R206" s="1" t="b">
        <f t="shared" si="6"/>
        <v>0</v>
      </c>
    </row>
    <row r="207" spans="1:18" ht="15.75" customHeight="1">
      <c r="A207" s="1">
        <v>206</v>
      </c>
      <c r="B207" s="2">
        <v>43036</v>
      </c>
      <c r="C207" s="1" t="s">
        <v>701</v>
      </c>
      <c r="D207" s="1" t="s">
        <v>702</v>
      </c>
      <c r="E207" s="1">
        <v>50127777</v>
      </c>
      <c r="F207" s="1"/>
      <c r="G207" s="1" t="s">
        <v>703</v>
      </c>
      <c r="H207" s="1"/>
      <c r="I207" s="1">
        <v>8600</v>
      </c>
      <c r="J207" s="1" t="s">
        <v>46</v>
      </c>
      <c r="K207" s="1"/>
      <c r="L207" s="1">
        <f t="shared" si="19"/>
        <v>0</v>
      </c>
      <c r="M207" s="1">
        <f t="shared" si="20"/>
        <v>0</v>
      </c>
      <c r="N207" s="1">
        <f t="shared" si="21"/>
        <v>1</v>
      </c>
      <c r="O207" s="1">
        <f t="shared" si="22"/>
        <v>1</v>
      </c>
      <c r="P207" s="1">
        <f t="shared" si="23"/>
        <v>0</v>
      </c>
      <c r="Q207" s="1">
        <f t="shared" si="24"/>
        <v>1</v>
      </c>
      <c r="R207" s="1" t="b">
        <f t="shared" si="6"/>
        <v>1</v>
      </c>
    </row>
    <row r="208" spans="1:18" ht="15.75" customHeight="1">
      <c r="A208" s="1">
        <v>207</v>
      </c>
      <c r="B208" s="2">
        <v>43034</v>
      </c>
      <c r="C208" s="1" t="s">
        <v>704</v>
      </c>
      <c r="D208" s="1" t="s">
        <v>705</v>
      </c>
      <c r="E208" s="1">
        <v>28562572</v>
      </c>
      <c r="F208" s="1"/>
      <c r="G208" s="1" t="s">
        <v>706</v>
      </c>
      <c r="H208" s="1"/>
      <c r="I208" s="1">
        <v>8250</v>
      </c>
      <c r="J208" s="1" t="s">
        <v>108</v>
      </c>
      <c r="K208" s="1"/>
      <c r="L208" s="1">
        <f t="shared" si="19"/>
        <v>0</v>
      </c>
      <c r="M208" s="1">
        <f t="shared" si="20"/>
        <v>0</v>
      </c>
      <c r="N208" s="1">
        <f t="shared" si="21"/>
        <v>1</v>
      </c>
      <c r="O208" s="1">
        <f t="shared" si="22"/>
        <v>1</v>
      </c>
      <c r="P208" s="1">
        <f t="shared" si="23"/>
        <v>0</v>
      </c>
      <c r="Q208" s="1">
        <f t="shared" si="24"/>
        <v>1</v>
      </c>
      <c r="R208" s="1" t="b">
        <f t="shared" si="6"/>
        <v>1</v>
      </c>
    </row>
    <row r="209" spans="1:18" ht="15.75" customHeight="1">
      <c r="A209" s="1">
        <v>208</v>
      </c>
      <c r="B209" s="2">
        <v>43037</v>
      </c>
      <c r="C209" s="1" t="s">
        <v>707</v>
      </c>
      <c r="D209" s="1" t="s">
        <v>708</v>
      </c>
      <c r="E209" s="1">
        <v>20299677</v>
      </c>
      <c r="F209" s="1"/>
      <c r="G209" s="1" t="s">
        <v>709</v>
      </c>
      <c r="H209" s="1"/>
      <c r="I209" s="1">
        <v>8543</v>
      </c>
      <c r="J209" s="1" t="s">
        <v>226</v>
      </c>
      <c r="K209" s="1"/>
      <c r="L209" s="1">
        <f t="shared" si="19"/>
        <v>0</v>
      </c>
      <c r="M209" s="1">
        <f t="shared" si="20"/>
        <v>0</v>
      </c>
      <c r="N209" s="1">
        <f t="shared" si="21"/>
        <v>1</v>
      </c>
      <c r="O209" s="1">
        <f t="shared" si="22"/>
        <v>1</v>
      </c>
      <c r="P209" s="1">
        <f t="shared" si="23"/>
        <v>0</v>
      </c>
      <c r="Q209" s="1">
        <f t="shared" si="24"/>
        <v>0</v>
      </c>
      <c r="R209" s="1" t="b">
        <f t="shared" si="6"/>
        <v>1</v>
      </c>
    </row>
    <row r="210" spans="1:18" ht="15.75" customHeight="1">
      <c r="A210" s="1">
        <v>209</v>
      </c>
      <c r="B210" s="2">
        <v>43037</v>
      </c>
      <c r="C210" s="1" t="s">
        <v>710</v>
      </c>
      <c r="D210" s="1" t="s">
        <v>711</v>
      </c>
      <c r="E210" s="1">
        <v>29270873</v>
      </c>
      <c r="F210" s="1"/>
      <c r="G210" s="1" t="s">
        <v>712</v>
      </c>
      <c r="H210" s="1"/>
      <c r="I210" s="1">
        <v>8410</v>
      </c>
      <c r="J210" s="1" t="s">
        <v>65</v>
      </c>
      <c r="K210" s="1"/>
      <c r="L210" s="1">
        <f t="shared" si="19"/>
        <v>0</v>
      </c>
      <c r="M210" s="1">
        <f t="shared" si="20"/>
        <v>0</v>
      </c>
      <c r="N210" s="1">
        <f t="shared" si="21"/>
        <v>1</v>
      </c>
      <c r="O210" s="1">
        <f t="shared" si="22"/>
        <v>1</v>
      </c>
      <c r="P210" s="1">
        <f t="shared" si="23"/>
        <v>0</v>
      </c>
      <c r="Q210" s="1">
        <f t="shared" si="24"/>
        <v>1</v>
      </c>
      <c r="R210" s="1" t="b">
        <f t="shared" si="6"/>
        <v>1</v>
      </c>
    </row>
    <row r="211" spans="1:18" ht="15.75" customHeight="1">
      <c r="A211" s="1">
        <v>210</v>
      </c>
      <c r="B211" s="2">
        <v>43038</v>
      </c>
      <c r="C211" s="1" t="s">
        <v>713</v>
      </c>
      <c r="D211" s="1" t="s">
        <v>714</v>
      </c>
      <c r="E211" s="1">
        <v>42421170</v>
      </c>
      <c r="F211" s="1"/>
      <c r="G211" s="1" t="s">
        <v>715</v>
      </c>
      <c r="H211" s="1"/>
      <c r="I211" s="1">
        <v>8300</v>
      </c>
      <c r="J211" s="1" t="s">
        <v>583</v>
      </c>
      <c r="K211" s="1"/>
      <c r="L211" s="1">
        <f t="shared" si="19"/>
        <v>0</v>
      </c>
      <c r="M211" s="1">
        <f t="shared" si="20"/>
        <v>0</v>
      </c>
      <c r="N211" s="1">
        <f t="shared" si="21"/>
        <v>0</v>
      </c>
      <c r="O211" s="1">
        <f t="shared" si="22"/>
        <v>0</v>
      </c>
      <c r="P211" s="1">
        <f t="shared" si="23"/>
        <v>0</v>
      </c>
      <c r="Q211" s="1">
        <f t="shared" si="24"/>
        <v>0</v>
      </c>
      <c r="R211" s="1" t="b">
        <f t="shared" si="6"/>
        <v>0</v>
      </c>
    </row>
    <row r="212" spans="1:18" ht="15.75" customHeight="1">
      <c r="A212" s="1">
        <v>211</v>
      </c>
      <c r="B212" s="2">
        <v>43038</v>
      </c>
      <c r="C212" s="1" t="s">
        <v>716</v>
      </c>
      <c r="D212" s="1" t="s">
        <v>717</v>
      </c>
      <c r="E212" s="1">
        <v>22116633</v>
      </c>
      <c r="F212" s="1"/>
      <c r="G212" s="1" t="s">
        <v>715</v>
      </c>
      <c r="H212" s="1"/>
      <c r="I212" s="1">
        <v>8300</v>
      </c>
      <c r="J212" s="1" t="s">
        <v>583</v>
      </c>
      <c r="K212" s="1"/>
      <c r="L212" s="1">
        <f t="shared" si="19"/>
        <v>0</v>
      </c>
      <c r="M212" s="1">
        <f t="shared" si="20"/>
        <v>0</v>
      </c>
      <c r="N212" s="1">
        <f t="shared" si="21"/>
        <v>0</v>
      </c>
      <c r="O212" s="1">
        <f t="shared" si="22"/>
        <v>0</v>
      </c>
      <c r="P212" s="1">
        <f t="shared" si="23"/>
        <v>0</v>
      </c>
      <c r="Q212" s="1">
        <f t="shared" si="24"/>
        <v>0</v>
      </c>
      <c r="R212" s="1" t="b">
        <f t="shared" si="6"/>
        <v>0</v>
      </c>
    </row>
    <row r="213" spans="1:18" ht="15.75" customHeight="1">
      <c r="A213" s="1">
        <v>212</v>
      </c>
      <c r="B213" s="2">
        <v>43038</v>
      </c>
      <c r="C213" s="1" t="s">
        <v>718</v>
      </c>
      <c r="D213" s="1" t="s">
        <v>719</v>
      </c>
      <c r="E213" s="1">
        <v>29610070</v>
      </c>
      <c r="F213" s="1"/>
      <c r="G213" s="1" t="s">
        <v>720</v>
      </c>
      <c r="H213" s="1"/>
      <c r="I213" s="1">
        <v>8410</v>
      </c>
      <c r="J213" s="1" t="s">
        <v>65</v>
      </c>
      <c r="K213" s="1"/>
      <c r="L213" s="1">
        <f t="shared" si="19"/>
        <v>0</v>
      </c>
      <c r="M213" s="1">
        <f t="shared" si="20"/>
        <v>0</v>
      </c>
      <c r="N213" s="1">
        <f t="shared" si="21"/>
        <v>0</v>
      </c>
      <c r="O213" s="1">
        <f t="shared" si="22"/>
        <v>0</v>
      </c>
      <c r="P213" s="1">
        <f t="shared" si="23"/>
        <v>0</v>
      </c>
      <c r="Q213" s="1">
        <f t="shared" si="24"/>
        <v>0</v>
      </c>
      <c r="R213" s="1" t="b">
        <f t="shared" si="6"/>
        <v>0</v>
      </c>
    </row>
    <row r="214" spans="1:18" ht="15.75" customHeight="1">
      <c r="A214" s="1">
        <v>213</v>
      </c>
      <c r="B214" s="2">
        <v>43039</v>
      </c>
      <c r="C214" s="1" t="s">
        <v>721</v>
      </c>
      <c r="D214" s="1" t="s">
        <v>722</v>
      </c>
      <c r="E214" s="1">
        <v>28587798</v>
      </c>
      <c r="F214" s="1"/>
      <c r="G214" s="1" t="s">
        <v>723</v>
      </c>
      <c r="H214" s="1"/>
      <c r="I214" s="1">
        <v>8210</v>
      </c>
      <c r="J214" s="1" t="s">
        <v>595</v>
      </c>
      <c r="K214" s="1"/>
      <c r="L214" s="1">
        <f t="shared" si="19"/>
        <v>0</v>
      </c>
      <c r="M214" s="1">
        <f t="shared" si="20"/>
        <v>0</v>
      </c>
      <c r="N214" s="1">
        <f t="shared" si="21"/>
        <v>0</v>
      </c>
      <c r="O214" s="1">
        <f t="shared" si="22"/>
        <v>0</v>
      </c>
      <c r="P214" s="1">
        <f t="shared" si="23"/>
        <v>0</v>
      </c>
      <c r="Q214" s="1">
        <f t="shared" si="24"/>
        <v>0</v>
      </c>
      <c r="R214" s="1" t="b">
        <f t="shared" si="6"/>
        <v>0</v>
      </c>
    </row>
    <row r="215" spans="1:18" ht="15.75" customHeight="1">
      <c r="A215" s="1">
        <v>214</v>
      </c>
      <c r="B215" s="2">
        <v>43039</v>
      </c>
      <c r="C215" s="1" t="s">
        <v>724</v>
      </c>
      <c r="D215" s="1" t="s">
        <v>725</v>
      </c>
      <c r="E215" s="1">
        <v>29847415</v>
      </c>
      <c r="F215" s="1"/>
      <c r="G215" s="1" t="s">
        <v>723</v>
      </c>
      <c r="H215" s="1"/>
      <c r="I215" s="1">
        <v>8210</v>
      </c>
      <c r="J215" s="1" t="s">
        <v>595</v>
      </c>
      <c r="K215" s="1"/>
      <c r="L215" s="1">
        <f t="shared" si="19"/>
        <v>0</v>
      </c>
      <c r="M215" s="1">
        <f t="shared" si="20"/>
        <v>0</v>
      </c>
      <c r="N215" s="1">
        <f t="shared" si="21"/>
        <v>0</v>
      </c>
      <c r="O215" s="1">
        <f t="shared" si="22"/>
        <v>0</v>
      </c>
      <c r="P215" s="1">
        <f t="shared" si="23"/>
        <v>0</v>
      </c>
      <c r="Q215" s="1">
        <f t="shared" si="24"/>
        <v>0</v>
      </c>
      <c r="R215" s="1" t="b">
        <f t="shared" si="6"/>
        <v>0</v>
      </c>
    </row>
    <row r="216" spans="1:18" ht="15.75" customHeight="1">
      <c r="A216" s="1">
        <v>215</v>
      </c>
      <c r="B216" s="2">
        <v>43039</v>
      </c>
      <c r="C216" s="1" t="s">
        <v>726</v>
      </c>
      <c r="D216" s="1" t="s">
        <v>727</v>
      </c>
      <c r="E216" s="1">
        <v>29295888</v>
      </c>
      <c r="F216" s="1"/>
      <c r="G216" s="1" t="s">
        <v>728</v>
      </c>
      <c r="H216" s="1" t="s">
        <v>729</v>
      </c>
      <c r="I216" s="1"/>
      <c r="J216" s="1"/>
      <c r="K216" s="1" t="s">
        <v>338</v>
      </c>
      <c r="L216" s="1">
        <f t="shared" si="19"/>
        <v>0</v>
      </c>
      <c r="M216" s="1">
        <f t="shared" si="20"/>
        <v>0</v>
      </c>
      <c r="N216" s="1">
        <f t="shared" si="21"/>
        <v>0</v>
      </c>
      <c r="O216" s="1">
        <f t="shared" si="22"/>
        <v>0</v>
      </c>
      <c r="P216" s="1">
        <f t="shared" si="23"/>
        <v>0</v>
      </c>
      <c r="Q216" s="1">
        <f t="shared" si="24"/>
        <v>0</v>
      </c>
      <c r="R216" s="1" t="b">
        <f t="shared" si="6"/>
        <v>0</v>
      </c>
    </row>
    <row r="217" spans="1:18" ht="15.75" customHeight="1">
      <c r="A217" s="1">
        <v>216</v>
      </c>
      <c r="B217" s="2">
        <v>43040</v>
      </c>
      <c r="C217" s="1" t="s">
        <v>730</v>
      </c>
      <c r="D217" s="1" t="s">
        <v>731</v>
      </c>
      <c r="E217" s="1">
        <v>21405150</v>
      </c>
      <c r="F217" s="1"/>
      <c r="G217" s="1" t="s">
        <v>732</v>
      </c>
      <c r="H217" s="1"/>
      <c r="I217" s="1">
        <v>8000</v>
      </c>
      <c r="J217" s="1" t="s">
        <v>61</v>
      </c>
      <c r="K217" s="1"/>
      <c r="L217" s="1">
        <f t="shared" si="19"/>
        <v>0</v>
      </c>
      <c r="M217" s="1">
        <f t="shared" si="20"/>
        <v>0</v>
      </c>
      <c r="N217" s="1">
        <f t="shared" si="21"/>
        <v>0</v>
      </c>
      <c r="O217" s="1">
        <f t="shared" si="22"/>
        <v>0</v>
      </c>
      <c r="P217" s="1">
        <f t="shared" si="23"/>
        <v>0</v>
      </c>
      <c r="Q217" s="1">
        <f t="shared" si="24"/>
        <v>0</v>
      </c>
      <c r="R217" s="1" t="b">
        <f t="shared" si="6"/>
        <v>0</v>
      </c>
    </row>
    <row r="218" spans="1:18" ht="15.75" customHeight="1">
      <c r="A218" s="1">
        <v>217</v>
      </c>
      <c r="B218" s="2">
        <v>43036</v>
      </c>
      <c r="C218" s="1" t="s">
        <v>733</v>
      </c>
      <c r="D218" s="1" t="s">
        <v>734</v>
      </c>
      <c r="E218" s="1">
        <v>30294529</v>
      </c>
      <c r="F218" s="1"/>
      <c r="G218" s="1" t="s">
        <v>735</v>
      </c>
      <c r="H218" s="1"/>
      <c r="I218" s="1">
        <v>2300</v>
      </c>
      <c r="J218" s="1" t="s">
        <v>466</v>
      </c>
      <c r="K218" s="1"/>
      <c r="L218" s="1">
        <f t="shared" si="19"/>
        <v>0</v>
      </c>
      <c r="M218" s="1">
        <f t="shared" si="20"/>
        <v>0</v>
      </c>
      <c r="N218" s="1">
        <f t="shared" si="21"/>
        <v>0</v>
      </c>
      <c r="O218" s="1">
        <f t="shared" si="22"/>
        <v>0</v>
      </c>
      <c r="P218" s="1">
        <f t="shared" si="23"/>
        <v>0</v>
      </c>
      <c r="Q218" s="1">
        <f t="shared" si="24"/>
        <v>0</v>
      </c>
      <c r="R218" s="1" t="b">
        <f t="shared" si="6"/>
        <v>0</v>
      </c>
    </row>
    <row r="219" spans="1:18" ht="15.75" customHeight="1">
      <c r="A219" s="1">
        <v>218</v>
      </c>
      <c r="B219" s="2">
        <v>43036</v>
      </c>
      <c r="C219" s="1" t="s">
        <v>736</v>
      </c>
      <c r="D219" s="1" t="s">
        <v>737</v>
      </c>
      <c r="E219" s="1">
        <v>24496577</v>
      </c>
      <c r="F219" s="1"/>
      <c r="G219" s="1" t="s">
        <v>738</v>
      </c>
      <c r="H219" s="1"/>
      <c r="I219" s="1">
        <v>2300</v>
      </c>
      <c r="J219" s="1" t="s">
        <v>466</v>
      </c>
      <c r="K219" s="1"/>
      <c r="L219" s="1">
        <f t="shared" si="19"/>
        <v>0</v>
      </c>
      <c r="M219" s="1">
        <f t="shared" si="20"/>
        <v>0</v>
      </c>
      <c r="N219" s="1">
        <f t="shared" si="21"/>
        <v>0</v>
      </c>
      <c r="O219" s="1">
        <f t="shared" si="22"/>
        <v>0</v>
      </c>
      <c r="P219" s="1">
        <f t="shared" si="23"/>
        <v>0</v>
      </c>
      <c r="Q219" s="1">
        <f t="shared" si="24"/>
        <v>0</v>
      </c>
      <c r="R219" s="1" t="b">
        <f t="shared" si="6"/>
        <v>0</v>
      </c>
    </row>
    <row r="220" spans="1:18" ht="15.75" customHeight="1">
      <c r="A220" s="1">
        <v>219</v>
      </c>
      <c r="B220" s="2">
        <v>43036</v>
      </c>
      <c r="C220" s="1" t="s">
        <v>739</v>
      </c>
      <c r="D220" s="1" t="s">
        <v>740</v>
      </c>
      <c r="E220" s="1">
        <v>29928299</v>
      </c>
      <c r="F220" s="1"/>
      <c r="G220" s="1" t="s">
        <v>738</v>
      </c>
      <c r="H220" s="1"/>
      <c r="I220" s="1">
        <v>2300</v>
      </c>
      <c r="J220" s="1" t="s">
        <v>466</v>
      </c>
      <c r="K220" s="1"/>
      <c r="L220" s="1">
        <f t="shared" si="19"/>
        <v>0</v>
      </c>
      <c r="M220" s="1">
        <f t="shared" si="20"/>
        <v>0</v>
      </c>
      <c r="N220" s="1">
        <f t="shared" si="21"/>
        <v>0</v>
      </c>
      <c r="O220" s="1">
        <f t="shared" si="22"/>
        <v>0</v>
      </c>
      <c r="P220" s="1">
        <f t="shared" si="23"/>
        <v>0</v>
      </c>
      <c r="Q220" s="1">
        <f t="shared" si="24"/>
        <v>0</v>
      </c>
      <c r="R220" s="1" t="b">
        <f t="shared" si="6"/>
        <v>0</v>
      </c>
    </row>
    <row r="221" spans="1:18" ht="15.75" customHeight="1">
      <c r="A221" s="1">
        <v>220</v>
      </c>
      <c r="B221" s="2">
        <v>43036</v>
      </c>
      <c r="C221" s="1" t="s">
        <v>741</v>
      </c>
      <c r="D221" s="1" t="s">
        <v>742</v>
      </c>
      <c r="E221" s="1">
        <v>60214279</v>
      </c>
      <c r="F221" s="1"/>
      <c r="G221" s="1"/>
      <c r="H221" s="1"/>
      <c r="I221" s="1"/>
      <c r="J221" s="1"/>
      <c r="K221" s="1"/>
      <c r="L221" s="1">
        <f t="shared" si="19"/>
        <v>0</v>
      </c>
      <c r="M221" s="1">
        <f t="shared" si="20"/>
        <v>0</v>
      </c>
      <c r="N221" s="1">
        <f t="shared" si="21"/>
        <v>0</v>
      </c>
      <c r="O221" s="1">
        <f t="shared" si="22"/>
        <v>0</v>
      </c>
      <c r="P221" s="1">
        <f t="shared" si="23"/>
        <v>0</v>
      </c>
      <c r="Q221" s="1">
        <f t="shared" si="24"/>
        <v>0</v>
      </c>
      <c r="R221" s="1" t="b">
        <f t="shared" si="6"/>
        <v>0</v>
      </c>
    </row>
    <row r="222" spans="1:18" ht="15.75" customHeight="1">
      <c r="A222" s="1">
        <v>221</v>
      </c>
      <c r="B222" s="2">
        <v>43036</v>
      </c>
      <c r="C222" s="1" t="s">
        <v>743</v>
      </c>
      <c r="D222" s="1" t="s">
        <v>744</v>
      </c>
      <c r="E222" s="1">
        <v>29737228</v>
      </c>
      <c r="F222" s="1"/>
      <c r="G222" s="1"/>
      <c r="H222" s="1"/>
      <c r="I222" s="1"/>
      <c r="J222" s="1"/>
      <c r="K222" s="1"/>
      <c r="L222" s="1">
        <f t="shared" si="19"/>
        <v>0</v>
      </c>
      <c r="M222" s="1">
        <f t="shared" si="20"/>
        <v>0</v>
      </c>
      <c r="N222" s="1">
        <f t="shared" si="21"/>
        <v>0</v>
      </c>
      <c r="O222" s="1">
        <f t="shared" si="22"/>
        <v>0</v>
      </c>
      <c r="P222" s="1">
        <f t="shared" si="23"/>
        <v>0</v>
      </c>
      <c r="Q222" s="1">
        <f t="shared" si="24"/>
        <v>0</v>
      </c>
      <c r="R222" s="1" t="b">
        <f t="shared" si="6"/>
        <v>0</v>
      </c>
    </row>
    <row r="223" spans="1:18" ht="15.75" customHeight="1">
      <c r="A223" s="1">
        <v>222</v>
      </c>
      <c r="B223" s="2">
        <v>43036</v>
      </c>
      <c r="C223" s="1" t="s">
        <v>745</v>
      </c>
      <c r="D223" s="1" t="s">
        <v>746</v>
      </c>
      <c r="E223" s="1">
        <v>30627602</v>
      </c>
      <c r="F223" s="1"/>
      <c r="G223" s="1" t="s">
        <v>747</v>
      </c>
      <c r="H223" s="1"/>
      <c r="I223" s="1">
        <v>2200</v>
      </c>
      <c r="J223" s="1" t="s">
        <v>482</v>
      </c>
      <c r="K223" s="1"/>
      <c r="L223" s="1">
        <f t="shared" si="19"/>
        <v>0</v>
      </c>
      <c r="M223" s="1">
        <f t="shared" si="20"/>
        <v>0</v>
      </c>
      <c r="N223" s="1">
        <f t="shared" si="21"/>
        <v>0</v>
      </c>
      <c r="O223" s="1">
        <f t="shared" si="22"/>
        <v>0</v>
      </c>
      <c r="P223" s="1">
        <f t="shared" si="23"/>
        <v>0</v>
      </c>
      <c r="Q223" s="1">
        <f t="shared" si="24"/>
        <v>0</v>
      </c>
      <c r="R223" s="1" t="b">
        <f t="shared" si="6"/>
        <v>0</v>
      </c>
    </row>
    <row r="224" spans="1:18" ht="15.75" customHeight="1">
      <c r="A224" s="1">
        <v>223</v>
      </c>
      <c r="B224" s="2">
        <v>43036</v>
      </c>
      <c r="C224" s="1" t="s">
        <v>748</v>
      </c>
      <c r="D224" s="1" t="s">
        <v>749</v>
      </c>
      <c r="E224" s="1">
        <v>24946599</v>
      </c>
      <c r="F224" s="1"/>
      <c r="G224" s="1" t="s">
        <v>750</v>
      </c>
      <c r="H224" s="1"/>
      <c r="I224" s="1">
        <v>1669</v>
      </c>
      <c r="J224" s="1" t="s">
        <v>751</v>
      </c>
      <c r="K224" s="1"/>
      <c r="L224" s="1">
        <f t="shared" si="19"/>
        <v>0</v>
      </c>
      <c r="M224" s="1">
        <f t="shared" si="20"/>
        <v>0</v>
      </c>
      <c r="N224" s="1">
        <f t="shared" si="21"/>
        <v>0</v>
      </c>
      <c r="O224" s="1">
        <f t="shared" si="22"/>
        <v>0</v>
      </c>
      <c r="P224" s="1">
        <f t="shared" si="23"/>
        <v>0</v>
      </c>
      <c r="Q224" s="1">
        <f t="shared" si="24"/>
        <v>0</v>
      </c>
      <c r="R224" s="1" t="b">
        <f t="shared" si="6"/>
        <v>0</v>
      </c>
    </row>
    <row r="225" spans="1:18" ht="15.75" customHeight="1">
      <c r="A225" s="1">
        <v>224</v>
      </c>
      <c r="B225" s="2">
        <v>43036</v>
      </c>
      <c r="C225" s="1" t="s">
        <v>752</v>
      </c>
      <c r="D225" s="1" t="s">
        <v>753</v>
      </c>
      <c r="E225" s="1">
        <v>21161956</v>
      </c>
      <c r="F225" s="1"/>
      <c r="G225" s="1" t="s">
        <v>754</v>
      </c>
      <c r="H225" s="1"/>
      <c r="I225" s="1">
        <v>2000</v>
      </c>
      <c r="J225" s="1" t="s">
        <v>755</v>
      </c>
      <c r="K225" s="1"/>
      <c r="L225" s="1">
        <f t="shared" si="19"/>
        <v>0</v>
      </c>
      <c r="M225" s="1">
        <f t="shared" si="20"/>
        <v>0</v>
      </c>
      <c r="N225" s="1">
        <f t="shared" si="21"/>
        <v>0</v>
      </c>
      <c r="O225" s="1">
        <f t="shared" si="22"/>
        <v>0</v>
      </c>
      <c r="P225" s="1">
        <f t="shared" si="23"/>
        <v>0</v>
      </c>
      <c r="Q225" s="1">
        <f t="shared" si="24"/>
        <v>0</v>
      </c>
      <c r="R225" s="1" t="b">
        <f t="shared" si="6"/>
        <v>0</v>
      </c>
    </row>
    <row r="226" spans="1:18" ht="15.75" customHeight="1">
      <c r="A226" s="1">
        <v>225</v>
      </c>
      <c r="B226" s="2">
        <v>43036</v>
      </c>
      <c r="C226" s="1" t="s">
        <v>756</v>
      </c>
      <c r="D226" s="1" t="s">
        <v>757</v>
      </c>
      <c r="E226" s="1">
        <v>30315575</v>
      </c>
      <c r="F226" s="1"/>
      <c r="G226" s="1" t="s">
        <v>758</v>
      </c>
      <c r="H226" s="1"/>
      <c r="I226" s="1">
        <v>2000</v>
      </c>
      <c r="J226" s="1" t="s">
        <v>236</v>
      </c>
      <c r="K226" s="1"/>
      <c r="L226" s="1">
        <f t="shared" si="19"/>
        <v>0</v>
      </c>
      <c r="M226" s="1">
        <f t="shared" si="20"/>
        <v>0</v>
      </c>
      <c r="N226" s="1">
        <f t="shared" si="21"/>
        <v>0</v>
      </c>
      <c r="O226" s="1">
        <f t="shared" si="22"/>
        <v>0</v>
      </c>
      <c r="P226" s="1">
        <f t="shared" si="23"/>
        <v>0</v>
      </c>
      <c r="Q226" s="1">
        <f t="shared" si="24"/>
        <v>0</v>
      </c>
      <c r="R226" s="1" t="b">
        <f t="shared" si="6"/>
        <v>0</v>
      </c>
    </row>
    <row r="227" spans="1:18" ht="15.75" customHeight="1">
      <c r="A227" s="1">
        <v>226</v>
      </c>
      <c r="B227" s="2">
        <v>43036</v>
      </c>
      <c r="C227" s="1" t="s">
        <v>759</v>
      </c>
      <c r="D227" s="1" t="s">
        <v>760</v>
      </c>
      <c r="E227" s="1">
        <v>60769686</v>
      </c>
      <c r="F227" s="1"/>
      <c r="G227" s="1" t="s">
        <v>761</v>
      </c>
      <c r="H227" s="1"/>
      <c r="I227" s="1">
        <v>2000</v>
      </c>
      <c r="J227" s="1" t="s">
        <v>236</v>
      </c>
      <c r="K227" s="1"/>
      <c r="L227" s="1">
        <f t="shared" si="19"/>
        <v>0</v>
      </c>
      <c r="M227" s="1">
        <f t="shared" si="20"/>
        <v>0</v>
      </c>
      <c r="N227" s="1">
        <f t="shared" si="21"/>
        <v>0</v>
      </c>
      <c r="O227" s="1">
        <f t="shared" si="22"/>
        <v>0</v>
      </c>
      <c r="P227" s="1">
        <f t="shared" si="23"/>
        <v>0</v>
      </c>
      <c r="Q227" s="1">
        <f t="shared" si="24"/>
        <v>0</v>
      </c>
      <c r="R227" s="1" t="b">
        <f t="shared" si="6"/>
        <v>0</v>
      </c>
    </row>
    <row r="228" spans="1:18" ht="15.75" customHeight="1">
      <c r="A228" s="1">
        <v>227</v>
      </c>
      <c r="B228" s="2">
        <v>43036</v>
      </c>
      <c r="C228" s="1" t="s">
        <v>762</v>
      </c>
      <c r="D228" s="1" t="s">
        <v>763</v>
      </c>
      <c r="E228" s="1">
        <v>25126005</v>
      </c>
      <c r="F228" s="1"/>
      <c r="G228" s="1" t="s">
        <v>764</v>
      </c>
      <c r="H228" s="1"/>
      <c r="I228" s="1">
        <v>2100</v>
      </c>
      <c r="J228" s="1" t="s">
        <v>515</v>
      </c>
      <c r="K228" s="1"/>
      <c r="L228" s="1">
        <f t="shared" si="19"/>
        <v>0</v>
      </c>
      <c r="M228" s="1">
        <f t="shared" si="20"/>
        <v>0</v>
      </c>
      <c r="N228" s="1">
        <f t="shared" si="21"/>
        <v>0</v>
      </c>
      <c r="O228" s="1">
        <f t="shared" si="22"/>
        <v>0</v>
      </c>
      <c r="P228" s="1">
        <f t="shared" si="23"/>
        <v>0</v>
      </c>
      <c r="Q228" s="1">
        <f t="shared" si="24"/>
        <v>0</v>
      </c>
      <c r="R228" s="1" t="b">
        <f t="shared" si="6"/>
        <v>0</v>
      </c>
    </row>
    <row r="229" spans="1:18" ht="15.75" customHeight="1">
      <c r="A229" s="1">
        <v>228</v>
      </c>
      <c r="B229" s="2">
        <v>43036</v>
      </c>
      <c r="C229" s="1" t="s">
        <v>765</v>
      </c>
      <c r="D229" s="1" t="s">
        <v>766</v>
      </c>
      <c r="E229" s="1">
        <v>26701172</v>
      </c>
      <c r="F229" s="1"/>
      <c r="G229" s="1"/>
      <c r="H229" s="1"/>
      <c r="I229" s="1"/>
      <c r="J229" s="1"/>
      <c r="K229" s="1"/>
      <c r="L229" s="1">
        <f t="shared" si="19"/>
        <v>0</v>
      </c>
      <c r="M229" s="1">
        <f t="shared" si="20"/>
        <v>0</v>
      </c>
      <c r="N229" s="1">
        <f t="shared" si="21"/>
        <v>0</v>
      </c>
      <c r="O229" s="1">
        <f t="shared" si="22"/>
        <v>0</v>
      </c>
      <c r="P229" s="1">
        <f t="shared" si="23"/>
        <v>0</v>
      </c>
      <c r="Q229" s="1">
        <f t="shared" si="24"/>
        <v>0</v>
      </c>
      <c r="R229" s="1" t="b">
        <f t="shared" si="6"/>
        <v>0</v>
      </c>
    </row>
    <row r="230" spans="1:18" ht="15.75" customHeight="1">
      <c r="A230" s="1">
        <v>229</v>
      </c>
      <c r="B230" s="2">
        <v>43036</v>
      </c>
      <c r="C230" s="1" t="s">
        <v>767</v>
      </c>
      <c r="D230" s="1" t="s">
        <v>768</v>
      </c>
      <c r="E230" s="1">
        <v>60667418</v>
      </c>
      <c r="F230" s="1"/>
      <c r="G230" s="1" t="s">
        <v>750</v>
      </c>
      <c r="H230" s="1"/>
      <c r="I230" s="1">
        <v>1669</v>
      </c>
      <c r="J230" s="1" t="s">
        <v>751</v>
      </c>
      <c r="K230" s="1"/>
      <c r="L230" s="1">
        <f t="shared" si="19"/>
        <v>0</v>
      </c>
      <c r="M230" s="1">
        <f t="shared" si="20"/>
        <v>0</v>
      </c>
      <c r="N230" s="1">
        <f t="shared" si="21"/>
        <v>0</v>
      </c>
      <c r="O230" s="1">
        <f t="shared" si="22"/>
        <v>0</v>
      </c>
      <c r="P230" s="1">
        <f t="shared" si="23"/>
        <v>0</v>
      </c>
      <c r="Q230" s="1">
        <f t="shared" si="24"/>
        <v>0</v>
      </c>
      <c r="R230" s="1" t="b">
        <f t="shared" si="6"/>
        <v>0</v>
      </c>
    </row>
    <row r="231" spans="1:18" ht="15.75" customHeight="1">
      <c r="A231" s="1">
        <v>230</v>
      </c>
      <c r="B231" s="2">
        <v>43036</v>
      </c>
      <c r="C231" s="1" t="s">
        <v>769</v>
      </c>
      <c r="D231" s="1" t="s">
        <v>770</v>
      </c>
      <c r="E231" s="1">
        <v>60442232</v>
      </c>
      <c r="F231" s="1"/>
      <c r="G231" s="1" t="s">
        <v>771</v>
      </c>
      <c r="H231" s="1"/>
      <c r="I231" s="1">
        <v>2200</v>
      </c>
      <c r="J231" s="1" t="s">
        <v>482</v>
      </c>
      <c r="K231" s="1"/>
      <c r="L231" s="1">
        <f t="shared" si="19"/>
        <v>0</v>
      </c>
      <c r="M231" s="1">
        <f t="shared" si="20"/>
        <v>0</v>
      </c>
      <c r="N231" s="1">
        <f t="shared" si="21"/>
        <v>0</v>
      </c>
      <c r="O231" s="1">
        <f t="shared" si="22"/>
        <v>0</v>
      </c>
      <c r="P231" s="1">
        <f t="shared" si="23"/>
        <v>0</v>
      </c>
      <c r="Q231" s="1">
        <f t="shared" si="24"/>
        <v>0</v>
      </c>
      <c r="R231" s="1" t="b">
        <f t="shared" si="6"/>
        <v>0</v>
      </c>
    </row>
    <row r="232" spans="1:18" ht="15.75" customHeight="1">
      <c r="A232" s="1">
        <v>231</v>
      </c>
      <c r="B232" s="2">
        <v>43036</v>
      </c>
      <c r="C232" s="1" t="s">
        <v>772</v>
      </c>
      <c r="D232" s="1" t="s">
        <v>773</v>
      </c>
      <c r="E232" s="1">
        <v>22663912</v>
      </c>
      <c r="F232" s="1"/>
      <c r="G232" s="1"/>
      <c r="H232" s="1"/>
      <c r="I232" s="1"/>
      <c r="J232" s="1"/>
      <c r="K232" s="1"/>
      <c r="L232" s="1">
        <f t="shared" si="19"/>
        <v>0</v>
      </c>
      <c r="M232" s="1">
        <f t="shared" si="20"/>
        <v>0</v>
      </c>
      <c r="N232" s="1">
        <f t="shared" si="21"/>
        <v>0</v>
      </c>
      <c r="O232" s="1">
        <f t="shared" si="22"/>
        <v>0</v>
      </c>
      <c r="P232" s="1">
        <f t="shared" si="23"/>
        <v>0</v>
      </c>
      <c r="Q232" s="1">
        <f t="shared" si="24"/>
        <v>0</v>
      </c>
      <c r="R232" s="1" t="b">
        <f t="shared" si="6"/>
        <v>0</v>
      </c>
    </row>
    <row r="233" spans="1:18" ht="15.75" customHeight="1">
      <c r="A233" s="1">
        <v>232</v>
      </c>
      <c r="B233" s="2">
        <v>43040</v>
      </c>
      <c r="C233" s="1" t="s">
        <v>774</v>
      </c>
      <c r="D233" s="1" t="s">
        <v>775</v>
      </c>
      <c r="E233" s="1">
        <v>27142829</v>
      </c>
      <c r="F233" s="1"/>
      <c r="G233" s="1" t="s">
        <v>776</v>
      </c>
      <c r="H233" s="1"/>
      <c r="I233" s="1">
        <v>8410</v>
      </c>
      <c r="J233" s="1" t="s">
        <v>65</v>
      </c>
      <c r="K233" s="1"/>
      <c r="L233" s="1">
        <f t="shared" si="19"/>
        <v>0</v>
      </c>
      <c r="M233" s="1">
        <f t="shared" si="20"/>
        <v>0</v>
      </c>
      <c r="N233" s="1">
        <f t="shared" si="21"/>
        <v>0</v>
      </c>
      <c r="O233" s="1">
        <f t="shared" si="22"/>
        <v>0</v>
      </c>
      <c r="P233" s="1">
        <f t="shared" si="23"/>
        <v>0</v>
      </c>
      <c r="Q233" s="1">
        <f t="shared" si="24"/>
        <v>0</v>
      </c>
      <c r="R233" s="1" t="b">
        <f t="shared" si="6"/>
        <v>0</v>
      </c>
    </row>
    <row r="234" spans="1:18" ht="15.75" customHeight="1">
      <c r="A234" s="1">
        <v>233</v>
      </c>
      <c r="B234" s="2">
        <v>43040</v>
      </c>
      <c r="C234" s="1" t="s">
        <v>777</v>
      </c>
      <c r="D234" s="1" t="s">
        <v>778</v>
      </c>
      <c r="E234" s="1">
        <v>40922435</v>
      </c>
      <c r="F234" s="1"/>
      <c r="G234" s="1" t="s">
        <v>779</v>
      </c>
      <c r="H234" s="1"/>
      <c r="I234" s="1">
        <v>8000</v>
      </c>
      <c r="J234" s="1" t="s">
        <v>61</v>
      </c>
      <c r="K234" s="1"/>
      <c r="L234" s="1">
        <f t="shared" si="19"/>
        <v>0</v>
      </c>
      <c r="M234" s="1">
        <f t="shared" si="20"/>
        <v>0</v>
      </c>
      <c r="N234" s="1">
        <f t="shared" si="21"/>
        <v>0</v>
      </c>
      <c r="O234" s="1">
        <f t="shared" si="22"/>
        <v>0</v>
      </c>
      <c r="P234" s="1">
        <f t="shared" si="23"/>
        <v>0</v>
      </c>
      <c r="Q234" s="1">
        <f t="shared" si="24"/>
        <v>0</v>
      </c>
      <c r="R234" s="1" t="b">
        <f t="shared" si="6"/>
        <v>0</v>
      </c>
    </row>
    <row r="235" spans="1:18" ht="15.75" customHeight="1">
      <c r="A235" s="1">
        <v>234</v>
      </c>
      <c r="B235" s="2">
        <v>43040</v>
      </c>
      <c r="C235" s="1" t="s">
        <v>780</v>
      </c>
      <c r="D235" s="1" t="s">
        <v>781</v>
      </c>
      <c r="E235" s="1">
        <v>86485101</v>
      </c>
      <c r="F235" s="1"/>
      <c r="G235" s="1" t="s">
        <v>782</v>
      </c>
      <c r="H235" s="1"/>
      <c r="I235" s="1">
        <v>8950</v>
      </c>
      <c r="J235" s="1" t="s">
        <v>385</v>
      </c>
      <c r="K235" s="1"/>
      <c r="L235" s="1">
        <f t="shared" si="19"/>
        <v>0</v>
      </c>
      <c r="M235" s="1">
        <f t="shared" si="20"/>
        <v>0</v>
      </c>
      <c r="N235" s="1">
        <f t="shared" si="21"/>
        <v>0</v>
      </c>
      <c r="O235" s="1">
        <f t="shared" si="22"/>
        <v>0</v>
      </c>
      <c r="P235" s="1">
        <f t="shared" si="23"/>
        <v>0</v>
      </c>
      <c r="Q235" s="1">
        <f t="shared" si="24"/>
        <v>0</v>
      </c>
      <c r="R235" s="1" t="b">
        <f t="shared" si="6"/>
        <v>0</v>
      </c>
    </row>
    <row r="236" spans="1:18" ht="15.75" customHeight="1">
      <c r="A236" s="1">
        <v>235</v>
      </c>
      <c r="B236" s="2">
        <v>43042</v>
      </c>
      <c r="C236" s="1" t="s">
        <v>783</v>
      </c>
      <c r="D236" s="1" t="s">
        <v>784</v>
      </c>
      <c r="E236" s="1">
        <v>51942580</v>
      </c>
      <c r="F236" s="1"/>
      <c r="G236" s="1" t="s">
        <v>785</v>
      </c>
      <c r="H236" s="1"/>
      <c r="I236" s="1">
        <v>8000</v>
      </c>
      <c r="J236" s="1" t="s">
        <v>61</v>
      </c>
      <c r="K236" s="1"/>
      <c r="L236" s="1">
        <f t="shared" si="19"/>
        <v>0</v>
      </c>
      <c r="M236" s="1">
        <f t="shared" si="20"/>
        <v>0</v>
      </c>
      <c r="N236" s="1">
        <f t="shared" si="21"/>
        <v>1</v>
      </c>
      <c r="O236" s="1">
        <f t="shared" si="22"/>
        <v>1</v>
      </c>
      <c r="P236" s="1">
        <f t="shared" si="23"/>
        <v>0</v>
      </c>
      <c r="Q236" s="1">
        <f t="shared" si="24"/>
        <v>0</v>
      </c>
      <c r="R236" s="1" t="b">
        <f t="shared" si="6"/>
        <v>1</v>
      </c>
    </row>
    <row r="237" spans="1:18" ht="15.75" customHeight="1">
      <c r="A237" s="1">
        <v>236</v>
      </c>
      <c r="B237" s="2">
        <v>43042</v>
      </c>
      <c r="C237" s="1" t="s">
        <v>786</v>
      </c>
      <c r="D237" s="1" t="s">
        <v>787</v>
      </c>
      <c r="E237" s="1">
        <v>26804229</v>
      </c>
      <c r="F237" s="1"/>
      <c r="G237" s="1" t="s">
        <v>785</v>
      </c>
      <c r="H237" s="1"/>
      <c r="I237" s="1">
        <v>8000</v>
      </c>
      <c r="J237" s="1" t="s">
        <v>61</v>
      </c>
      <c r="K237" s="1"/>
      <c r="L237" s="1">
        <f t="shared" si="19"/>
        <v>0</v>
      </c>
      <c r="M237" s="1">
        <f t="shared" si="20"/>
        <v>0</v>
      </c>
      <c r="N237" s="1">
        <f t="shared" si="21"/>
        <v>0</v>
      </c>
      <c r="O237" s="1">
        <f t="shared" si="22"/>
        <v>0</v>
      </c>
      <c r="P237" s="1">
        <f t="shared" si="23"/>
        <v>0</v>
      </c>
      <c r="Q237" s="1">
        <f t="shared" si="24"/>
        <v>0</v>
      </c>
      <c r="R237" s="1" t="b">
        <f t="shared" si="6"/>
        <v>0</v>
      </c>
    </row>
    <row r="238" spans="1:18" ht="15.75" customHeight="1">
      <c r="A238" s="1">
        <v>237</v>
      </c>
      <c r="B238" s="2">
        <v>43044</v>
      </c>
      <c r="C238" s="1" t="s">
        <v>788</v>
      </c>
      <c r="D238" s="1" t="s">
        <v>789</v>
      </c>
      <c r="E238" s="1">
        <v>28510221</v>
      </c>
      <c r="F238" s="1"/>
      <c r="G238" s="1" t="s">
        <v>790</v>
      </c>
      <c r="H238" s="1"/>
      <c r="I238" s="1">
        <v>2791</v>
      </c>
      <c r="J238" s="1" t="s">
        <v>791</v>
      </c>
      <c r="K238" s="1"/>
      <c r="L238" s="1">
        <f t="shared" si="19"/>
        <v>0</v>
      </c>
      <c r="M238" s="1">
        <f t="shared" si="20"/>
        <v>0</v>
      </c>
      <c r="N238" s="1">
        <f t="shared" si="21"/>
        <v>0</v>
      </c>
      <c r="O238" s="1">
        <f t="shared" si="22"/>
        <v>0</v>
      </c>
      <c r="P238" s="1">
        <f t="shared" si="23"/>
        <v>0</v>
      </c>
      <c r="Q238" s="1">
        <f t="shared" si="24"/>
        <v>0</v>
      </c>
      <c r="R238" s="1" t="b">
        <f t="shared" si="6"/>
        <v>0</v>
      </c>
    </row>
    <row r="239" spans="1:18" ht="15.75" customHeight="1">
      <c r="A239" s="1">
        <v>238</v>
      </c>
      <c r="B239" s="2">
        <v>43048</v>
      </c>
      <c r="C239" s="1" t="s">
        <v>792</v>
      </c>
      <c r="D239" s="1" t="s">
        <v>793</v>
      </c>
      <c r="E239" s="1">
        <v>24656226</v>
      </c>
      <c r="F239" s="1"/>
      <c r="G239" s="1" t="s">
        <v>794</v>
      </c>
      <c r="H239" s="1"/>
      <c r="I239" s="1">
        <v>8410</v>
      </c>
      <c r="J239" s="1" t="s">
        <v>65</v>
      </c>
      <c r="K239" s="1"/>
      <c r="L239" s="1">
        <f t="shared" si="19"/>
        <v>0</v>
      </c>
      <c r="M239" s="1">
        <f t="shared" si="20"/>
        <v>1</v>
      </c>
      <c r="N239" s="1">
        <f t="shared" si="21"/>
        <v>0</v>
      </c>
      <c r="O239" s="1">
        <f t="shared" si="22"/>
        <v>0</v>
      </c>
      <c r="P239" s="1">
        <f t="shared" si="23"/>
        <v>0</v>
      </c>
      <c r="Q239" s="1">
        <f t="shared" si="24"/>
        <v>0</v>
      </c>
      <c r="R239" s="1" t="b">
        <f t="shared" si="6"/>
        <v>1</v>
      </c>
    </row>
    <row r="240" spans="1:18" ht="15.75" customHeight="1">
      <c r="A240" s="1">
        <v>239</v>
      </c>
      <c r="B240" s="2">
        <v>43048</v>
      </c>
      <c r="C240" s="1" t="s">
        <v>795</v>
      </c>
      <c r="D240" s="1" t="s">
        <v>796</v>
      </c>
      <c r="E240" s="1">
        <v>53529634</v>
      </c>
      <c r="F240" s="1"/>
      <c r="G240" s="1" t="s">
        <v>797</v>
      </c>
      <c r="H240" s="1"/>
      <c r="I240" s="1">
        <v>8220</v>
      </c>
      <c r="J240" s="1" t="s">
        <v>374</v>
      </c>
      <c r="K240" s="1"/>
      <c r="L240" s="1">
        <f t="shared" si="19"/>
        <v>0</v>
      </c>
      <c r="M240" s="1">
        <f t="shared" si="20"/>
        <v>0</v>
      </c>
      <c r="N240" s="1">
        <f t="shared" si="21"/>
        <v>1</v>
      </c>
      <c r="O240" s="1">
        <f t="shared" si="22"/>
        <v>1</v>
      </c>
      <c r="P240" s="1">
        <f t="shared" si="23"/>
        <v>0</v>
      </c>
      <c r="Q240" s="1">
        <f t="shared" si="24"/>
        <v>1</v>
      </c>
      <c r="R240" s="1" t="b">
        <f t="shared" si="6"/>
        <v>1</v>
      </c>
    </row>
    <row r="241" spans="1:18" ht="15.75" customHeight="1">
      <c r="A241" s="1">
        <v>240</v>
      </c>
      <c r="B241" s="2">
        <v>43052</v>
      </c>
      <c r="C241" s="1" t="s">
        <v>798</v>
      </c>
      <c r="D241" s="1" t="s">
        <v>799</v>
      </c>
      <c r="E241" s="1">
        <v>61778613</v>
      </c>
      <c r="F241" s="1"/>
      <c r="G241" s="1" t="s">
        <v>800</v>
      </c>
      <c r="H241" s="1"/>
      <c r="I241" s="1">
        <v>2100</v>
      </c>
      <c r="J241" s="1" t="s">
        <v>515</v>
      </c>
      <c r="K241" s="1"/>
      <c r="L241" s="1">
        <f t="shared" si="19"/>
        <v>0</v>
      </c>
      <c r="M241" s="1">
        <f t="shared" si="20"/>
        <v>0</v>
      </c>
      <c r="N241" s="1">
        <f t="shared" si="21"/>
        <v>0</v>
      </c>
      <c r="O241" s="1">
        <f t="shared" si="22"/>
        <v>0</v>
      </c>
      <c r="P241" s="1">
        <f t="shared" si="23"/>
        <v>0</v>
      </c>
      <c r="Q241" s="1">
        <f t="shared" si="24"/>
        <v>0</v>
      </c>
      <c r="R241" s="1" t="b">
        <f t="shared" si="6"/>
        <v>0</v>
      </c>
    </row>
    <row r="242" spans="1:18" ht="15.75" customHeight="1">
      <c r="A242" s="1">
        <v>241</v>
      </c>
      <c r="B242" s="2">
        <v>43052</v>
      </c>
      <c r="C242" s="1" t="s">
        <v>801</v>
      </c>
      <c r="D242" s="1" t="s">
        <v>802</v>
      </c>
      <c r="E242" s="1">
        <v>50174912</v>
      </c>
      <c r="F242" s="1"/>
      <c r="G242" s="1" t="s">
        <v>800</v>
      </c>
      <c r="H242" s="1"/>
      <c r="I242" s="1">
        <v>2100</v>
      </c>
      <c r="J242" s="1" t="s">
        <v>515</v>
      </c>
      <c r="K242" s="1"/>
      <c r="L242" s="1">
        <f t="shared" si="19"/>
        <v>0</v>
      </c>
      <c r="M242" s="1">
        <f t="shared" si="20"/>
        <v>0</v>
      </c>
      <c r="N242" s="1">
        <f t="shared" si="21"/>
        <v>0</v>
      </c>
      <c r="O242" s="1">
        <f t="shared" si="22"/>
        <v>0</v>
      </c>
      <c r="P242" s="1">
        <f t="shared" si="23"/>
        <v>0</v>
      </c>
      <c r="Q242" s="1">
        <f t="shared" si="24"/>
        <v>0</v>
      </c>
      <c r="R242" s="1" t="b">
        <f t="shared" si="6"/>
        <v>0</v>
      </c>
    </row>
    <row r="243" spans="1:18" ht="15.75" customHeight="1">
      <c r="A243" s="1">
        <v>242</v>
      </c>
      <c r="B243" s="2">
        <v>43054</v>
      </c>
      <c r="C243" s="1" t="s">
        <v>803</v>
      </c>
      <c r="D243" s="1" t="s">
        <v>804</v>
      </c>
      <c r="E243" s="1">
        <v>30955901</v>
      </c>
      <c r="F243" s="1"/>
      <c r="G243" s="1" t="s">
        <v>805</v>
      </c>
      <c r="H243" s="1"/>
      <c r="I243" s="1">
        <v>2900</v>
      </c>
      <c r="J243" s="1" t="s">
        <v>806</v>
      </c>
      <c r="K243" s="1"/>
      <c r="L243" s="1">
        <f t="shared" si="19"/>
        <v>0</v>
      </c>
      <c r="M243" s="1">
        <f t="shared" si="20"/>
        <v>0</v>
      </c>
      <c r="N243" s="1">
        <f t="shared" si="21"/>
        <v>0</v>
      </c>
      <c r="O243" s="1">
        <f t="shared" si="22"/>
        <v>0</v>
      </c>
      <c r="P243" s="1">
        <f t="shared" si="23"/>
        <v>0</v>
      </c>
      <c r="Q243" s="1">
        <f t="shared" si="24"/>
        <v>0</v>
      </c>
      <c r="R243" s="1" t="b">
        <f t="shared" si="6"/>
        <v>0</v>
      </c>
    </row>
    <row r="244" spans="1:18" ht="15.75" customHeight="1">
      <c r="A244" s="1">
        <v>243</v>
      </c>
      <c r="B244" s="2">
        <v>43054</v>
      </c>
      <c r="C244" s="1" t="s">
        <v>807</v>
      </c>
      <c r="D244" s="1" t="s">
        <v>808</v>
      </c>
      <c r="E244" s="1">
        <v>42683074</v>
      </c>
      <c r="F244" s="1"/>
      <c r="G244" s="1" t="s">
        <v>809</v>
      </c>
      <c r="H244" s="1" t="s">
        <v>810</v>
      </c>
      <c r="I244" s="1"/>
      <c r="J244" s="1"/>
      <c r="K244" s="1" t="s">
        <v>209</v>
      </c>
      <c r="L244" s="1">
        <f t="shared" si="19"/>
        <v>0</v>
      </c>
      <c r="M244" s="1">
        <f t="shared" si="20"/>
        <v>0</v>
      </c>
      <c r="N244" s="1">
        <f t="shared" si="21"/>
        <v>0</v>
      </c>
      <c r="O244" s="1">
        <f t="shared" si="22"/>
        <v>0</v>
      </c>
      <c r="P244" s="1">
        <f t="shared" si="23"/>
        <v>0</v>
      </c>
      <c r="Q244" s="1">
        <f t="shared" si="24"/>
        <v>0</v>
      </c>
      <c r="R244" s="1" t="b">
        <f t="shared" si="6"/>
        <v>0</v>
      </c>
    </row>
    <row r="245" spans="1:18" ht="15.75" customHeight="1">
      <c r="A245" s="1">
        <v>244</v>
      </c>
      <c r="B245" s="2">
        <v>43054</v>
      </c>
      <c r="C245" s="1" t="s">
        <v>811</v>
      </c>
      <c r="D245" s="1" t="s">
        <v>812</v>
      </c>
      <c r="E245" s="1">
        <v>60248012</v>
      </c>
      <c r="F245" s="1"/>
      <c r="G245" s="1" t="s">
        <v>813</v>
      </c>
      <c r="H245" s="1"/>
      <c r="I245" s="1">
        <v>8420</v>
      </c>
      <c r="J245" s="1" t="s">
        <v>190</v>
      </c>
      <c r="K245" s="1"/>
      <c r="L245" s="1">
        <f t="shared" si="19"/>
        <v>0</v>
      </c>
      <c r="M245" s="1">
        <f t="shared" si="20"/>
        <v>0</v>
      </c>
      <c r="N245" s="1">
        <f t="shared" si="21"/>
        <v>1</v>
      </c>
      <c r="O245" s="1">
        <f t="shared" si="22"/>
        <v>1</v>
      </c>
      <c r="P245" s="1">
        <f t="shared" si="23"/>
        <v>0</v>
      </c>
      <c r="Q245" s="1">
        <f t="shared" si="24"/>
        <v>0</v>
      </c>
      <c r="R245" s="1" t="b">
        <f t="shared" si="6"/>
        <v>1</v>
      </c>
    </row>
    <row r="246" spans="1:18" ht="15.75" customHeight="1">
      <c r="A246" s="1">
        <v>245</v>
      </c>
      <c r="B246" s="2">
        <v>43055</v>
      </c>
      <c r="C246" s="1" t="s">
        <v>814</v>
      </c>
      <c r="D246" s="1" t="s">
        <v>815</v>
      </c>
      <c r="E246" s="1">
        <v>30920843</v>
      </c>
      <c r="F246" s="1" t="s">
        <v>816</v>
      </c>
      <c r="G246" s="1" t="s">
        <v>817</v>
      </c>
      <c r="H246" s="1"/>
      <c r="I246" s="1">
        <v>8592</v>
      </c>
      <c r="J246" s="1" t="s">
        <v>818</v>
      </c>
      <c r="K246" s="1"/>
      <c r="L246" s="1">
        <f t="shared" si="19"/>
        <v>0</v>
      </c>
      <c r="M246" s="1">
        <f t="shared" si="20"/>
        <v>0</v>
      </c>
      <c r="N246" s="1">
        <f t="shared" si="21"/>
        <v>0</v>
      </c>
      <c r="O246" s="1">
        <f t="shared" si="22"/>
        <v>0</v>
      </c>
      <c r="P246" s="1">
        <f t="shared" si="23"/>
        <v>0</v>
      </c>
      <c r="Q246" s="1">
        <f t="shared" si="24"/>
        <v>0</v>
      </c>
      <c r="R246" s="1" t="b">
        <f t="shared" si="6"/>
        <v>0</v>
      </c>
    </row>
    <row r="247" spans="1:18" ht="15.75" customHeight="1">
      <c r="A247" s="1">
        <v>246</v>
      </c>
      <c r="B247" s="2">
        <v>43055</v>
      </c>
      <c r="C247" s="1" t="s">
        <v>819</v>
      </c>
      <c r="D247" s="1" t="s">
        <v>820</v>
      </c>
      <c r="E247" s="1">
        <v>28432343</v>
      </c>
      <c r="F247" s="1"/>
      <c r="G247" s="1" t="s">
        <v>821</v>
      </c>
      <c r="H247" s="1"/>
      <c r="I247" s="1">
        <v>8000</v>
      </c>
      <c r="J247" s="1" t="s">
        <v>822</v>
      </c>
      <c r="K247" s="1"/>
      <c r="L247" s="1">
        <f t="shared" si="19"/>
        <v>0</v>
      </c>
      <c r="M247" s="1">
        <f t="shared" si="20"/>
        <v>0</v>
      </c>
      <c r="N247" s="1">
        <f t="shared" si="21"/>
        <v>0</v>
      </c>
      <c r="O247" s="1">
        <f t="shared" si="22"/>
        <v>0</v>
      </c>
      <c r="P247" s="1">
        <f t="shared" si="23"/>
        <v>0</v>
      </c>
      <c r="Q247" s="1">
        <f t="shared" si="24"/>
        <v>0</v>
      </c>
      <c r="R247" s="1" t="b">
        <f t="shared" si="6"/>
        <v>0</v>
      </c>
    </row>
    <row r="248" spans="1:18" ht="15.75" customHeight="1">
      <c r="A248" s="1">
        <v>247</v>
      </c>
      <c r="B248" s="2">
        <v>43063</v>
      </c>
      <c r="C248" s="1" t="s">
        <v>823</v>
      </c>
      <c r="D248" s="1" t="s">
        <v>824</v>
      </c>
      <c r="E248" s="1">
        <v>22544530</v>
      </c>
      <c r="F248" s="1"/>
      <c r="G248" s="1" t="s">
        <v>825</v>
      </c>
      <c r="H248" s="1"/>
      <c r="I248" s="1">
        <v>6320</v>
      </c>
      <c r="J248" s="1" t="s">
        <v>826</v>
      </c>
      <c r="K248" s="1"/>
      <c r="L248" s="1">
        <f t="shared" si="19"/>
        <v>0</v>
      </c>
      <c r="M248" s="1">
        <f t="shared" si="20"/>
        <v>0</v>
      </c>
      <c r="N248" s="1">
        <f t="shared" si="21"/>
        <v>0</v>
      </c>
      <c r="O248" s="1">
        <f t="shared" si="22"/>
        <v>0</v>
      </c>
      <c r="P248" s="1">
        <f t="shared" si="23"/>
        <v>0</v>
      </c>
      <c r="Q248" s="1">
        <f t="shared" si="24"/>
        <v>0</v>
      </c>
      <c r="R248" s="1" t="b">
        <f t="shared" si="6"/>
        <v>0</v>
      </c>
    </row>
    <row r="249" spans="1:18" ht="15.75" customHeight="1">
      <c r="A249" s="1">
        <v>248</v>
      </c>
      <c r="B249" s="2">
        <v>43065</v>
      </c>
      <c r="C249" s="1" t="s">
        <v>827</v>
      </c>
      <c r="D249" s="1" t="s">
        <v>828</v>
      </c>
      <c r="E249" s="1">
        <v>60609908</v>
      </c>
      <c r="F249" s="1"/>
      <c r="G249" s="1" t="s">
        <v>829</v>
      </c>
      <c r="H249" s="1"/>
      <c r="I249" s="1">
        <v>5000</v>
      </c>
      <c r="J249" s="1" t="s">
        <v>830</v>
      </c>
      <c r="K249" s="1"/>
      <c r="L249" s="1">
        <f t="shared" si="19"/>
        <v>0</v>
      </c>
      <c r="M249" s="1">
        <f t="shared" si="20"/>
        <v>0</v>
      </c>
      <c r="N249" s="1">
        <f t="shared" si="21"/>
        <v>0</v>
      </c>
      <c r="O249" s="1">
        <f t="shared" si="22"/>
        <v>0</v>
      </c>
      <c r="P249" s="1">
        <f t="shared" si="23"/>
        <v>0</v>
      </c>
      <c r="Q249" s="1">
        <f t="shared" si="24"/>
        <v>0</v>
      </c>
      <c r="R249" s="1" t="b">
        <f t="shared" si="6"/>
        <v>0</v>
      </c>
    </row>
    <row r="250" spans="1:18" ht="15.75" customHeight="1">
      <c r="A250" s="1">
        <v>249</v>
      </c>
      <c r="B250" s="2">
        <v>43067</v>
      </c>
      <c r="C250" s="1" t="s">
        <v>831</v>
      </c>
      <c r="D250" s="1" t="s">
        <v>832</v>
      </c>
      <c r="E250" s="1">
        <v>28284027</v>
      </c>
      <c r="F250" s="1"/>
      <c r="G250" s="1" t="s">
        <v>833</v>
      </c>
      <c r="H250" s="1"/>
      <c r="I250" s="1">
        <v>9200</v>
      </c>
      <c r="J250" s="1" t="s">
        <v>834</v>
      </c>
      <c r="K250" s="1"/>
      <c r="L250" s="1">
        <f t="shared" si="19"/>
        <v>0</v>
      </c>
      <c r="M250" s="1">
        <f t="shared" si="20"/>
        <v>0</v>
      </c>
      <c r="N250" s="1">
        <f t="shared" si="21"/>
        <v>1</v>
      </c>
      <c r="O250" s="1">
        <f t="shared" si="22"/>
        <v>1</v>
      </c>
      <c r="P250" s="1">
        <f t="shared" si="23"/>
        <v>1</v>
      </c>
      <c r="Q250" s="1">
        <f t="shared" si="24"/>
        <v>0</v>
      </c>
      <c r="R250" s="1" t="b">
        <f t="shared" si="6"/>
        <v>1</v>
      </c>
    </row>
    <row r="251" spans="1:18" ht="15.75" customHeight="1">
      <c r="A251" s="1">
        <v>250</v>
      </c>
      <c r="B251" s="2">
        <v>43066</v>
      </c>
      <c r="C251" s="1" t="s">
        <v>835</v>
      </c>
      <c r="D251" s="1" t="s">
        <v>836</v>
      </c>
      <c r="E251" s="1">
        <v>26141408</v>
      </c>
      <c r="F251" s="1"/>
      <c r="G251" s="1" t="s">
        <v>837</v>
      </c>
      <c r="H251" s="1"/>
      <c r="I251" s="1">
        <v>4050</v>
      </c>
      <c r="J251" s="1" t="s">
        <v>838</v>
      </c>
      <c r="K251" s="1"/>
      <c r="L251" s="1">
        <f t="shared" si="19"/>
        <v>0</v>
      </c>
      <c r="M251" s="1">
        <f t="shared" si="20"/>
        <v>0</v>
      </c>
      <c r="N251" s="1">
        <f t="shared" si="21"/>
        <v>1</v>
      </c>
      <c r="O251" s="1">
        <f t="shared" si="22"/>
        <v>1</v>
      </c>
      <c r="P251" s="1">
        <f t="shared" si="23"/>
        <v>0</v>
      </c>
      <c r="Q251" s="1">
        <f t="shared" si="24"/>
        <v>0</v>
      </c>
      <c r="R251" s="1" t="b">
        <f t="shared" si="6"/>
        <v>1</v>
      </c>
    </row>
    <row r="252" spans="1:18" ht="15.75" customHeight="1">
      <c r="A252" s="1">
        <v>251</v>
      </c>
      <c r="B252" s="2">
        <v>43067</v>
      </c>
      <c r="C252" s="1" t="s">
        <v>839</v>
      </c>
      <c r="D252" s="1" t="s">
        <v>840</v>
      </c>
      <c r="E252" s="1">
        <v>22252048</v>
      </c>
      <c r="F252" s="1"/>
      <c r="G252" s="1" t="s">
        <v>841</v>
      </c>
      <c r="H252" s="1"/>
      <c r="I252" s="1">
        <v>8300</v>
      </c>
      <c r="J252" s="1" t="s">
        <v>583</v>
      </c>
      <c r="K252" s="1"/>
      <c r="L252" s="1">
        <f t="shared" si="19"/>
        <v>0</v>
      </c>
      <c r="M252" s="1">
        <f t="shared" si="20"/>
        <v>0</v>
      </c>
      <c r="N252" s="1">
        <f t="shared" si="21"/>
        <v>0</v>
      </c>
      <c r="O252" s="1">
        <f t="shared" si="22"/>
        <v>0</v>
      </c>
      <c r="P252" s="1">
        <f t="shared" si="23"/>
        <v>0</v>
      </c>
      <c r="Q252" s="1">
        <f t="shared" si="24"/>
        <v>0</v>
      </c>
      <c r="R252" s="1" t="b">
        <f t="shared" si="6"/>
        <v>0</v>
      </c>
    </row>
    <row r="253" spans="1:18" ht="15.75" customHeight="1">
      <c r="A253" s="1">
        <v>252</v>
      </c>
      <c r="B253" s="2">
        <v>43070</v>
      </c>
      <c r="C253" s="1" t="s">
        <v>842</v>
      </c>
      <c r="D253" s="1" t="s">
        <v>843</v>
      </c>
      <c r="E253" s="1">
        <v>29842982</v>
      </c>
      <c r="F253" s="1"/>
      <c r="G253" s="1" t="s">
        <v>73</v>
      </c>
      <c r="H253" s="1"/>
      <c r="I253" s="1">
        <v>8400</v>
      </c>
      <c r="J253" s="1" t="s">
        <v>74</v>
      </c>
      <c r="K253" s="1"/>
      <c r="L253" s="1">
        <f t="shared" si="19"/>
        <v>0</v>
      </c>
      <c r="M253" s="1">
        <f t="shared" si="20"/>
        <v>0</v>
      </c>
      <c r="N253" s="1">
        <f t="shared" si="21"/>
        <v>1</v>
      </c>
      <c r="O253" s="1">
        <f t="shared" si="22"/>
        <v>1</v>
      </c>
      <c r="P253" s="1">
        <f t="shared" si="23"/>
        <v>0</v>
      </c>
      <c r="Q253" s="1">
        <f t="shared" si="24"/>
        <v>1</v>
      </c>
      <c r="R253" s="1" t="b">
        <f t="shared" si="6"/>
        <v>1</v>
      </c>
    </row>
    <row r="254" spans="1:18" ht="15.75" customHeight="1">
      <c r="A254" s="1">
        <v>253</v>
      </c>
      <c r="B254" s="2">
        <v>43071</v>
      </c>
      <c r="C254" s="1" t="s">
        <v>844</v>
      </c>
      <c r="D254" s="1" t="s">
        <v>845</v>
      </c>
      <c r="E254" s="1">
        <v>30139950</v>
      </c>
      <c r="F254" s="1"/>
      <c r="G254" s="1" t="s">
        <v>846</v>
      </c>
      <c r="H254" s="1"/>
      <c r="I254" s="1">
        <v>2200</v>
      </c>
      <c r="J254" s="1" t="s">
        <v>78</v>
      </c>
      <c r="K254" s="1"/>
      <c r="L254" s="1">
        <f t="shared" si="19"/>
        <v>0</v>
      </c>
      <c r="M254" s="1">
        <f t="shared" si="20"/>
        <v>0</v>
      </c>
      <c r="N254" s="1">
        <f t="shared" si="21"/>
        <v>0</v>
      </c>
      <c r="O254" s="1">
        <f t="shared" si="22"/>
        <v>0</v>
      </c>
      <c r="P254" s="1">
        <f t="shared" si="23"/>
        <v>0</v>
      </c>
      <c r="Q254" s="1">
        <f t="shared" si="24"/>
        <v>0</v>
      </c>
      <c r="R254" s="1" t="b">
        <f t="shared" si="6"/>
        <v>0</v>
      </c>
    </row>
    <row r="255" spans="1:18" ht="15.75" customHeight="1">
      <c r="A255" s="1">
        <v>254</v>
      </c>
      <c r="B255" s="2">
        <v>43071</v>
      </c>
      <c r="C255" s="1" t="s">
        <v>847</v>
      </c>
      <c r="D255" s="1" t="s">
        <v>848</v>
      </c>
      <c r="E255" s="1">
        <v>20995368</v>
      </c>
      <c r="F255" s="1"/>
      <c r="G255" s="1" t="s">
        <v>849</v>
      </c>
      <c r="H255" s="1"/>
      <c r="I255" s="1">
        <v>8410</v>
      </c>
      <c r="J255" s="1" t="s">
        <v>190</v>
      </c>
      <c r="K255" s="1"/>
      <c r="L255" s="1">
        <f t="shared" si="19"/>
        <v>0</v>
      </c>
      <c r="M255" s="1">
        <f t="shared" si="20"/>
        <v>0</v>
      </c>
      <c r="N255" s="1">
        <f t="shared" si="21"/>
        <v>0</v>
      </c>
      <c r="O255" s="1">
        <f t="shared" si="22"/>
        <v>0</v>
      </c>
      <c r="P255" s="1">
        <f t="shared" si="23"/>
        <v>0</v>
      </c>
      <c r="Q255" s="1">
        <f t="shared" si="24"/>
        <v>0</v>
      </c>
      <c r="R255" s="1" t="b">
        <f t="shared" si="6"/>
        <v>0</v>
      </c>
    </row>
    <row r="256" spans="1:18" ht="15.75" customHeight="1">
      <c r="A256" s="1">
        <v>255</v>
      </c>
      <c r="B256" s="2">
        <v>43071</v>
      </c>
      <c r="C256" s="1" t="s">
        <v>850</v>
      </c>
      <c r="D256" s="1" t="s">
        <v>851</v>
      </c>
      <c r="E256" s="1" t="s">
        <v>852</v>
      </c>
      <c r="F256" s="1"/>
      <c r="G256" s="1" t="s">
        <v>853</v>
      </c>
      <c r="H256" s="1"/>
      <c r="I256" s="1">
        <v>3300</v>
      </c>
      <c r="J256" s="1" t="s">
        <v>854</v>
      </c>
      <c r="K256" s="1"/>
      <c r="L256" s="1">
        <f t="shared" si="19"/>
        <v>0</v>
      </c>
      <c r="M256" s="1">
        <f t="shared" si="20"/>
        <v>0</v>
      </c>
      <c r="N256" s="1">
        <f t="shared" si="21"/>
        <v>0</v>
      </c>
      <c r="O256" s="1">
        <f t="shared" si="22"/>
        <v>0</v>
      </c>
      <c r="P256" s="1">
        <f t="shared" si="23"/>
        <v>0</v>
      </c>
      <c r="Q256" s="1">
        <f t="shared" si="24"/>
        <v>0</v>
      </c>
      <c r="R256" s="1" t="b">
        <f t="shared" si="6"/>
        <v>0</v>
      </c>
    </row>
    <row r="257" spans="1:18" ht="15.75" customHeight="1">
      <c r="A257" s="1">
        <v>256</v>
      </c>
      <c r="B257" s="2">
        <v>43071</v>
      </c>
      <c r="C257" s="1" t="s">
        <v>855</v>
      </c>
      <c r="D257" s="1" t="s">
        <v>856</v>
      </c>
      <c r="E257" s="1">
        <v>27591137</v>
      </c>
      <c r="F257" s="1"/>
      <c r="G257" s="1" t="s">
        <v>857</v>
      </c>
      <c r="H257" s="1"/>
      <c r="I257" s="1">
        <v>8000</v>
      </c>
      <c r="J257" s="1" t="s">
        <v>30</v>
      </c>
      <c r="K257" s="1"/>
      <c r="L257" s="1">
        <f t="shared" si="19"/>
        <v>0</v>
      </c>
      <c r="M257" s="1">
        <f t="shared" si="20"/>
        <v>0</v>
      </c>
      <c r="N257" s="1">
        <f t="shared" si="21"/>
        <v>0</v>
      </c>
      <c r="O257" s="1">
        <f t="shared" si="22"/>
        <v>0</v>
      </c>
      <c r="P257" s="1">
        <f t="shared" si="23"/>
        <v>0</v>
      </c>
      <c r="Q257" s="1">
        <f t="shared" si="24"/>
        <v>0</v>
      </c>
      <c r="R257" s="1" t="b">
        <f t="shared" ref="R257:R511" si="25">OR(L257:O257)</f>
        <v>0</v>
      </c>
    </row>
    <row r="258" spans="1:18" ht="15.75" customHeight="1">
      <c r="A258" s="1">
        <v>257</v>
      </c>
      <c r="B258" s="2">
        <v>43071</v>
      </c>
      <c r="C258" s="1" t="s">
        <v>858</v>
      </c>
      <c r="D258" s="1" t="s">
        <v>859</v>
      </c>
      <c r="E258" s="1">
        <v>24634611</v>
      </c>
      <c r="F258" s="1"/>
      <c r="G258" s="1" t="s">
        <v>860</v>
      </c>
      <c r="H258" s="1"/>
      <c r="I258" s="1">
        <v>8400</v>
      </c>
      <c r="J258" s="1" t="s">
        <v>74</v>
      </c>
      <c r="K258" s="1"/>
      <c r="L258" s="1">
        <f t="shared" ref="L258:L321" si="26">COUNTIF(Forud,A258)</f>
        <v>0</v>
      </c>
      <c r="M258" s="1">
        <f t="shared" ref="M258:M321" si="27">COUNTIF(betalt,A258)</f>
        <v>0</v>
      </c>
      <c r="N258" s="1">
        <f t="shared" ref="N258:N321" si="28">COUNTIF(Fabnets,A258)</f>
        <v>1</v>
      </c>
      <c r="O258" s="1">
        <f t="shared" ref="O258:O321" si="29">COUNTIF(Fabrik,A258)</f>
        <v>1</v>
      </c>
      <c r="P258" s="1">
        <f t="shared" ref="P258:P321" si="30">COUNTIF(passiv,A258)</f>
        <v>0</v>
      </c>
      <c r="Q258" s="1">
        <f t="shared" ref="Q258:Q321" si="31">COUNTIF(jord,A258)</f>
        <v>1</v>
      </c>
      <c r="R258" s="1" t="b">
        <f t="shared" si="25"/>
        <v>1</v>
      </c>
    </row>
    <row r="259" spans="1:18" ht="15.75" customHeight="1">
      <c r="A259" s="1">
        <v>258</v>
      </c>
      <c r="B259" s="2">
        <v>43071</v>
      </c>
      <c r="C259" s="1" t="s">
        <v>861</v>
      </c>
      <c r="D259" s="1" t="s">
        <v>862</v>
      </c>
      <c r="E259" s="1">
        <v>20672416</v>
      </c>
      <c r="F259" s="1"/>
      <c r="G259" s="1" t="s">
        <v>863</v>
      </c>
      <c r="H259" s="1"/>
      <c r="I259" s="1">
        <v>8520</v>
      </c>
      <c r="J259" s="1" t="s">
        <v>451</v>
      </c>
      <c r="K259" s="1"/>
      <c r="L259" s="1">
        <f t="shared" si="26"/>
        <v>0</v>
      </c>
      <c r="M259" s="1">
        <f t="shared" si="27"/>
        <v>1</v>
      </c>
      <c r="N259" s="1">
        <f t="shared" si="28"/>
        <v>0</v>
      </c>
      <c r="O259" s="1">
        <f t="shared" si="29"/>
        <v>0</v>
      </c>
      <c r="P259" s="1">
        <f t="shared" si="30"/>
        <v>0</v>
      </c>
      <c r="Q259" s="1">
        <f t="shared" si="31"/>
        <v>0</v>
      </c>
      <c r="R259" s="1" t="b">
        <f t="shared" si="25"/>
        <v>1</v>
      </c>
    </row>
    <row r="260" spans="1:18" ht="15.75" customHeight="1">
      <c r="A260" s="1">
        <v>259</v>
      </c>
      <c r="B260" s="2">
        <v>43071</v>
      </c>
      <c r="C260" s="1" t="s">
        <v>864</v>
      </c>
      <c r="D260" s="1" t="s">
        <v>865</v>
      </c>
      <c r="E260" s="1">
        <v>53832331</v>
      </c>
      <c r="F260" s="1"/>
      <c r="G260" s="1" t="s">
        <v>866</v>
      </c>
      <c r="H260" s="1"/>
      <c r="I260" s="1">
        <v>8210</v>
      </c>
      <c r="J260" s="1" t="s">
        <v>34</v>
      </c>
      <c r="K260" s="1"/>
      <c r="L260" s="1">
        <f t="shared" si="26"/>
        <v>0</v>
      </c>
      <c r="M260" s="1">
        <f t="shared" si="27"/>
        <v>0</v>
      </c>
      <c r="N260" s="1">
        <f t="shared" si="28"/>
        <v>1</v>
      </c>
      <c r="O260" s="1">
        <f t="shared" si="29"/>
        <v>1</v>
      </c>
      <c r="P260" s="1">
        <f t="shared" si="30"/>
        <v>0</v>
      </c>
      <c r="Q260" s="1">
        <f t="shared" si="31"/>
        <v>1</v>
      </c>
      <c r="R260" s="1" t="b">
        <f t="shared" si="25"/>
        <v>1</v>
      </c>
    </row>
    <row r="261" spans="1:18" ht="15.75" customHeight="1">
      <c r="A261" s="1">
        <v>260</v>
      </c>
      <c r="B261" s="2">
        <v>43071</v>
      </c>
      <c r="C261" s="1" t="s">
        <v>867</v>
      </c>
      <c r="D261" s="1" t="s">
        <v>868</v>
      </c>
      <c r="E261" s="1">
        <v>21742177</v>
      </c>
      <c r="F261" s="1"/>
      <c r="G261" s="1" t="s">
        <v>869</v>
      </c>
      <c r="H261" s="1"/>
      <c r="I261" s="1">
        <v>8541</v>
      </c>
      <c r="J261" s="1" t="s">
        <v>458</v>
      </c>
      <c r="K261" s="1"/>
      <c r="L261" s="1">
        <f t="shared" si="26"/>
        <v>0</v>
      </c>
      <c r="M261" s="1">
        <f t="shared" si="27"/>
        <v>0</v>
      </c>
      <c r="N261" s="1">
        <f t="shared" si="28"/>
        <v>0</v>
      </c>
      <c r="O261" s="1">
        <f t="shared" si="29"/>
        <v>0</v>
      </c>
      <c r="P261" s="1">
        <f t="shared" si="30"/>
        <v>0</v>
      </c>
      <c r="Q261" s="1">
        <f t="shared" si="31"/>
        <v>0</v>
      </c>
      <c r="R261" s="1" t="b">
        <f t="shared" si="25"/>
        <v>0</v>
      </c>
    </row>
    <row r="262" spans="1:18" ht="15.75" customHeight="1">
      <c r="A262" s="1">
        <v>261</v>
      </c>
      <c r="B262" s="2">
        <v>43071</v>
      </c>
      <c r="C262" s="1" t="s">
        <v>870</v>
      </c>
      <c r="D262" s="1" t="s">
        <v>871</v>
      </c>
      <c r="E262" s="1">
        <v>61771053</v>
      </c>
      <c r="F262" s="1"/>
      <c r="G262" s="1" t="s">
        <v>872</v>
      </c>
      <c r="H262" s="1"/>
      <c r="I262" s="1">
        <v>8530</v>
      </c>
      <c r="J262" s="1" t="s">
        <v>873</v>
      </c>
      <c r="K262" s="1"/>
      <c r="L262" s="1">
        <f t="shared" si="26"/>
        <v>0</v>
      </c>
      <c r="M262" s="1">
        <f t="shared" si="27"/>
        <v>0</v>
      </c>
      <c r="N262" s="1">
        <f t="shared" si="28"/>
        <v>1</v>
      </c>
      <c r="O262" s="1">
        <f t="shared" si="29"/>
        <v>1</v>
      </c>
      <c r="P262" s="1">
        <f t="shared" si="30"/>
        <v>0</v>
      </c>
      <c r="Q262" s="1">
        <f t="shared" si="31"/>
        <v>1</v>
      </c>
      <c r="R262" s="1" t="b">
        <f t="shared" si="25"/>
        <v>1</v>
      </c>
    </row>
    <row r="263" spans="1:18" ht="15.75" customHeight="1">
      <c r="A263" s="1">
        <v>262</v>
      </c>
      <c r="B263" s="2">
        <v>43071</v>
      </c>
      <c r="C263" s="1" t="s">
        <v>874</v>
      </c>
      <c r="D263" s="1" t="s">
        <v>875</v>
      </c>
      <c r="E263" s="1">
        <v>60149354</v>
      </c>
      <c r="F263" s="1"/>
      <c r="G263" s="1" t="s">
        <v>876</v>
      </c>
      <c r="H263" s="1"/>
      <c r="I263" s="1">
        <v>8541</v>
      </c>
      <c r="J263" s="1" t="s">
        <v>458</v>
      </c>
      <c r="K263" s="1"/>
      <c r="L263" s="1">
        <f t="shared" si="26"/>
        <v>0</v>
      </c>
      <c r="M263" s="1">
        <f t="shared" si="27"/>
        <v>0</v>
      </c>
      <c r="N263" s="1">
        <f t="shared" si="28"/>
        <v>0</v>
      </c>
      <c r="O263" s="1">
        <f t="shared" si="29"/>
        <v>0</v>
      </c>
      <c r="P263" s="1">
        <f t="shared" si="30"/>
        <v>0</v>
      </c>
      <c r="Q263" s="1">
        <f t="shared" si="31"/>
        <v>0</v>
      </c>
      <c r="R263" s="1" t="b">
        <f t="shared" si="25"/>
        <v>0</v>
      </c>
    </row>
    <row r="264" spans="1:18" ht="15.75" customHeight="1">
      <c r="A264" s="1">
        <v>263</v>
      </c>
      <c r="B264" s="2">
        <v>43071</v>
      </c>
      <c r="C264" s="1" t="s">
        <v>877</v>
      </c>
      <c r="D264" s="1" t="s">
        <v>878</v>
      </c>
      <c r="E264" s="1">
        <v>60156121</v>
      </c>
      <c r="F264" s="1"/>
      <c r="G264" s="1" t="s">
        <v>809</v>
      </c>
      <c r="H264" s="1" t="s">
        <v>810</v>
      </c>
      <c r="I264" s="1"/>
      <c r="J264" s="1"/>
      <c r="K264" s="1" t="s">
        <v>209</v>
      </c>
      <c r="L264" s="1">
        <f t="shared" si="26"/>
        <v>0</v>
      </c>
      <c r="M264" s="1">
        <f t="shared" si="27"/>
        <v>0</v>
      </c>
      <c r="N264" s="1">
        <f t="shared" si="28"/>
        <v>1</v>
      </c>
      <c r="O264" s="1">
        <f t="shared" si="29"/>
        <v>1</v>
      </c>
      <c r="P264" s="1">
        <f t="shared" si="30"/>
        <v>1</v>
      </c>
      <c r="Q264" s="1">
        <f t="shared" si="31"/>
        <v>0</v>
      </c>
      <c r="R264" s="1" t="b">
        <f t="shared" si="25"/>
        <v>1</v>
      </c>
    </row>
    <row r="265" spans="1:18" ht="15.75" customHeight="1">
      <c r="A265" s="1">
        <v>264</v>
      </c>
      <c r="B265" s="2">
        <v>43071</v>
      </c>
      <c r="C265" s="1" t="s">
        <v>879</v>
      </c>
      <c r="D265" s="1" t="s">
        <v>880</v>
      </c>
      <c r="E265" s="1">
        <v>30960949</v>
      </c>
      <c r="F265" s="1"/>
      <c r="G265" s="1" t="s">
        <v>881</v>
      </c>
      <c r="H265" s="1"/>
      <c r="I265" s="1">
        <v>8600</v>
      </c>
      <c r="J265" s="1" t="s">
        <v>46</v>
      </c>
      <c r="K265" s="1"/>
      <c r="L265" s="1">
        <f t="shared" si="26"/>
        <v>0</v>
      </c>
      <c r="M265" s="1">
        <f t="shared" si="27"/>
        <v>0</v>
      </c>
      <c r="N265" s="1">
        <f t="shared" si="28"/>
        <v>0</v>
      </c>
      <c r="O265" s="1">
        <f t="shared" si="29"/>
        <v>0</v>
      </c>
      <c r="P265" s="1">
        <f t="shared" si="30"/>
        <v>0</v>
      </c>
      <c r="Q265" s="1">
        <f t="shared" si="31"/>
        <v>0</v>
      </c>
      <c r="R265" s="1" t="b">
        <f t="shared" si="25"/>
        <v>0</v>
      </c>
    </row>
    <row r="266" spans="1:18" ht="15.75" customHeight="1">
      <c r="A266" s="1">
        <v>265</v>
      </c>
      <c r="B266" s="2">
        <v>43071</v>
      </c>
      <c r="C266" s="1" t="s">
        <v>882</v>
      </c>
      <c r="D266" s="1" t="s">
        <v>880</v>
      </c>
      <c r="E266" s="1">
        <v>61453443</v>
      </c>
      <c r="F266" s="1"/>
      <c r="G266" s="1" t="s">
        <v>881</v>
      </c>
      <c r="H266" s="1"/>
      <c r="I266" s="1">
        <v>8600</v>
      </c>
      <c r="J266" s="1" t="s">
        <v>46</v>
      </c>
      <c r="K266" s="1"/>
      <c r="L266" s="1">
        <f t="shared" si="26"/>
        <v>0</v>
      </c>
      <c r="M266" s="1">
        <f t="shared" si="27"/>
        <v>0</v>
      </c>
      <c r="N266" s="1">
        <f t="shared" si="28"/>
        <v>0</v>
      </c>
      <c r="O266" s="1">
        <f t="shared" si="29"/>
        <v>0</v>
      </c>
      <c r="P266" s="1">
        <f t="shared" si="30"/>
        <v>0</v>
      </c>
      <c r="Q266" s="1">
        <f t="shared" si="31"/>
        <v>0</v>
      </c>
      <c r="R266" s="1" t="b">
        <f t="shared" si="25"/>
        <v>0</v>
      </c>
    </row>
    <row r="267" spans="1:18" ht="15.75" customHeight="1">
      <c r="A267" s="1">
        <v>266</v>
      </c>
      <c r="B267" s="2">
        <v>43071</v>
      </c>
      <c r="C267" s="1" t="s">
        <v>883</v>
      </c>
      <c r="D267" s="1" t="s">
        <v>884</v>
      </c>
      <c r="E267" s="1">
        <v>26273300</v>
      </c>
      <c r="F267" s="1"/>
      <c r="G267" s="1" t="s">
        <v>885</v>
      </c>
      <c r="H267" s="1"/>
      <c r="I267" s="1">
        <v>8320</v>
      </c>
      <c r="J267" s="1" t="s">
        <v>396</v>
      </c>
      <c r="K267" s="1"/>
      <c r="L267" s="1">
        <f t="shared" si="26"/>
        <v>0</v>
      </c>
      <c r="M267" s="1">
        <f t="shared" si="27"/>
        <v>0</v>
      </c>
      <c r="N267" s="1">
        <f t="shared" si="28"/>
        <v>0</v>
      </c>
      <c r="O267" s="1">
        <f t="shared" si="29"/>
        <v>0</v>
      </c>
      <c r="P267" s="1">
        <f t="shared" si="30"/>
        <v>0</v>
      </c>
      <c r="Q267" s="1">
        <f t="shared" si="31"/>
        <v>0</v>
      </c>
      <c r="R267" s="1" t="b">
        <f t="shared" si="25"/>
        <v>0</v>
      </c>
    </row>
    <row r="268" spans="1:18" ht="15.75" customHeight="1">
      <c r="A268" s="1">
        <v>267</v>
      </c>
      <c r="B268" s="2">
        <v>43074</v>
      </c>
      <c r="C268" s="1" t="s">
        <v>886</v>
      </c>
      <c r="D268" s="1" t="s">
        <v>887</v>
      </c>
      <c r="E268" s="1">
        <v>60610078</v>
      </c>
      <c r="F268" s="1"/>
      <c r="G268" s="1" t="s">
        <v>888</v>
      </c>
      <c r="H268" s="1"/>
      <c r="I268" s="1">
        <v>8382</v>
      </c>
      <c r="J268" s="1" t="s">
        <v>259</v>
      </c>
      <c r="K268" s="1"/>
      <c r="L268" s="1">
        <f t="shared" si="26"/>
        <v>0</v>
      </c>
      <c r="M268" s="1">
        <f t="shared" si="27"/>
        <v>0</v>
      </c>
      <c r="N268" s="1">
        <f t="shared" si="28"/>
        <v>0</v>
      </c>
      <c r="O268" s="1">
        <f t="shared" si="29"/>
        <v>0</v>
      </c>
      <c r="P268" s="1">
        <f t="shared" si="30"/>
        <v>0</v>
      </c>
      <c r="Q268" s="1">
        <f t="shared" si="31"/>
        <v>0</v>
      </c>
      <c r="R268" s="1" t="b">
        <f t="shared" si="25"/>
        <v>0</v>
      </c>
    </row>
    <row r="269" spans="1:18" ht="15.75" customHeight="1">
      <c r="A269" s="1">
        <v>268</v>
      </c>
      <c r="B269" s="2">
        <v>43074</v>
      </c>
      <c r="C269" s="1" t="s">
        <v>889</v>
      </c>
      <c r="D269" s="1" t="s">
        <v>890</v>
      </c>
      <c r="E269" s="1">
        <v>29805845</v>
      </c>
      <c r="F269" s="1"/>
      <c r="G269" s="1" t="s">
        <v>891</v>
      </c>
      <c r="H269" s="1"/>
      <c r="I269" s="1">
        <v>8400</v>
      </c>
      <c r="J269" s="1" t="s">
        <v>74</v>
      </c>
      <c r="K269" s="1"/>
      <c r="L269" s="1">
        <f t="shared" si="26"/>
        <v>0</v>
      </c>
      <c r="M269" s="1">
        <f t="shared" si="27"/>
        <v>0</v>
      </c>
      <c r="N269" s="1">
        <f t="shared" si="28"/>
        <v>0</v>
      </c>
      <c r="O269" s="1">
        <f t="shared" si="29"/>
        <v>0</v>
      </c>
      <c r="P269" s="1">
        <f t="shared" si="30"/>
        <v>0</v>
      </c>
      <c r="Q269" s="1">
        <f t="shared" si="31"/>
        <v>0</v>
      </c>
      <c r="R269" s="1" t="b">
        <f t="shared" si="25"/>
        <v>0</v>
      </c>
    </row>
    <row r="270" spans="1:18" ht="15.75" customHeight="1">
      <c r="A270" s="1">
        <v>269</v>
      </c>
      <c r="B270" s="2">
        <v>43074</v>
      </c>
      <c r="C270" s="1" t="s">
        <v>892</v>
      </c>
      <c r="D270" s="1" t="s">
        <v>893</v>
      </c>
      <c r="E270" s="1">
        <v>40776121</v>
      </c>
      <c r="F270" s="1"/>
      <c r="G270" s="1" t="s">
        <v>894</v>
      </c>
      <c r="H270" s="1"/>
      <c r="I270" s="1">
        <v>8600</v>
      </c>
      <c r="J270" s="1" t="s">
        <v>46</v>
      </c>
      <c r="K270" s="1"/>
      <c r="L270" s="1">
        <f t="shared" si="26"/>
        <v>0</v>
      </c>
      <c r="M270" s="1">
        <f t="shared" si="27"/>
        <v>0</v>
      </c>
      <c r="N270" s="1">
        <f t="shared" si="28"/>
        <v>1</v>
      </c>
      <c r="O270" s="1">
        <f t="shared" si="29"/>
        <v>1</v>
      </c>
      <c r="P270" s="1">
        <f t="shared" si="30"/>
        <v>0</v>
      </c>
      <c r="Q270" s="1">
        <f t="shared" si="31"/>
        <v>0</v>
      </c>
      <c r="R270" s="1" t="b">
        <f t="shared" si="25"/>
        <v>1</v>
      </c>
    </row>
    <row r="271" spans="1:18" ht="15.75" customHeight="1">
      <c r="A271" s="1">
        <v>270</v>
      </c>
      <c r="B271" s="2">
        <v>43074</v>
      </c>
      <c r="C271" s="1" t="s">
        <v>895</v>
      </c>
      <c r="D271" s="1" t="s">
        <v>896</v>
      </c>
      <c r="E271" s="1">
        <v>60149025</v>
      </c>
      <c r="F271" s="1"/>
      <c r="G271" s="1" t="s">
        <v>897</v>
      </c>
      <c r="H271" s="1"/>
      <c r="I271" s="1">
        <v>2500</v>
      </c>
      <c r="J271" s="1" t="s">
        <v>898</v>
      </c>
      <c r="K271" s="1"/>
      <c r="L271" s="1">
        <f t="shared" si="26"/>
        <v>0</v>
      </c>
      <c r="M271" s="1">
        <f t="shared" si="27"/>
        <v>0</v>
      </c>
      <c r="N271" s="1">
        <f t="shared" si="28"/>
        <v>0</v>
      </c>
      <c r="O271" s="1">
        <f t="shared" si="29"/>
        <v>0</v>
      </c>
      <c r="P271" s="1">
        <f t="shared" si="30"/>
        <v>0</v>
      </c>
      <c r="Q271" s="1">
        <f t="shared" si="31"/>
        <v>0</v>
      </c>
      <c r="R271" s="1" t="b">
        <f t="shared" si="25"/>
        <v>0</v>
      </c>
    </row>
    <row r="272" spans="1:18" ht="15.75" customHeight="1">
      <c r="A272" s="1">
        <v>271</v>
      </c>
      <c r="B272" s="2">
        <v>43075</v>
      </c>
      <c r="C272" s="1" t="s">
        <v>899</v>
      </c>
      <c r="D272" s="1" t="s">
        <v>900</v>
      </c>
      <c r="E272" s="1">
        <v>22180132</v>
      </c>
      <c r="F272" s="1"/>
      <c r="G272" s="1" t="s">
        <v>901</v>
      </c>
      <c r="H272" s="1"/>
      <c r="I272" s="1">
        <v>3520</v>
      </c>
      <c r="J272" s="1" t="s">
        <v>902</v>
      </c>
      <c r="K272" s="1"/>
      <c r="L272" s="1">
        <f t="shared" si="26"/>
        <v>0</v>
      </c>
      <c r="M272" s="1">
        <f t="shared" si="27"/>
        <v>0</v>
      </c>
      <c r="N272" s="1">
        <f t="shared" si="28"/>
        <v>0</v>
      </c>
      <c r="O272" s="1">
        <f t="shared" si="29"/>
        <v>0</v>
      </c>
      <c r="P272" s="1">
        <f t="shared" si="30"/>
        <v>0</v>
      </c>
      <c r="Q272" s="1">
        <f t="shared" si="31"/>
        <v>0</v>
      </c>
      <c r="R272" s="1" t="b">
        <f t="shared" si="25"/>
        <v>0</v>
      </c>
    </row>
    <row r="273" spans="1:18" ht="15.75" customHeight="1">
      <c r="A273" s="1">
        <v>272</v>
      </c>
      <c r="B273" s="2">
        <v>43079</v>
      </c>
      <c r="C273" s="1" t="s">
        <v>903</v>
      </c>
      <c r="D273" s="1" t="s">
        <v>904</v>
      </c>
      <c r="E273" s="1">
        <v>60741116</v>
      </c>
      <c r="F273" s="1"/>
      <c r="G273" s="1" t="s">
        <v>905</v>
      </c>
      <c r="H273" s="1"/>
      <c r="I273" s="1">
        <v>2650</v>
      </c>
      <c r="J273" s="1" t="s">
        <v>906</v>
      </c>
      <c r="K273" s="1"/>
      <c r="L273" s="1">
        <f t="shared" si="26"/>
        <v>0</v>
      </c>
      <c r="M273" s="1">
        <f t="shared" si="27"/>
        <v>0</v>
      </c>
      <c r="N273" s="1">
        <f t="shared" si="28"/>
        <v>0</v>
      </c>
      <c r="O273" s="1">
        <f t="shared" si="29"/>
        <v>0</v>
      </c>
      <c r="P273" s="1">
        <f t="shared" si="30"/>
        <v>0</v>
      </c>
      <c r="Q273" s="1">
        <f t="shared" si="31"/>
        <v>0</v>
      </c>
      <c r="R273" s="1" t="b">
        <f t="shared" si="25"/>
        <v>0</v>
      </c>
    </row>
    <row r="274" spans="1:18" ht="15.75" customHeight="1">
      <c r="A274" s="1">
        <v>273</v>
      </c>
      <c r="B274" s="2">
        <v>43080</v>
      </c>
      <c r="C274" s="1" t="s">
        <v>907</v>
      </c>
      <c r="D274" s="1" t="s">
        <v>908</v>
      </c>
      <c r="E274" s="1">
        <v>60787220</v>
      </c>
      <c r="F274" s="1"/>
      <c r="G274" s="1" t="s">
        <v>909</v>
      </c>
      <c r="H274" s="1"/>
      <c r="I274" s="1">
        <v>4305</v>
      </c>
      <c r="J274" s="1" t="s">
        <v>910</v>
      </c>
      <c r="K274" s="1"/>
      <c r="L274" s="1">
        <f t="shared" si="26"/>
        <v>0</v>
      </c>
      <c r="M274" s="1">
        <f t="shared" si="27"/>
        <v>0</v>
      </c>
      <c r="N274" s="1">
        <f t="shared" si="28"/>
        <v>0</v>
      </c>
      <c r="O274" s="1">
        <f t="shared" si="29"/>
        <v>0</v>
      </c>
      <c r="P274" s="1">
        <f t="shared" si="30"/>
        <v>0</v>
      </c>
      <c r="Q274" s="1">
        <f t="shared" si="31"/>
        <v>0</v>
      </c>
      <c r="R274" s="1" t="b">
        <f t="shared" si="25"/>
        <v>0</v>
      </c>
    </row>
    <row r="275" spans="1:18" ht="15.75" customHeight="1">
      <c r="A275" s="1">
        <v>274</v>
      </c>
      <c r="B275" s="2">
        <v>43084</v>
      </c>
      <c r="C275" s="1" t="s">
        <v>911</v>
      </c>
      <c r="D275" s="1" t="s">
        <v>912</v>
      </c>
      <c r="E275" s="1">
        <v>29460780</v>
      </c>
      <c r="F275" s="1"/>
      <c r="G275" s="1" t="s">
        <v>913</v>
      </c>
      <c r="H275" s="1"/>
      <c r="I275" s="1">
        <v>8400</v>
      </c>
      <c r="J275" s="1" t="s">
        <v>74</v>
      </c>
      <c r="K275" s="1"/>
      <c r="L275" s="1">
        <f t="shared" si="26"/>
        <v>0</v>
      </c>
      <c r="M275" s="1">
        <f t="shared" si="27"/>
        <v>0</v>
      </c>
      <c r="N275" s="1">
        <f t="shared" si="28"/>
        <v>0</v>
      </c>
      <c r="O275" s="1">
        <f t="shared" si="29"/>
        <v>0</v>
      </c>
      <c r="P275" s="1">
        <f t="shared" si="30"/>
        <v>0</v>
      </c>
      <c r="Q275" s="1">
        <f t="shared" si="31"/>
        <v>0</v>
      </c>
      <c r="R275" s="1" t="b">
        <f t="shared" si="25"/>
        <v>0</v>
      </c>
    </row>
    <row r="276" spans="1:18" ht="15.75" customHeight="1">
      <c r="A276" s="1">
        <v>275</v>
      </c>
      <c r="B276" s="2">
        <v>43086</v>
      </c>
      <c r="C276" s="1" t="s">
        <v>914</v>
      </c>
      <c r="D276" s="1" t="s">
        <v>915</v>
      </c>
      <c r="E276" s="1">
        <v>60100368</v>
      </c>
      <c r="F276" s="1"/>
      <c r="G276" s="1" t="s">
        <v>916</v>
      </c>
      <c r="H276" s="1"/>
      <c r="I276" s="1">
        <v>8920</v>
      </c>
      <c r="J276" s="1" t="s">
        <v>917</v>
      </c>
      <c r="K276" s="1"/>
      <c r="L276" s="1">
        <f t="shared" si="26"/>
        <v>0</v>
      </c>
      <c r="M276" s="1">
        <f t="shared" si="27"/>
        <v>0</v>
      </c>
      <c r="N276" s="1">
        <f t="shared" si="28"/>
        <v>0</v>
      </c>
      <c r="O276" s="1">
        <f t="shared" si="29"/>
        <v>0</v>
      </c>
      <c r="P276" s="1">
        <f t="shared" si="30"/>
        <v>0</v>
      </c>
      <c r="Q276" s="1">
        <f t="shared" si="31"/>
        <v>0</v>
      </c>
      <c r="R276" s="1" t="b">
        <f t="shared" si="25"/>
        <v>0</v>
      </c>
    </row>
    <row r="277" spans="1:18" ht="15.75" customHeight="1">
      <c r="A277" s="1">
        <v>276</v>
      </c>
      <c r="B277" s="2">
        <v>43086</v>
      </c>
      <c r="C277" s="1" t="s">
        <v>918</v>
      </c>
      <c r="D277" s="1" t="s">
        <v>919</v>
      </c>
      <c r="E277" s="1">
        <v>20780046</v>
      </c>
      <c r="F277" s="1"/>
      <c r="G277" s="1" t="s">
        <v>920</v>
      </c>
      <c r="H277" s="1"/>
      <c r="I277" s="1">
        <v>8920</v>
      </c>
      <c r="J277" s="1" t="s">
        <v>917</v>
      </c>
      <c r="K277" s="1"/>
      <c r="L277" s="1">
        <f t="shared" si="26"/>
        <v>0</v>
      </c>
      <c r="M277" s="1">
        <f t="shared" si="27"/>
        <v>0</v>
      </c>
      <c r="N277" s="1">
        <f t="shared" si="28"/>
        <v>0</v>
      </c>
      <c r="O277" s="1">
        <f t="shared" si="29"/>
        <v>0</v>
      </c>
      <c r="P277" s="1">
        <f t="shared" si="30"/>
        <v>0</v>
      </c>
      <c r="Q277" s="1">
        <f t="shared" si="31"/>
        <v>0</v>
      </c>
      <c r="R277" s="1" t="b">
        <f t="shared" si="25"/>
        <v>0</v>
      </c>
    </row>
    <row r="278" spans="1:18" ht="15.75" customHeight="1">
      <c r="A278" s="1">
        <v>277</v>
      </c>
      <c r="B278" s="2">
        <v>43086</v>
      </c>
      <c r="C278" s="1" t="s">
        <v>921</v>
      </c>
      <c r="D278" s="1" t="s">
        <v>922</v>
      </c>
      <c r="E278" s="1">
        <v>25811971</v>
      </c>
      <c r="F278" s="1"/>
      <c r="G278" s="1" t="s">
        <v>923</v>
      </c>
      <c r="H278" s="1"/>
      <c r="I278" s="1">
        <v>8444</v>
      </c>
      <c r="J278" s="1" t="s">
        <v>317</v>
      </c>
      <c r="K278" s="1"/>
      <c r="L278" s="1">
        <f t="shared" si="26"/>
        <v>0</v>
      </c>
      <c r="M278" s="1">
        <f t="shared" si="27"/>
        <v>0</v>
      </c>
      <c r="N278" s="1">
        <f t="shared" si="28"/>
        <v>1</v>
      </c>
      <c r="O278" s="1">
        <f t="shared" si="29"/>
        <v>1</v>
      </c>
      <c r="P278" s="1">
        <f t="shared" si="30"/>
        <v>0</v>
      </c>
      <c r="Q278" s="1">
        <f t="shared" si="31"/>
        <v>0</v>
      </c>
      <c r="R278" s="1" t="b">
        <f t="shared" si="25"/>
        <v>1</v>
      </c>
    </row>
    <row r="279" spans="1:18" ht="15.75" customHeight="1">
      <c r="A279" s="1">
        <v>278</v>
      </c>
      <c r="B279" s="2">
        <v>43086</v>
      </c>
      <c r="C279" s="1" t="s">
        <v>924</v>
      </c>
      <c r="D279" s="1" t="s">
        <v>925</v>
      </c>
      <c r="E279" s="1">
        <v>21962346</v>
      </c>
      <c r="F279" s="1"/>
      <c r="G279" s="1" t="s">
        <v>926</v>
      </c>
      <c r="H279" s="1"/>
      <c r="I279" s="1">
        <v>8400</v>
      </c>
      <c r="J279" s="1" t="s">
        <v>74</v>
      </c>
      <c r="K279" s="1"/>
      <c r="L279" s="1">
        <f t="shared" si="26"/>
        <v>0</v>
      </c>
      <c r="M279" s="1">
        <f t="shared" si="27"/>
        <v>0</v>
      </c>
      <c r="N279" s="1">
        <f t="shared" si="28"/>
        <v>0</v>
      </c>
      <c r="O279" s="1">
        <f t="shared" si="29"/>
        <v>0</v>
      </c>
      <c r="P279" s="1">
        <f t="shared" si="30"/>
        <v>0</v>
      </c>
      <c r="Q279" s="1">
        <f t="shared" si="31"/>
        <v>0</v>
      </c>
      <c r="R279" s="1" t="b">
        <f t="shared" si="25"/>
        <v>0</v>
      </c>
    </row>
    <row r="280" spans="1:18" ht="15.75" customHeight="1">
      <c r="A280" s="1">
        <v>279</v>
      </c>
      <c r="B280" s="2">
        <v>43089</v>
      </c>
      <c r="C280" s="1" t="s">
        <v>927</v>
      </c>
      <c r="D280" s="1" t="s">
        <v>928</v>
      </c>
      <c r="E280" s="1">
        <v>28439802</v>
      </c>
      <c r="F280" s="1"/>
      <c r="G280" s="1" t="s">
        <v>929</v>
      </c>
      <c r="H280" s="1"/>
      <c r="I280" s="1">
        <v>8800</v>
      </c>
      <c r="J280" s="1" t="s">
        <v>822</v>
      </c>
      <c r="K280" s="1"/>
      <c r="L280" s="1">
        <f t="shared" si="26"/>
        <v>0</v>
      </c>
      <c r="M280" s="1">
        <f t="shared" si="27"/>
        <v>0</v>
      </c>
      <c r="N280" s="1">
        <f t="shared" si="28"/>
        <v>1</v>
      </c>
      <c r="O280" s="1">
        <f t="shared" si="29"/>
        <v>1</v>
      </c>
      <c r="P280" s="1">
        <f t="shared" si="30"/>
        <v>0</v>
      </c>
      <c r="Q280" s="1">
        <f t="shared" si="31"/>
        <v>1</v>
      </c>
      <c r="R280" s="1" t="b">
        <f t="shared" si="25"/>
        <v>1</v>
      </c>
    </row>
    <row r="281" spans="1:18" ht="15.75" customHeight="1">
      <c r="A281" s="1">
        <v>280</v>
      </c>
      <c r="B281" s="2">
        <v>43091</v>
      </c>
      <c r="C281" s="1" t="s">
        <v>930</v>
      </c>
      <c r="D281" s="1" t="s">
        <v>931</v>
      </c>
      <c r="E281" s="1">
        <v>28256312</v>
      </c>
      <c r="F281" s="1"/>
      <c r="G281" s="1" t="s">
        <v>932</v>
      </c>
      <c r="H281" s="1"/>
      <c r="I281" s="1">
        <v>8000</v>
      </c>
      <c r="J281" s="1" t="s">
        <v>173</v>
      </c>
      <c r="K281" s="1"/>
      <c r="L281" s="1">
        <f t="shared" si="26"/>
        <v>0</v>
      </c>
      <c r="M281" s="1">
        <f t="shared" si="27"/>
        <v>1</v>
      </c>
      <c r="N281" s="1">
        <f t="shared" si="28"/>
        <v>0</v>
      </c>
      <c r="O281" s="1">
        <f t="shared" si="29"/>
        <v>0</v>
      </c>
      <c r="P281" s="1">
        <f t="shared" si="30"/>
        <v>0</v>
      </c>
      <c r="Q281" s="1">
        <f t="shared" si="31"/>
        <v>0</v>
      </c>
      <c r="R281" s="1" t="b">
        <f t="shared" si="25"/>
        <v>1</v>
      </c>
    </row>
    <row r="282" spans="1:18" ht="15.75" customHeight="1">
      <c r="A282" s="1">
        <v>281</v>
      </c>
      <c r="B282" s="2">
        <v>43092</v>
      </c>
      <c r="C282" s="1" t="s">
        <v>933</v>
      </c>
      <c r="D282" s="1" t="s">
        <v>934</v>
      </c>
      <c r="E282" s="1">
        <v>28563236</v>
      </c>
      <c r="F282" s="1"/>
      <c r="G282" s="1" t="s">
        <v>935</v>
      </c>
      <c r="H282" s="1"/>
      <c r="I282" s="1">
        <v>2300</v>
      </c>
      <c r="J282" s="1" t="s">
        <v>936</v>
      </c>
      <c r="K282" s="1"/>
      <c r="L282" s="1">
        <f t="shared" si="26"/>
        <v>0</v>
      </c>
      <c r="M282" s="1">
        <f t="shared" si="27"/>
        <v>0</v>
      </c>
      <c r="N282" s="1">
        <f t="shared" si="28"/>
        <v>0</v>
      </c>
      <c r="O282" s="1">
        <f t="shared" si="29"/>
        <v>0</v>
      </c>
      <c r="P282" s="1">
        <f t="shared" si="30"/>
        <v>0</v>
      </c>
      <c r="Q282" s="1">
        <f t="shared" si="31"/>
        <v>0</v>
      </c>
      <c r="R282" s="1" t="b">
        <f t="shared" si="25"/>
        <v>0</v>
      </c>
    </row>
    <row r="283" spans="1:18" ht="15.75" customHeight="1">
      <c r="A283" s="1">
        <v>282</v>
      </c>
      <c r="B283" s="2">
        <v>43102</v>
      </c>
      <c r="C283" s="1" t="s">
        <v>937</v>
      </c>
      <c r="D283" s="1" t="s">
        <v>938</v>
      </c>
      <c r="E283" s="1">
        <v>60769283</v>
      </c>
      <c r="F283" s="1"/>
      <c r="G283" s="1" t="s">
        <v>939</v>
      </c>
      <c r="H283" s="1"/>
      <c r="I283" s="1">
        <v>5771</v>
      </c>
      <c r="J283" s="1" t="s">
        <v>940</v>
      </c>
      <c r="K283" s="1"/>
      <c r="L283" s="1">
        <f t="shared" si="26"/>
        <v>0</v>
      </c>
      <c r="M283" s="1">
        <f t="shared" si="27"/>
        <v>0</v>
      </c>
      <c r="N283" s="1">
        <f t="shared" si="28"/>
        <v>1</v>
      </c>
      <c r="O283" s="1">
        <f t="shared" si="29"/>
        <v>1</v>
      </c>
      <c r="P283" s="1">
        <f t="shared" si="30"/>
        <v>0</v>
      </c>
      <c r="Q283" s="1">
        <f t="shared" si="31"/>
        <v>0</v>
      </c>
      <c r="R283" s="1" t="b">
        <f t="shared" si="25"/>
        <v>1</v>
      </c>
    </row>
    <row r="284" spans="1:18" ht="15.75" customHeight="1">
      <c r="A284" s="1">
        <v>283</v>
      </c>
      <c r="B284" s="2">
        <v>43097</v>
      </c>
      <c r="C284" s="1" t="s">
        <v>941</v>
      </c>
      <c r="D284" s="1" t="s">
        <v>942</v>
      </c>
      <c r="E284" s="1">
        <v>29874714</v>
      </c>
      <c r="F284" s="1"/>
      <c r="G284" s="1" t="s">
        <v>943</v>
      </c>
      <c r="H284" s="1"/>
      <c r="I284" s="1">
        <v>8270</v>
      </c>
      <c r="J284" s="1" t="s">
        <v>263</v>
      </c>
      <c r="K284" s="1"/>
      <c r="L284" s="1">
        <f t="shared" si="26"/>
        <v>0</v>
      </c>
      <c r="M284" s="1">
        <f t="shared" si="27"/>
        <v>0</v>
      </c>
      <c r="N284" s="1">
        <f t="shared" si="28"/>
        <v>1</v>
      </c>
      <c r="O284" s="1">
        <f t="shared" si="29"/>
        <v>1</v>
      </c>
      <c r="P284" s="1">
        <f t="shared" si="30"/>
        <v>0</v>
      </c>
      <c r="Q284" s="1">
        <f t="shared" si="31"/>
        <v>1</v>
      </c>
      <c r="R284" s="1" t="b">
        <f t="shared" si="25"/>
        <v>1</v>
      </c>
    </row>
    <row r="285" spans="1:18" ht="15.75" customHeight="1">
      <c r="A285" s="1">
        <v>284</v>
      </c>
      <c r="B285" s="2">
        <v>43097</v>
      </c>
      <c r="C285" s="1" t="s">
        <v>944</v>
      </c>
      <c r="D285" s="1" t="s">
        <v>945</v>
      </c>
      <c r="E285" s="1">
        <v>61337674</v>
      </c>
      <c r="F285" s="1"/>
      <c r="G285" s="1" t="s">
        <v>946</v>
      </c>
      <c r="H285" s="1"/>
      <c r="I285" s="1">
        <v>8420</v>
      </c>
      <c r="J285" s="1" t="s">
        <v>190</v>
      </c>
      <c r="K285" s="1"/>
      <c r="L285" s="1">
        <f t="shared" si="26"/>
        <v>0</v>
      </c>
      <c r="M285" s="1">
        <f t="shared" si="27"/>
        <v>0</v>
      </c>
      <c r="N285" s="1">
        <f t="shared" si="28"/>
        <v>0</v>
      </c>
      <c r="O285" s="1">
        <f t="shared" si="29"/>
        <v>0</v>
      </c>
      <c r="P285" s="1">
        <f t="shared" si="30"/>
        <v>0</v>
      </c>
      <c r="Q285" s="1">
        <f t="shared" si="31"/>
        <v>0</v>
      </c>
      <c r="R285" s="1" t="b">
        <f t="shared" si="25"/>
        <v>0</v>
      </c>
    </row>
    <row r="286" spans="1:18" ht="15.75" customHeight="1">
      <c r="A286" s="1">
        <v>285</v>
      </c>
      <c r="B286" s="2">
        <v>43101</v>
      </c>
      <c r="C286" s="1" t="s">
        <v>947</v>
      </c>
      <c r="D286" s="1" t="s">
        <v>948</v>
      </c>
      <c r="E286" s="1">
        <v>26533608</v>
      </c>
      <c r="F286" s="1"/>
      <c r="G286" s="1" t="s">
        <v>949</v>
      </c>
      <c r="H286" s="1"/>
      <c r="I286" s="1">
        <v>2100</v>
      </c>
      <c r="J286" s="1" t="s">
        <v>515</v>
      </c>
      <c r="K286" s="1"/>
      <c r="L286" s="1">
        <f t="shared" si="26"/>
        <v>0</v>
      </c>
      <c r="M286" s="1">
        <f t="shared" si="27"/>
        <v>0</v>
      </c>
      <c r="N286" s="1">
        <f t="shared" si="28"/>
        <v>0</v>
      </c>
      <c r="O286" s="1">
        <f t="shared" si="29"/>
        <v>0</v>
      </c>
      <c r="P286" s="1">
        <f t="shared" si="30"/>
        <v>0</v>
      </c>
      <c r="Q286" s="1">
        <f t="shared" si="31"/>
        <v>0</v>
      </c>
      <c r="R286" s="1" t="b">
        <f t="shared" si="25"/>
        <v>0</v>
      </c>
    </row>
    <row r="287" spans="1:18" ht="15.75" customHeight="1">
      <c r="A287" s="1">
        <v>286</v>
      </c>
      <c r="B287" s="2">
        <v>43102</v>
      </c>
      <c r="C287" s="1" t="s">
        <v>950</v>
      </c>
      <c r="D287" s="1" t="s">
        <v>951</v>
      </c>
      <c r="E287" s="1">
        <v>24959369</v>
      </c>
      <c r="F287" s="1"/>
      <c r="G287" s="1" t="s">
        <v>952</v>
      </c>
      <c r="H287" s="1"/>
      <c r="I287" s="1">
        <v>6700</v>
      </c>
      <c r="J287" s="1" t="s">
        <v>670</v>
      </c>
      <c r="K287" s="1"/>
      <c r="L287" s="1">
        <f t="shared" si="26"/>
        <v>0</v>
      </c>
      <c r="M287" s="1">
        <f t="shared" si="27"/>
        <v>0</v>
      </c>
      <c r="N287" s="1">
        <f t="shared" si="28"/>
        <v>0</v>
      </c>
      <c r="O287" s="1">
        <f t="shared" si="29"/>
        <v>0</v>
      </c>
      <c r="P287" s="1">
        <f t="shared" si="30"/>
        <v>0</v>
      </c>
      <c r="Q287" s="1">
        <f t="shared" si="31"/>
        <v>0</v>
      </c>
      <c r="R287" s="1" t="b">
        <f t="shared" si="25"/>
        <v>0</v>
      </c>
    </row>
    <row r="288" spans="1:18" ht="15.75" customHeight="1">
      <c r="A288" s="1">
        <v>287</v>
      </c>
      <c r="B288" s="2">
        <v>43103</v>
      </c>
      <c r="C288" s="1" t="s">
        <v>953</v>
      </c>
      <c r="D288" s="1" t="s">
        <v>954</v>
      </c>
      <c r="E288" s="1">
        <v>30333883</v>
      </c>
      <c r="F288" s="1"/>
      <c r="G288" s="1" t="s">
        <v>955</v>
      </c>
      <c r="H288" s="1"/>
      <c r="I288" s="1">
        <v>8400</v>
      </c>
      <c r="J288" s="1" t="s">
        <v>74</v>
      </c>
      <c r="K288" s="1"/>
      <c r="L288" s="1">
        <f t="shared" si="26"/>
        <v>0</v>
      </c>
      <c r="M288" s="1">
        <f t="shared" si="27"/>
        <v>1</v>
      </c>
      <c r="N288" s="1">
        <f t="shared" si="28"/>
        <v>0</v>
      </c>
      <c r="O288" s="1">
        <f t="shared" si="29"/>
        <v>0</v>
      </c>
      <c r="P288" s="1">
        <f t="shared" si="30"/>
        <v>0</v>
      </c>
      <c r="Q288" s="1">
        <f t="shared" si="31"/>
        <v>0</v>
      </c>
      <c r="R288" s="1" t="b">
        <f t="shared" si="25"/>
        <v>1</v>
      </c>
    </row>
    <row r="289" spans="1:18" ht="15.75" customHeight="1">
      <c r="A289" s="1">
        <v>288</v>
      </c>
      <c r="B289" s="2">
        <v>43103</v>
      </c>
      <c r="C289" s="1" t="s">
        <v>956</v>
      </c>
      <c r="D289" s="1" t="s">
        <v>957</v>
      </c>
      <c r="E289" s="1">
        <v>29932747</v>
      </c>
      <c r="F289" s="1"/>
      <c r="G289" s="1" t="s">
        <v>958</v>
      </c>
      <c r="H289" s="1"/>
      <c r="I289" s="1">
        <v>8680</v>
      </c>
      <c r="J289" s="1" t="s">
        <v>959</v>
      </c>
      <c r="K289" s="1"/>
      <c r="L289" s="1">
        <f t="shared" si="26"/>
        <v>0</v>
      </c>
      <c r="M289" s="1">
        <f t="shared" si="27"/>
        <v>0</v>
      </c>
      <c r="N289" s="1">
        <f t="shared" si="28"/>
        <v>0</v>
      </c>
      <c r="O289" s="1">
        <f t="shared" si="29"/>
        <v>0</v>
      </c>
      <c r="P289" s="1">
        <f t="shared" si="30"/>
        <v>0</v>
      </c>
      <c r="Q289" s="1">
        <f t="shared" si="31"/>
        <v>0</v>
      </c>
      <c r="R289" s="1" t="b">
        <f t="shared" si="25"/>
        <v>0</v>
      </c>
    </row>
    <row r="290" spans="1:18" ht="15.75" customHeight="1">
      <c r="A290" s="1">
        <v>289</v>
      </c>
      <c r="B290" s="2">
        <v>43103</v>
      </c>
      <c r="C290" s="1" t="s">
        <v>960</v>
      </c>
      <c r="D290" s="1" t="s">
        <v>961</v>
      </c>
      <c r="E290" s="1">
        <v>26876660</v>
      </c>
      <c r="F290" s="1"/>
      <c r="G290" s="1" t="s">
        <v>962</v>
      </c>
      <c r="H290" s="1"/>
      <c r="I290" s="1">
        <v>5690</v>
      </c>
      <c r="J290" s="1" t="s">
        <v>963</v>
      </c>
      <c r="K290" s="1"/>
      <c r="L290" s="1">
        <f t="shared" si="26"/>
        <v>0</v>
      </c>
      <c r="M290" s="1">
        <f t="shared" si="27"/>
        <v>0</v>
      </c>
      <c r="N290" s="1">
        <f t="shared" si="28"/>
        <v>1</v>
      </c>
      <c r="O290" s="1">
        <f t="shared" si="29"/>
        <v>1</v>
      </c>
      <c r="P290" s="1">
        <f t="shared" si="30"/>
        <v>0</v>
      </c>
      <c r="Q290" s="1">
        <f t="shared" si="31"/>
        <v>0</v>
      </c>
      <c r="R290" s="1" t="b">
        <f t="shared" si="25"/>
        <v>1</v>
      </c>
    </row>
    <row r="291" spans="1:18" ht="15.75" customHeight="1">
      <c r="A291" s="1">
        <v>290</v>
      </c>
      <c r="B291" s="2">
        <v>43104</v>
      </c>
      <c r="C291" s="1" t="s">
        <v>964</v>
      </c>
      <c r="D291" s="1" t="s">
        <v>965</v>
      </c>
      <c r="E291" s="1">
        <v>21201608</v>
      </c>
      <c r="F291" s="1"/>
      <c r="G291" s="1" t="s">
        <v>966</v>
      </c>
      <c r="H291" s="1"/>
      <c r="I291" s="1">
        <v>7260</v>
      </c>
      <c r="J291" s="1" t="s">
        <v>967</v>
      </c>
      <c r="K291" s="1"/>
      <c r="L291" s="1">
        <f t="shared" si="26"/>
        <v>0</v>
      </c>
      <c r="M291" s="1">
        <f t="shared" si="27"/>
        <v>0</v>
      </c>
      <c r="N291" s="1">
        <f t="shared" si="28"/>
        <v>0</v>
      </c>
      <c r="O291" s="1">
        <f t="shared" si="29"/>
        <v>0</v>
      </c>
      <c r="P291" s="1">
        <f t="shared" si="30"/>
        <v>0</v>
      </c>
      <c r="Q291" s="1">
        <f t="shared" si="31"/>
        <v>0</v>
      </c>
      <c r="R291" s="1" t="b">
        <f t="shared" si="25"/>
        <v>0</v>
      </c>
    </row>
    <row r="292" spans="1:18" ht="15.75" customHeight="1">
      <c r="A292" s="1">
        <v>291</v>
      </c>
      <c r="B292" s="2">
        <v>43105</v>
      </c>
      <c r="C292" s="1" t="s">
        <v>968</v>
      </c>
      <c r="D292" s="1" t="s">
        <v>969</v>
      </c>
      <c r="E292" s="1">
        <v>42210501</v>
      </c>
      <c r="F292" s="1"/>
      <c r="G292" s="1" t="s">
        <v>970</v>
      </c>
      <c r="H292" s="1" t="s">
        <v>971</v>
      </c>
      <c r="I292" s="1">
        <v>9550</v>
      </c>
      <c r="J292" s="1" t="s">
        <v>972</v>
      </c>
      <c r="K292" s="1"/>
      <c r="L292" s="1">
        <f t="shared" si="26"/>
        <v>0</v>
      </c>
      <c r="M292" s="1">
        <f t="shared" si="27"/>
        <v>0</v>
      </c>
      <c r="N292" s="1">
        <f t="shared" si="28"/>
        <v>0</v>
      </c>
      <c r="O292" s="1">
        <f t="shared" si="29"/>
        <v>0</v>
      </c>
      <c r="P292" s="1">
        <f t="shared" si="30"/>
        <v>0</v>
      </c>
      <c r="Q292" s="1">
        <f t="shared" si="31"/>
        <v>0</v>
      </c>
      <c r="R292" s="1" t="b">
        <f t="shared" si="25"/>
        <v>0</v>
      </c>
    </row>
    <row r="293" spans="1:18" ht="15.75" customHeight="1">
      <c r="A293" s="1">
        <v>292</v>
      </c>
      <c r="B293" s="2">
        <v>43107</v>
      </c>
      <c r="C293" s="1" t="s">
        <v>973</v>
      </c>
      <c r="D293" s="1" t="s">
        <v>974</v>
      </c>
      <c r="E293" s="1">
        <v>29465540</v>
      </c>
      <c r="F293" s="1"/>
      <c r="G293" s="1" t="s">
        <v>975</v>
      </c>
      <c r="H293" s="1"/>
      <c r="I293" s="1">
        <v>8600</v>
      </c>
      <c r="J293" s="1" t="s">
        <v>46</v>
      </c>
      <c r="K293" s="1"/>
      <c r="L293" s="1">
        <f t="shared" si="26"/>
        <v>0</v>
      </c>
      <c r="M293" s="1">
        <f t="shared" si="27"/>
        <v>0</v>
      </c>
      <c r="N293" s="1">
        <f t="shared" si="28"/>
        <v>0</v>
      </c>
      <c r="O293" s="1">
        <f t="shared" si="29"/>
        <v>0</v>
      </c>
      <c r="P293" s="1">
        <f t="shared" si="30"/>
        <v>0</v>
      </c>
      <c r="Q293" s="1">
        <f t="shared" si="31"/>
        <v>0</v>
      </c>
      <c r="R293" s="1" t="b">
        <f t="shared" si="25"/>
        <v>0</v>
      </c>
    </row>
    <row r="294" spans="1:18" ht="15.75" customHeight="1">
      <c r="A294" s="1">
        <v>293</v>
      </c>
      <c r="B294" s="2">
        <v>43109</v>
      </c>
      <c r="C294" s="1" t="s">
        <v>976</v>
      </c>
      <c r="D294" s="1" t="s">
        <v>977</v>
      </c>
      <c r="E294" s="1">
        <v>60777427</v>
      </c>
      <c r="F294" s="1">
        <v>86577427</v>
      </c>
      <c r="G294" s="1" t="s">
        <v>978</v>
      </c>
      <c r="H294" s="1"/>
      <c r="I294" s="1">
        <v>8660</v>
      </c>
      <c r="J294" s="1" t="s">
        <v>156</v>
      </c>
      <c r="K294" s="1"/>
      <c r="L294" s="1">
        <f t="shared" si="26"/>
        <v>0</v>
      </c>
      <c r="M294" s="1">
        <f t="shared" si="27"/>
        <v>0</v>
      </c>
      <c r="N294" s="1">
        <f t="shared" si="28"/>
        <v>0</v>
      </c>
      <c r="O294" s="1">
        <f t="shared" si="29"/>
        <v>0</v>
      </c>
      <c r="P294" s="1">
        <f t="shared" si="30"/>
        <v>0</v>
      </c>
      <c r="Q294" s="1">
        <f t="shared" si="31"/>
        <v>0</v>
      </c>
      <c r="R294" s="1" t="b">
        <f t="shared" si="25"/>
        <v>0</v>
      </c>
    </row>
    <row r="295" spans="1:18" ht="15.75" customHeight="1">
      <c r="A295" s="1">
        <v>294</v>
      </c>
      <c r="B295" s="2">
        <v>43110</v>
      </c>
      <c r="C295" s="1" t="s">
        <v>979</v>
      </c>
      <c r="D295" s="1" t="s">
        <v>980</v>
      </c>
      <c r="E295" s="1">
        <v>20887116</v>
      </c>
      <c r="F295" s="1"/>
      <c r="G295" s="1" t="s">
        <v>981</v>
      </c>
      <c r="H295" s="1"/>
      <c r="I295" s="1">
        <v>8000</v>
      </c>
      <c r="J295" s="1" t="s">
        <v>61</v>
      </c>
      <c r="K295" s="1"/>
      <c r="L295" s="1">
        <f t="shared" si="26"/>
        <v>0</v>
      </c>
      <c r="M295" s="1">
        <f t="shared" si="27"/>
        <v>0</v>
      </c>
      <c r="N295" s="1">
        <f t="shared" si="28"/>
        <v>0</v>
      </c>
      <c r="O295" s="1">
        <f t="shared" si="29"/>
        <v>0</v>
      </c>
      <c r="P295" s="1">
        <f t="shared" si="30"/>
        <v>0</v>
      </c>
      <c r="Q295" s="1">
        <f t="shared" si="31"/>
        <v>0</v>
      </c>
      <c r="R295" s="1" t="b">
        <f t="shared" si="25"/>
        <v>0</v>
      </c>
    </row>
    <row r="296" spans="1:18" ht="15.75" customHeight="1">
      <c r="A296" s="1">
        <v>295</v>
      </c>
      <c r="B296" s="2">
        <v>43112</v>
      </c>
      <c r="C296" s="1" t="s">
        <v>982</v>
      </c>
      <c r="D296" s="1" t="s">
        <v>983</v>
      </c>
      <c r="E296" s="1">
        <v>29913991</v>
      </c>
      <c r="F296" s="1"/>
      <c r="G296" s="1" t="s">
        <v>984</v>
      </c>
      <c r="H296" s="1"/>
      <c r="I296" s="1">
        <v>8000</v>
      </c>
      <c r="J296" s="1" t="s">
        <v>61</v>
      </c>
      <c r="K296" s="1"/>
      <c r="L296" s="1">
        <f t="shared" si="26"/>
        <v>0</v>
      </c>
      <c r="M296" s="1">
        <f t="shared" si="27"/>
        <v>0</v>
      </c>
      <c r="N296" s="1">
        <f t="shared" si="28"/>
        <v>0</v>
      </c>
      <c r="O296" s="1">
        <f t="shared" si="29"/>
        <v>0</v>
      </c>
      <c r="P296" s="1">
        <f t="shared" si="30"/>
        <v>0</v>
      </c>
      <c r="Q296" s="1">
        <f t="shared" si="31"/>
        <v>0</v>
      </c>
      <c r="R296" s="1" t="b">
        <f t="shared" si="25"/>
        <v>0</v>
      </c>
    </row>
    <row r="297" spans="1:18" ht="15.75" customHeight="1">
      <c r="A297" s="1">
        <v>296</v>
      </c>
      <c r="B297" s="2">
        <v>43112</v>
      </c>
      <c r="C297" s="1" t="s">
        <v>985</v>
      </c>
      <c r="D297" s="1" t="s">
        <v>986</v>
      </c>
      <c r="E297" s="1">
        <v>21822312</v>
      </c>
      <c r="F297" s="1"/>
      <c r="G297" s="1" t="s">
        <v>987</v>
      </c>
      <c r="H297" s="1"/>
      <c r="I297" s="1">
        <v>8660</v>
      </c>
      <c r="J297" s="1" t="s">
        <v>156</v>
      </c>
      <c r="K297" s="1"/>
      <c r="L297" s="1">
        <f t="shared" si="26"/>
        <v>0</v>
      </c>
      <c r="M297" s="1">
        <f t="shared" si="27"/>
        <v>0</v>
      </c>
      <c r="N297" s="1">
        <f t="shared" si="28"/>
        <v>0</v>
      </c>
      <c r="O297" s="1">
        <f t="shared" si="29"/>
        <v>0</v>
      </c>
      <c r="P297" s="1">
        <f t="shared" si="30"/>
        <v>0</v>
      </c>
      <c r="Q297" s="1">
        <f t="shared" si="31"/>
        <v>0</v>
      </c>
      <c r="R297" s="1" t="b">
        <f t="shared" si="25"/>
        <v>0</v>
      </c>
    </row>
    <row r="298" spans="1:18" ht="15.75" customHeight="1">
      <c r="A298" s="1">
        <v>297</v>
      </c>
      <c r="B298" s="2">
        <v>43113</v>
      </c>
      <c r="C298" s="1" t="s">
        <v>988</v>
      </c>
      <c r="D298" s="1" t="s">
        <v>989</v>
      </c>
      <c r="E298" s="1">
        <v>61427273</v>
      </c>
      <c r="F298" s="1"/>
      <c r="G298" s="1" t="s">
        <v>313</v>
      </c>
      <c r="H298" s="1"/>
      <c r="I298" s="1">
        <v>8400</v>
      </c>
      <c r="J298" s="1" t="s">
        <v>74</v>
      </c>
      <c r="K298" s="1"/>
      <c r="L298" s="1">
        <f t="shared" si="26"/>
        <v>0</v>
      </c>
      <c r="M298" s="1">
        <f t="shared" si="27"/>
        <v>0</v>
      </c>
      <c r="N298" s="1">
        <f t="shared" si="28"/>
        <v>1</v>
      </c>
      <c r="O298" s="1">
        <f t="shared" si="29"/>
        <v>1</v>
      </c>
      <c r="P298" s="1">
        <f t="shared" si="30"/>
        <v>0</v>
      </c>
      <c r="Q298" s="1">
        <f t="shared" si="31"/>
        <v>0</v>
      </c>
      <c r="R298" s="1" t="b">
        <f t="shared" si="25"/>
        <v>1</v>
      </c>
    </row>
    <row r="299" spans="1:18" ht="15.75" customHeight="1">
      <c r="A299" s="1">
        <v>298</v>
      </c>
      <c r="B299" s="2">
        <v>43114</v>
      </c>
      <c r="C299" s="1" t="s">
        <v>990</v>
      </c>
      <c r="D299" s="1" t="s">
        <v>991</v>
      </c>
      <c r="E299" s="1">
        <v>31453897</v>
      </c>
      <c r="F299" s="1"/>
      <c r="G299" s="1" t="s">
        <v>992</v>
      </c>
      <c r="H299" s="1"/>
      <c r="I299" s="1">
        <v>8400</v>
      </c>
      <c r="J299" s="1" t="s">
        <v>74</v>
      </c>
      <c r="K299" s="1"/>
      <c r="L299" s="1">
        <f t="shared" si="26"/>
        <v>0</v>
      </c>
      <c r="M299" s="1">
        <f t="shared" si="27"/>
        <v>1</v>
      </c>
      <c r="N299" s="1">
        <f t="shared" si="28"/>
        <v>0</v>
      </c>
      <c r="O299" s="1">
        <f t="shared" si="29"/>
        <v>0</v>
      </c>
      <c r="P299" s="1">
        <f t="shared" si="30"/>
        <v>0</v>
      </c>
      <c r="Q299" s="1">
        <f t="shared" si="31"/>
        <v>0</v>
      </c>
      <c r="R299" s="1" t="b">
        <f t="shared" si="25"/>
        <v>1</v>
      </c>
    </row>
    <row r="300" spans="1:18" ht="15.75" customHeight="1">
      <c r="A300" s="1">
        <v>299</v>
      </c>
      <c r="B300" s="2">
        <v>43114</v>
      </c>
      <c r="C300" s="1" t="s">
        <v>993</v>
      </c>
      <c r="D300" s="1" t="s">
        <v>994</v>
      </c>
      <c r="E300" s="1">
        <v>31512050</v>
      </c>
      <c r="F300" s="1"/>
      <c r="G300" s="1" t="s">
        <v>992</v>
      </c>
      <c r="H300" s="1"/>
      <c r="I300" s="1">
        <v>8400</v>
      </c>
      <c r="J300" s="1" t="s">
        <v>74</v>
      </c>
      <c r="K300" s="1"/>
      <c r="L300" s="1">
        <f t="shared" si="26"/>
        <v>0</v>
      </c>
      <c r="M300" s="1">
        <f t="shared" si="27"/>
        <v>0</v>
      </c>
      <c r="N300" s="1">
        <f t="shared" si="28"/>
        <v>1</v>
      </c>
      <c r="O300" s="1">
        <f t="shared" si="29"/>
        <v>1</v>
      </c>
      <c r="P300" s="1">
        <f t="shared" si="30"/>
        <v>0</v>
      </c>
      <c r="Q300" s="1">
        <f t="shared" si="31"/>
        <v>1</v>
      </c>
      <c r="R300" s="1" t="b">
        <f t="shared" si="25"/>
        <v>1</v>
      </c>
    </row>
    <row r="301" spans="1:18" ht="15.75" customHeight="1">
      <c r="A301" s="1">
        <v>300</v>
      </c>
      <c r="B301" s="2">
        <v>43114</v>
      </c>
      <c r="C301" s="1" t="s">
        <v>995</v>
      </c>
      <c r="D301" s="1" t="s">
        <v>996</v>
      </c>
      <c r="E301" s="1">
        <v>40706655</v>
      </c>
      <c r="F301" s="1"/>
      <c r="G301" s="1" t="s">
        <v>997</v>
      </c>
      <c r="H301" s="1"/>
      <c r="I301" s="1">
        <v>8560</v>
      </c>
      <c r="J301" s="1" t="s">
        <v>998</v>
      </c>
      <c r="K301" s="1"/>
      <c r="L301" s="1">
        <f t="shared" si="26"/>
        <v>0</v>
      </c>
      <c r="M301" s="1">
        <f t="shared" si="27"/>
        <v>0</v>
      </c>
      <c r="N301" s="1">
        <f t="shared" si="28"/>
        <v>1</v>
      </c>
      <c r="O301" s="1">
        <f t="shared" si="29"/>
        <v>1</v>
      </c>
      <c r="P301" s="1">
        <f t="shared" si="30"/>
        <v>0</v>
      </c>
      <c r="Q301" s="1">
        <f t="shared" si="31"/>
        <v>0</v>
      </c>
      <c r="R301" s="1" t="b">
        <f t="shared" si="25"/>
        <v>1</v>
      </c>
    </row>
    <row r="302" spans="1:18" ht="15.75" customHeight="1">
      <c r="A302" s="1">
        <v>301</v>
      </c>
      <c r="B302" s="2">
        <v>43114</v>
      </c>
      <c r="C302" s="1" t="s">
        <v>999</v>
      </c>
      <c r="D302" s="1" t="s">
        <v>1000</v>
      </c>
      <c r="E302" s="1">
        <v>28293017</v>
      </c>
      <c r="F302" s="1"/>
      <c r="G302" s="1" t="s">
        <v>1001</v>
      </c>
      <c r="H302" s="1"/>
      <c r="I302" s="1">
        <v>8940</v>
      </c>
      <c r="J302" s="1" t="s">
        <v>1002</v>
      </c>
      <c r="K302" s="1"/>
      <c r="L302" s="1">
        <f t="shared" si="26"/>
        <v>0</v>
      </c>
      <c r="M302" s="1">
        <f t="shared" si="27"/>
        <v>1</v>
      </c>
      <c r="N302" s="1">
        <f t="shared" si="28"/>
        <v>0</v>
      </c>
      <c r="O302" s="1">
        <f t="shared" si="29"/>
        <v>0</v>
      </c>
      <c r="P302" s="1">
        <f t="shared" si="30"/>
        <v>0</v>
      </c>
      <c r="Q302" s="1">
        <f t="shared" si="31"/>
        <v>0</v>
      </c>
      <c r="R302" s="1" t="b">
        <f t="shared" si="25"/>
        <v>1</v>
      </c>
    </row>
    <row r="303" spans="1:18" ht="15.75" customHeight="1">
      <c r="A303" s="1">
        <v>302</v>
      </c>
      <c r="B303" s="2">
        <v>43117</v>
      </c>
      <c r="C303" s="1" t="s">
        <v>1003</v>
      </c>
      <c r="D303" s="1" t="s">
        <v>1004</v>
      </c>
      <c r="E303" s="1">
        <v>42919691</v>
      </c>
      <c r="F303" s="1"/>
      <c r="G303" s="1" t="s">
        <v>1005</v>
      </c>
      <c r="H303" s="1"/>
      <c r="I303" s="1">
        <v>8000</v>
      </c>
      <c r="J303" s="1" t="s">
        <v>30</v>
      </c>
      <c r="K303" s="1"/>
      <c r="L303" s="1">
        <f t="shared" si="26"/>
        <v>0</v>
      </c>
      <c r="M303" s="1">
        <f t="shared" si="27"/>
        <v>0</v>
      </c>
      <c r="N303" s="1">
        <f t="shared" si="28"/>
        <v>1</v>
      </c>
      <c r="O303" s="1">
        <f t="shared" si="29"/>
        <v>1</v>
      </c>
      <c r="P303" s="1">
        <f t="shared" si="30"/>
        <v>0</v>
      </c>
      <c r="Q303" s="1">
        <f t="shared" si="31"/>
        <v>1</v>
      </c>
      <c r="R303" s="1" t="b">
        <f t="shared" si="25"/>
        <v>1</v>
      </c>
    </row>
    <row r="304" spans="1:18" ht="15.75" customHeight="1">
      <c r="A304" s="1">
        <v>303</v>
      </c>
      <c r="B304" s="2">
        <v>43115</v>
      </c>
      <c r="C304" s="1" t="s">
        <v>1006</v>
      </c>
      <c r="D304" s="1" t="s">
        <v>1007</v>
      </c>
      <c r="E304" s="1">
        <v>22406052</v>
      </c>
      <c r="F304" s="1"/>
      <c r="G304" s="1" t="s">
        <v>1008</v>
      </c>
      <c r="H304" s="1"/>
      <c r="I304" s="1">
        <v>3460</v>
      </c>
      <c r="J304" s="1" t="s">
        <v>1009</v>
      </c>
      <c r="K304" s="1"/>
      <c r="L304" s="1">
        <f t="shared" si="26"/>
        <v>0</v>
      </c>
      <c r="M304" s="1">
        <f t="shared" si="27"/>
        <v>0</v>
      </c>
      <c r="N304" s="1">
        <f t="shared" si="28"/>
        <v>1</v>
      </c>
      <c r="O304" s="1">
        <f t="shared" si="29"/>
        <v>1</v>
      </c>
      <c r="P304" s="1">
        <f t="shared" si="30"/>
        <v>0</v>
      </c>
      <c r="Q304" s="1">
        <f t="shared" si="31"/>
        <v>0</v>
      </c>
      <c r="R304" s="1" t="b">
        <f t="shared" si="25"/>
        <v>1</v>
      </c>
    </row>
    <row r="305" spans="1:18" ht="15.75" customHeight="1">
      <c r="A305" s="1">
        <v>304</v>
      </c>
      <c r="B305" s="2">
        <v>43115</v>
      </c>
      <c r="C305" s="1" t="s">
        <v>1010</v>
      </c>
      <c r="D305" s="1" t="s">
        <v>1011</v>
      </c>
      <c r="E305" s="1">
        <v>60643256</v>
      </c>
      <c r="F305" s="1"/>
      <c r="G305" s="1" t="s">
        <v>1012</v>
      </c>
      <c r="H305" s="1"/>
      <c r="I305" s="1">
        <v>8700</v>
      </c>
      <c r="J305" s="1" t="s">
        <v>1013</v>
      </c>
      <c r="K305" s="1"/>
      <c r="L305" s="1">
        <f t="shared" si="26"/>
        <v>0</v>
      </c>
      <c r="M305" s="1">
        <f t="shared" si="27"/>
        <v>1</v>
      </c>
      <c r="N305" s="1">
        <f t="shared" si="28"/>
        <v>0</v>
      </c>
      <c r="O305" s="1">
        <f t="shared" si="29"/>
        <v>0</v>
      </c>
      <c r="P305" s="1">
        <f t="shared" si="30"/>
        <v>0</v>
      </c>
      <c r="Q305" s="1">
        <f t="shared" si="31"/>
        <v>0</v>
      </c>
      <c r="R305" s="1" t="b">
        <f t="shared" si="25"/>
        <v>1</v>
      </c>
    </row>
    <row r="306" spans="1:18" ht="15.75" customHeight="1">
      <c r="A306" s="1">
        <v>305</v>
      </c>
      <c r="B306" s="2">
        <v>43115</v>
      </c>
      <c r="C306" s="1" t="s">
        <v>1014</v>
      </c>
      <c r="D306" s="1" t="s">
        <v>1011</v>
      </c>
      <c r="E306" s="1">
        <v>20858723</v>
      </c>
      <c r="F306" s="1"/>
      <c r="G306" s="1" t="s">
        <v>1012</v>
      </c>
      <c r="H306" s="1"/>
      <c r="I306" s="1">
        <v>8700</v>
      </c>
      <c r="J306" s="1" t="s">
        <v>1013</v>
      </c>
      <c r="K306" s="1"/>
      <c r="L306" s="1">
        <f t="shared" si="26"/>
        <v>0</v>
      </c>
      <c r="M306" s="1">
        <f t="shared" si="27"/>
        <v>0</v>
      </c>
      <c r="N306" s="1">
        <f t="shared" si="28"/>
        <v>1</v>
      </c>
      <c r="O306" s="1">
        <f t="shared" si="29"/>
        <v>1</v>
      </c>
      <c r="P306" s="1">
        <f t="shared" si="30"/>
        <v>0</v>
      </c>
      <c r="Q306" s="1">
        <f t="shared" si="31"/>
        <v>1</v>
      </c>
      <c r="R306" s="1" t="b">
        <f t="shared" si="25"/>
        <v>1</v>
      </c>
    </row>
    <row r="307" spans="1:18" ht="15.75" customHeight="1">
      <c r="A307" s="1">
        <v>306</v>
      </c>
      <c r="B307" s="2">
        <v>43115</v>
      </c>
      <c r="C307" s="1" t="s">
        <v>1015</v>
      </c>
      <c r="D307" s="1" t="s">
        <v>1016</v>
      </c>
      <c r="E307" s="1">
        <v>20927227</v>
      </c>
      <c r="F307" s="1"/>
      <c r="G307" s="1" t="s">
        <v>1017</v>
      </c>
      <c r="H307" s="1"/>
      <c r="I307" s="1">
        <v>5610</v>
      </c>
      <c r="J307" s="1" t="s">
        <v>1018</v>
      </c>
      <c r="K307" s="1"/>
      <c r="L307" s="1">
        <f t="shared" si="26"/>
        <v>0</v>
      </c>
      <c r="M307" s="1">
        <f t="shared" si="27"/>
        <v>0</v>
      </c>
      <c r="N307" s="1">
        <f t="shared" si="28"/>
        <v>0</v>
      </c>
      <c r="O307" s="1">
        <f t="shared" si="29"/>
        <v>0</v>
      </c>
      <c r="P307" s="1">
        <f t="shared" si="30"/>
        <v>0</v>
      </c>
      <c r="Q307" s="1">
        <f t="shared" si="31"/>
        <v>0</v>
      </c>
      <c r="R307" s="1" t="b">
        <f t="shared" si="25"/>
        <v>0</v>
      </c>
    </row>
    <row r="308" spans="1:18" ht="15.75" customHeight="1">
      <c r="A308" s="1">
        <v>307</v>
      </c>
      <c r="B308" s="2">
        <v>43116</v>
      </c>
      <c r="C308" s="1" t="s">
        <v>1019</v>
      </c>
      <c r="D308" s="1" t="s">
        <v>1020</v>
      </c>
      <c r="E308" s="1">
        <v>71794710</v>
      </c>
      <c r="F308" s="1"/>
      <c r="G308" s="1" t="s">
        <v>1021</v>
      </c>
      <c r="H308" s="1"/>
      <c r="I308" s="1">
        <v>8382</v>
      </c>
      <c r="J308" s="1" t="s">
        <v>259</v>
      </c>
      <c r="K308" s="1"/>
      <c r="L308" s="1">
        <f t="shared" si="26"/>
        <v>0</v>
      </c>
      <c r="M308" s="1">
        <f t="shared" si="27"/>
        <v>0</v>
      </c>
      <c r="N308" s="1">
        <f t="shared" si="28"/>
        <v>1</v>
      </c>
      <c r="O308" s="1">
        <f t="shared" si="29"/>
        <v>1</v>
      </c>
      <c r="P308" s="1">
        <f t="shared" si="30"/>
        <v>0</v>
      </c>
      <c r="Q308" s="1">
        <f t="shared" si="31"/>
        <v>1</v>
      </c>
      <c r="R308" s="1" t="b">
        <f t="shared" si="25"/>
        <v>1</v>
      </c>
    </row>
    <row r="309" spans="1:18" ht="15.75" customHeight="1">
      <c r="A309" s="1">
        <v>308</v>
      </c>
      <c r="B309" s="2">
        <v>43117</v>
      </c>
      <c r="C309" s="1" t="s">
        <v>1022</v>
      </c>
      <c r="D309" s="1" t="s">
        <v>1023</v>
      </c>
      <c r="E309" s="1">
        <v>31769070</v>
      </c>
      <c r="F309" s="1"/>
      <c r="G309" s="1" t="s">
        <v>1024</v>
      </c>
      <c r="H309" s="1"/>
      <c r="I309" s="1">
        <v>2820</v>
      </c>
      <c r="J309" s="1" t="s">
        <v>1025</v>
      </c>
      <c r="K309" s="1"/>
      <c r="L309" s="1">
        <f t="shared" si="26"/>
        <v>0</v>
      </c>
      <c r="M309" s="1">
        <f t="shared" si="27"/>
        <v>0</v>
      </c>
      <c r="N309" s="1">
        <f t="shared" si="28"/>
        <v>0</v>
      </c>
      <c r="O309" s="1">
        <f t="shared" si="29"/>
        <v>0</v>
      </c>
      <c r="P309" s="1">
        <f t="shared" si="30"/>
        <v>0</v>
      </c>
      <c r="Q309" s="1">
        <f t="shared" si="31"/>
        <v>0</v>
      </c>
      <c r="R309" s="1" t="b">
        <f t="shared" si="25"/>
        <v>0</v>
      </c>
    </row>
    <row r="310" spans="1:18" ht="15.75" customHeight="1">
      <c r="A310" s="1">
        <v>309</v>
      </c>
      <c r="B310" s="2">
        <v>43117</v>
      </c>
      <c r="C310" s="1" t="s">
        <v>1026</v>
      </c>
      <c r="D310" s="1" t="s">
        <v>1027</v>
      </c>
      <c r="E310" s="1">
        <v>29209969</v>
      </c>
      <c r="F310" s="1"/>
      <c r="G310" s="1" t="s">
        <v>1028</v>
      </c>
      <c r="H310" s="1"/>
      <c r="I310" s="1">
        <v>8680</v>
      </c>
      <c r="J310" s="1" t="s">
        <v>959</v>
      </c>
      <c r="K310" s="1"/>
      <c r="L310" s="1">
        <f t="shared" si="26"/>
        <v>0</v>
      </c>
      <c r="M310" s="1">
        <f t="shared" si="27"/>
        <v>0</v>
      </c>
      <c r="N310" s="1">
        <f t="shared" si="28"/>
        <v>1</v>
      </c>
      <c r="O310" s="1">
        <f t="shared" si="29"/>
        <v>1</v>
      </c>
      <c r="P310" s="1">
        <f t="shared" si="30"/>
        <v>0</v>
      </c>
      <c r="Q310" s="1">
        <f t="shared" si="31"/>
        <v>1</v>
      </c>
      <c r="R310" s="1" t="b">
        <f t="shared" si="25"/>
        <v>1</v>
      </c>
    </row>
    <row r="311" spans="1:18" ht="15.75" customHeight="1">
      <c r="A311" s="1">
        <v>310</v>
      </c>
      <c r="B311" s="2">
        <v>43119</v>
      </c>
      <c r="C311" s="1" t="s">
        <v>1029</v>
      </c>
      <c r="D311" s="1" t="s">
        <v>1030</v>
      </c>
      <c r="E311" s="1">
        <v>40264871</v>
      </c>
      <c r="F311" s="1"/>
      <c r="G311" s="1" t="s">
        <v>1031</v>
      </c>
      <c r="H311" s="1"/>
      <c r="I311" s="1">
        <v>8400</v>
      </c>
      <c r="J311" s="1" t="s">
        <v>74</v>
      </c>
      <c r="K311" s="1"/>
      <c r="L311" s="1">
        <f t="shared" si="26"/>
        <v>0</v>
      </c>
      <c r="M311" s="1">
        <f t="shared" si="27"/>
        <v>0</v>
      </c>
      <c r="N311" s="1">
        <f t="shared" si="28"/>
        <v>0</v>
      </c>
      <c r="O311" s="1">
        <f t="shared" si="29"/>
        <v>0</v>
      </c>
      <c r="P311" s="1">
        <f t="shared" si="30"/>
        <v>0</v>
      </c>
      <c r="Q311" s="1">
        <f t="shared" si="31"/>
        <v>0</v>
      </c>
      <c r="R311" s="1" t="b">
        <f t="shared" si="25"/>
        <v>0</v>
      </c>
    </row>
    <row r="312" spans="1:18" ht="15.75" customHeight="1">
      <c r="A312" s="1">
        <v>311</v>
      </c>
      <c r="B312" s="2">
        <v>43118</v>
      </c>
      <c r="C312" s="1" t="s">
        <v>1032</v>
      </c>
      <c r="D312" s="1" t="s">
        <v>1033</v>
      </c>
      <c r="E312" s="1">
        <v>61668838</v>
      </c>
      <c r="F312" s="1"/>
      <c r="G312" s="1" t="s">
        <v>1034</v>
      </c>
      <c r="H312" s="1"/>
      <c r="I312" s="1">
        <v>8400</v>
      </c>
      <c r="J312" s="1" t="s">
        <v>74</v>
      </c>
      <c r="K312" s="1"/>
      <c r="L312" s="1">
        <f t="shared" si="26"/>
        <v>0</v>
      </c>
      <c r="M312" s="1">
        <f t="shared" si="27"/>
        <v>0</v>
      </c>
      <c r="N312" s="1">
        <f t="shared" si="28"/>
        <v>1</v>
      </c>
      <c r="O312" s="1">
        <f t="shared" si="29"/>
        <v>1</v>
      </c>
      <c r="P312" s="1">
        <f t="shared" si="30"/>
        <v>0</v>
      </c>
      <c r="Q312" s="1">
        <f t="shared" si="31"/>
        <v>1</v>
      </c>
      <c r="R312" s="1" t="b">
        <f t="shared" si="25"/>
        <v>1</v>
      </c>
    </row>
    <row r="313" spans="1:18" ht="15.75" customHeight="1">
      <c r="A313" s="1">
        <v>312</v>
      </c>
      <c r="B313" s="2">
        <v>43118</v>
      </c>
      <c r="C313" s="1" t="s">
        <v>1035</v>
      </c>
      <c r="D313" s="1" t="s">
        <v>1036</v>
      </c>
      <c r="E313" s="1">
        <v>61718807</v>
      </c>
      <c r="F313" s="1"/>
      <c r="G313" s="1" t="s">
        <v>1034</v>
      </c>
      <c r="H313" s="1"/>
      <c r="I313" s="1">
        <v>8400</v>
      </c>
      <c r="J313" s="1" t="s">
        <v>74</v>
      </c>
      <c r="K313" s="1"/>
      <c r="L313" s="1">
        <f t="shared" si="26"/>
        <v>0</v>
      </c>
      <c r="M313" s="1">
        <f t="shared" si="27"/>
        <v>0</v>
      </c>
      <c r="N313" s="1">
        <f t="shared" si="28"/>
        <v>1</v>
      </c>
      <c r="O313" s="1">
        <f t="shared" si="29"/>
        <v>1</v>
      </c>
      <c r="P313" s="1">
        <f t="shared" si="30"/>
        <v>0</v>
      </c>
      <c r="Q313" s="1">
        <f t="shared" si="31"/>
        <v>1</v>
      </c>
      <c r="R313" s="1" t="b">
        <f t="shared" si="25"/>
        <v>1</v>
      </c>
    </row>
    <row r="314" spans="1:18" ht="15.75" customHeight="1">
      <c r="A314" s="1">
        <v>313</v>
      </c>
      <c r="B314" s="2">
        <v>43119</v>
      </c>
      <c r="C314" s="1" t="s">
        <v>1037</v>
      </c>
      <c r="D314" s="1" t="s">
        <v>1038</v>
      </c>
      <c r="E314" s="1">
        <v>28905154</v>
      </c>
      <c r="F314" s="1"/>
      <c r="G314" s="1" t="s">
        <v>38</v>
      </c>
      <c r="H314" s="1"/>
      <c r="I314" s="1">
        <v>5464</v>
      </c>
      <c r="J314" s="1" t="s">
        <v>39</v>
      </c>
      <c r="K314" s="1"/>
      <c r="L314" s="1">
        <f t="shared" si="26"/>
        <v>0</v>
      </c>
      <c r="M314" s="1">
        <f t="shared" si="27"/>
        <v>0</v>
      </c>
      <c r="N314" s="1">
        <f t="shared" si="28"/>
        <v>1</v>
      </c>
      <c r="O314" s="1">
        <f t="shared" si="29"/>
        <v>1</v>
      </c>
      <c r="P314" s="1">
        <f t="shared" si="30"/>
        <v>0</v>
      </c>
      <c r="Q314" s="1">
        <f t="shared" si="31"/>
        <v>1</v>
      </c>
      <c r="R314" s="1" t="b">
        <f t="shared" si="25"/>
        <v>1</v>
      </c>
    </row>
    <row r="315" spans="1:18" ht="15.75" customHeight="1">
      <c r="A315" s="1">
        <v>314</v>
      </c>
      <c r="B315" s="2">
        <v>43119</v>
      </c>
      <c r="C315" s="1" t="s">
        <v>1039</v>
      </c>
      <c r="D315" s="1" t="s">
        <v>1040</v>
      </c>
      <c r="E315" s="1">
        <v>29805921</v>
      </c>
      <c r="F315" s="1"/>
      <c r="G315" s="1" t="s">
        <v>38</v>
      </c>
      <c r="H315" s="1"/>
      <c r="I315" s="1">
        <v>5464</v>
      </c>
      <c r="J315" s="1" t="s">
        <v>39</v>
      </c>
      <c r="K315" s="1"/>
      <c r="L315" s="1">
        <f t="shared" si="26"/>
        <v>0</v>
      </c>
      <c r="M315" s="1">
        <f t="shared" si="27"/>
        <v>0</v>
      </c>
      <c r="N315" s="1">
        <f t="shared" si="28"/>
        <v>1</v>
      </c>
      <c r="O315" s="1">
        <f t="shared" si="29"/>
        <v>1</v>
      </c>
      <c r="P315" s="1">
        <f t="shared" si="30"/>
        <v>0</v>
      </c>
      <c r="Q315" s="1">
        <f t="shared" si="31"/>
        <v>0</v>
      </c>
      <c r="R315" s="1" t="b">
        <f t="shared" si="25"/>
        <v>1</v>
      </c>
    </row>
    <row r="316" spans="1:18" ht="15.75" customHeight="1">
      <c r="A316" s="1">
        <v>315</v>
      </c>
      <c r="B316" s="2">
        <v>43120</v>
      </c>
      <c r="C316" s="1" t="s">
        <v>1041</v>
      </c>
      <c r="D316" s="1" t="s">
        <v>1042</v>
      </c>
      <c r="E316" s="1">
        <v>21848664</v>
      </c>
      <c r="F316" s="1"/>
      <c r="G316" s="1" t="s">
        <v>1043</v>
      </c>
      <c r="H316" s="1"/>
      <c r="I316" s="1">
        <v>7960</v>
      </c>
      <c r="J316" s="1" t="s">
        <v>1044</v>
      </c>
      <c r="K316" s="1"/>
      <c r="L316" s="1">
        <f t="shared" si="26"/>
        <v>0</v>
      </c>
      <c r="M316" s="1">
        <f t="shared" si="27"/>
        <v>0</v>
      </c>
      <c r="N316" s="1">
        <f t="shared" si="28"/>
        <v>0</v>
      </c>
      <c r="O316" s="1">
        <f t="shared" si="29"/>
        <v>0</v>
      </c>
      <c r="P316" s="1">
        <f t="shared" si="30"/>
        <v>0</v>
      </c>
      <c r="Q316" s="1">
        <f t="shared" si="31"/>
        <v>0</v>
      </c>
      <c r="R316" s="1" t="b">
        <f t="shared" si="25"/>
        <v>0</v>
      </c>
    </row>
    <row r="317" spans="1:18" ht="15.75" customHeight="1">
      <c r="A317" s="1">
        <v>316</v>
      </c>
      <c r="B317" s="2">
        <v>43120</v>
      </c>
      <c r="C317" s="1" t="s">
        <v>1045</v>
      </c>
      <c r="D317" s="1" t="s">
        <v>1046</v>
      </c>
      <c r="E317" s="1">
        <v>51940220</v>
      </c>
      <c r="F317" s="1"/>
      <c r="G317" s="1" t="s">
        <v>1047</v>
      </c>
      <c r="H317" s="1"/>
      <c r="I317" s="1">
        <v>8305</v>
      </c>
      <c r="J317" s="1" t="s">
        <v>1048</v>
      </c>
      <c r="K317" s="1"/>
      <c r="L317" s="1">
        <f t="shared" si="26"/>
        <v>0</v>
      </c>
      <c r="M317" s="1">
        <f t="shared" si="27"/>
        <v>0</v>
      </c>
      <c r="N317" s="1">
        <f t="shared" si="28"/>
        <v>0</v>
      </c>
      <c r="O317" s="1">
        <f t="shared" si="29"/>
        <v>0</v>
      </c>
      <c r="P317" s="1">
        <f t="shared" si="30"/>
        <v>0</v>
      </c>
      <c r="Q317" s="1">
        <f t="shared" si="31"/>
        <v>0</v>
      </c>
      <c r="R317" s="1" t="b">
        <f t="shared" si="25"/>
        <v>0</v>
      </c>
    </row>
    <row r="318" spans="1:18" ht="15.75" customHeight="1">
      <c r="A318" s="1">
        <v>317</v>
      </c>
      <c r="B318" s="2">
        <v>43120</v>
      </c>
      <c r="C318" s="1" t="s">
        <v>1049</v>
      </c>
      <c r="D318" s="1" t="s">
        <v>1050</v>
      </c>
      <c r="E318" s="1">
        <v>27587518</v>
      </c>
      <c r="F318" s="1"/>
      <c r="G318" s="1" t="s">
        <v>1051</v>
      </c>
      <c r="H318" s="1"/>
      <c r="I318" s="1">
        <v>4000</v>
      </c>
      <c r="J318" s="1" t="s">
        <v>619</v>
      </c>
      <c r="K318" s="1"/>
      <c r="L318" s="1">
        <f t="shared" si="26"/>
        <v>0</v>
      </c>
      <c r="M318" s="1">
        <f t="shared" si="27"/>
        <v>0</v>
      </c>
      <c r="N318" s="1">
        <f t="shared" si="28"/>
        <v>1</v>
      </c>
      <c r="O318" s="1">
        <f t="shared" si="29"/>
        <v>1</v>
      </c>
      <c r="P318" s="1">
        <f t="shared" si="30"/>
        <v>1</v>
      </c>
      <c r="Q318" s="1">
        <f t="shared" si="31"/>
        <v>0</v>
      </c>
      <c r="R318" s="1" t="b">
        <f t="shared" si="25"/>
        <v>1</v>
      </c>
    </row>
    <row r="319" spans="1:18" ht="15.75" customHeight="1">
      <c r="A319" s="1">
        <v>318</v>
      </c>
      <c r="B319" s="2">
        <v>43120</v>
      </c>
      <c r="C319" s="1" t="s">
        <v>1052</v>
      </c>
      <c r="D319" s="1" t="s">
        <v>1053</v>
      </c>
      <c r="E319" s="1">
        <v>29807807</v>
      </c>
      <c r="F319" s="1"/>
      <c r="G319" s="1" t="s">
        <v>1054</v>
      </c>
      <c r="H319" s="1"/>
      <c r="I319" s="1">
        <v>8200</v>
      </c>
      <c r="J319" s="1" t="s">
        <v>370</v>
      </c>
      <c r="K319" s="1"/>
      <c r="L319" s="1">
        <f t="shared" si="26"/>
        <v>0</v>
      </c>
      <c r="M319" s="1">
        <f t="shared" si="27"/>
        <v>0</v>
      </c>
      <c r="N319" s="1">
        <f t="shared" si="28"/>
        <v>0</v>
      </c>
      <c r="O319" s="1">
        <f t="shared" si="29"/>
        <v>0</v>
      </c>
      <c r="P319" s="1">
        <f t="shared" si="30"/>
        <v>0</v>
      </c>
      <c r="Q319" s="1">
        <f t="shared" si="31"/>
        <v>0</v>
      </c>
      <c r="R319" s="1" t="b">
        <f t="shared" si="25"/>
        <v>0</v>
      </c>
    </row>
    <row r="320" spans="1:18" ht="15.75" customHeight="1">
      <c r="A320" s="1">
        <v>319</v>
      </c>
      <c r="B320" s="2">
        <v>43120</v>
      </c>
      <c r="C320" s="1" t="s">
        <v>1055</v>
      </c>
      <c r="D320" s="1" t="s">
        <v>1056</v>
      </c>
      <c r="E320" s="1">
        <v>60178609</v>
      </c>
      <c r="F320" s="1"/>
      <c r="G320" s="1" t="s">
        <v>1057</v>
      </c>
      <c r="H320" s="1"/>
      <c r="I320" s="1">
        <v>8000</v>
      </c>
      <c r="J320" s="1" t="s">
        <v>30</v>
      </c>
      <c r="K320" s="1"/>
      <c r="L320" s="1">
        <f t="shared" si="26"/>
        <v>0</v>
      </c>
      <c r="M320" s="1">
        <f t="shared" si="27"/>
        <v>0</v>
      </c>
      <c r="N320" s="1">
        <f t="shared" si="28"/>
        <v>0</v>
      </c>
      <c r="O320" s="1">
        <f t="shared" si="29"/>
        <v>0</v>
      </c>
      <c r="P320" s="1">
        <f t="shared" si="30"/>
        <v>0</v>
      </c>
      <c r="Q320" s="1">
        <f t="shared" si="31"/>
        <v>0</v>
      </c>
      <c r="R320" s="1" t="b">
        <f t="shared" si="25"/>
        <v>0</v>
      </c>
    </row>
    <row r="321" spans="1:18" ht="15.75" customHeight="1">
      <c r="A321" s="1">
        <v>320</v>
      </c>
      <c r="B321" s="2">
        <v>43120</v>
      </c>
      <c r="C321" s="1" t="s">
        <v>1058</v>
      </c>
      <c r="D321" s="1" t="s">
        <v>1059</v>
      </c>
      <c r="E321" s="1">
        <v>27642379</v>
      </c>
      <c r="F321" s="1"/>
      <c r="G321" s="1" t="s">
        <v>1060</v>
      </c>
      <c r="H321" s="1"/>
      <c r="I321" s="1">
        <v>5220</v>
      </c>
      <c r="J321" s="1" t="s">
        <v>1061</v>
      </c>
      <c r="K321" s="1"/>
      <c r="L321" s="1">
        <f t="shared" si="26"/>
        <v>0</v>
      </c>
      <c r="M321" s="1">
        <f t="shared" si="27"/>
        <v>0</v>
      </c>
      <c r="N321" s="1">
        <f t="shared" si="28"/>
        <v>1</v>
      </c>
      <c r="O321" s="1">
        <f t="shared" si="29"/>
        <v>1</v>
      </c>
      <c r="P321" s="1">
        <f t="shared" si="30"/>
        <v>0</v>
      </c>
      <c r="Q321" s="1">
        <f t="shared" si="31"/>
        <v>1</v>
      </c>
      <c r="R321" s="1" t="b">
        <f t="shared" si="25"/>
        <v>1</v>
      </c>
    </row>
    <row r="322" spans="1:18" ht="15.75" customHeight="1">
      <c r="A322" s="1">
        <v>321</v>
      </c>
      <c r="B322" s="2">
        <v>43120</v>
      </c>
      <c r="C322" s="1" t="s">
        <v>1062</v>
      </c>
      <c r="D322" s="1" t="s">
        <v>1063</v>
      </c>
      <c r="E322" s="1">
        <v>60607111</v>
      </c>
      <c r="F322" s="1"/>
      <c r="G322" s="1" t="s">
        <v>1064</v>
      </c>
      <c r="H322" s="1"/>
      <c r="I322" s="1">
        <v>2200</v>
      </c>
      <c r="J322" s="1" t="s">
        <v>1065</v>
      </c>
      <c r="K322" s="1"/>
      <c r="L322" s="1">
        <f t="shared" ref="L322:L385" si="32">COUNTIF(Forud,A322)</f>
        <v>0</v>
      </c>
      <c r="M322" s="1">
        <f t="shared" ref="M322:M385" si="33">COUNTIF(betalt,A322)</f>
        <v>0</v>
      </c>
      <c r="N322" s="1">
        <f t="shared" ref="N322:N385" si="34">COUNTIF(Fabnets,A322)</f>
        <v>1</v>
      </c>
      <c r="O322" s="1">
        <f t="shared" ref="O322:O385" si="35">COUNTIF(Fabrik,A322)</f>
        <v>1</v>
      </c>
      <c r="P322" s="1">
        <f t="shared" ref="P322:P385" si="36">COUNTIF(passiv,A322)</f>
        <v>0</v>
      </c>
      <c r="Q322" s="1">
        <f t="shared" ref="Q322:Q385" si="37">COUNTIF(jord,A322)</f>
        <v>0</v>
      </c>
      <c r="R322" s="1" t="b">
        <f t="shared" si="25"/>
        <v>1</v>
      </c>
    </row>
    <row r="323" spans="1:18" ht="15.75" customHeight="1">
      <c r="A323" s="1">
        <v>322</v>
      </c>
      <c r="B323" s="2">
        <v>43120</v>
      </c>
      <c r="C323" s="1" t="s">
        <v>1066</v>
      </c>
      <c r="D323" s="1" t="s">
        <v>1067</v>
      </c>
      <c r="E323" s="1">
        <v>41511979</v>
      </c>
      <c r="F323" s="1"/>
      <c r="G323" s="1" t="s">
        <v>1068</v>
      </c>
      <c r="H323" s="1"/>
      <c r="I323" s="1">
        <v>8270</v>
      </c>
      <c r="J323" s="1" t="s">
        <v>263</v>
      </c>
      <c r="K323" s="1"/>
      <c r="L323" s="1">
        <f t="shared" si="32"/>
        <v>0</v>
      </c>
      <c r="M323" s="1">
        <f t="shared" si="33"/>
        <v>0</v>
      </c>
      <c r="N323" s="1">
        <f t="shared" si="34"/>
        <v>1</v>
      </c>
      <c r="O323" s="1">
        <f t="shared" si="35"/>
        <v>1</v>
      </c>
      <c r="P323" s="1">
        <f t="shared" si="36"/>
        <v>0</v>
      </c>
      <c r="Q323" s="1">
        <f t="shared" si="37"/>
        <v>1</v>
      </c>
      <c r="R323" s="1" t="b">
        <f t="shared" si="25"/>
        <v>1</v>
      </c>
    </row>
    <row r="324" spans="1:18" ht="15.75" customHeight="1">
      <c r="A324" s="1">
        <v>323</v>
      </c>
      <c r="B324" s="2">
        <v>43121</v>
      </c>
      <c r="C324" s="1" t="s">
        <v>1069</v>
      </c>
      <c r="D324" s="1" t="s">
        <v>1070</v>
      </c>
      <c r="E324" s="1">
        <v>23679665</v>
      </c>
      <c r="F324" s="1"/>
      <c r="G324" s="1" t="s">
        <v>1071</v>
      </c>
      <c r="H324" s="1"/>
      <c r="I324" s="1">
        <v>8550</v>
      </c>
      <c r="J324" s="1" t="s">
        <v>1072</v>
      </c>
      <c r="K324" s="1"/>
      <c r="L324" s="1">
        <f t="shared" si="32"/>
        <v>0</v>
      </c>
      <c r="M324" s="1">
        <f t="shared" si="33"/>
        <v>0</v>
      </c>
      <c r="N324" s="1">
        <f t="shared" si="34"/>
        <v>1</v>
      </c>
      <c r="O324" s="1">
        <f t="shared" si="35"/>
        <v>1</v>
      </c>
      <c r="P324" s="1">
        <f t="shared" si="36"/>
        <v>0</v>
      </c>
      <c r="Q324" s="1">
        <f t="shared" si="37"/>
        <v>0</v>
      </c>
      <c r="R324" s="1" t="b">
        <f t="shared" si="25"/>
        <v>1</v>
      </c>
    </row>
    <row r="325" spans="1:18" ht="15.75" customHeight="1">
      <c r="A325" s="1">
        <v>324</v>
      </c>
      <c r="B325" s="2">
        <v>43123</v>
      </c>
      <c r="C325" s="1" t="s">
        <v>1073</v>
      </c>
      <c r="D325" s="1" t="s">
        <v>1074</v>
      </c>
      <c r="E325" s="1">
        <v>22569740</v>
      </c>
      <c r="F325" s="1"/>
      <c r="G325" s="1" t="s">
        <v>1075</v>
      </c>
      <c r="H325" s="1"/>
      <c r="I325" s="1">
        <v>8541</v>
      </c>
      <c r="J325" s="1" t="s">
        <v>458</v>
      </c>
      <c r="K325" s="1"/>
      <c r="L325" s="1">
        <f t="shared" si="32"/>
        <v>0</v>
      </c>
      <c r="M325" s="1">
        <f t="shared" si="33"/>
        <v>0</v>
      </c>
      <c r="N325" s="1">
        <f t="shared" si="34"/>
        <v>0</v>
      </c>
      <c r="O325" s="1">
        <f t="shared" si="35"/>
        <v>0</v>
      </c>
      <c r="P325" s="1">
        <f t="shared" si="36"/>
        <v>0</v>
      </c>
      <c r="Q325" s="1">
        <f t="shared" si="37"/>
        <v>0</v>
      </c>
      <c r="R325" s="1" t="b">
        <f t="shared" si="25"/>
        <v>0</v>
      </c>
    </row>
    <row r="326" spans="1:18" ht="15.75" customHeight="1">
      <c r="A326" s="1">
        <v>325</v>
      </c>
      <c r="B326" s="2">
        <v>43128</v>
      </c>
      <c r="C326" s="1" t="s">
        <v>1076</v>
      </c>
      <c r="D326" s="1" t="s">
        <v>1077</v>
      </c>
      <c r="E326" s="1">
        <v>28123133</v>
      </c>
      <c r="F326" s="1"/>
      <c r="G326" s="1" t="s">
        <v>1078</v>
      </c>
      <c r="H326" s="1"/>
      <c r="I326" s="1">
        <v>9330</v>
      </c>
      <c r="J326" s="1" t="s">
        <v>1079</v>
      </c>
      <c r="K326" s="1"/>
      <c r="L326" s="1">
        <f t="shared" si="32"/>
        <v>0</v>
      </c>
      <c r="M326" s="1">
        <f t="shared" si="33"/>
        <v>0</v>
      </c>
      <c r="N326" s="1">
        <f t="shared" si="34"/>
        <v>1</v>
      </c>
      <c r="O326" s="1">
        <f t="shared" si="35"/>
        <v>1</v>
      </c>
      <c r="P326" s="1">
        <f t="shared" si="36"/>
        <v>0</v>
      </c>
      <c r="Q326" s="1">
        <f t="shared" si="37"/>
        <v>1</v>
      </c>
      <c r="R326" s="1" t="b">
        <f t="shared" si="25"/>
        <v>1</v>
      </c>
    </row>
    <row r="327" spans="1:18" ht="15.75" customHeight="1">
      <c r="A327" s="1">
        <v>326</v>
      </c>
      <c r="B327" s="2">
        <v>43128</v>
      </c>
      <c r="C327" s="1" t="s">
        <v>1080</v>
      </c>
      <c r="D327" s="1" t="s">
        <v>1081</v>
      </c>
      <c r="E327" s="1">
        <v>28705507</v>
      </c>
      <c r="F327" s="1"/>
      <c r="G327" s="1" t="s">
        <v>1082</v>
      </c>
      <c r="H327" s="1"/>
      <c r="I327" s="1">
        <v>8400</v>
      </c>
      <c r="J327" s="1" t="s">
        <v>74</v>
      </c>
      <c r="K327" s="1"/>
      <c r="L327" s="1">
        <f t="shared" si="32"/>
        <v>0</v>
      </c>
      <c r="M327" s="1">
        <f t="shared" si="33"/>
        <v>1</v>
      </c>
      <c r="N327" s="1">
        <f t="shared" si="34"/>
        <v>0</v>
      </c>
      <c r="O327" s="1">
        <f t="shared" si="35"/>
        <v>0</v>
      </c>
      <c r="P327" s="1">
        <f t="shared" si="36"/>
        <v>0</v>
      </c>
      <c r="Q327" s="1">
        <f t="shared" si="37"/>
        <v>0</v>
      </c>
      <c r="R327" s="1" t="b">
        <f t="shared" si="25"/>
        <v>1</v>
      </c>
    </row>
    <row r="328" spans="1:18" ht="15.75" customHeight="1">
      <c r="A328" s="1">
        <v>327</v>
      </c>
      <c r="B328" s="2">
        <v>43128</v>
      </c>
      <c r="C328" s="1" t="s">
        <v>1083</v>
      </c>
      <c r="D328" s="1" t="s">
        <v>1084</v>
      </c>
      <c r="E328" s="1">
        <v>61601115</v>
      </c>
      <c r="F328" s="1"/>
      <c r="G328" s="1" t="s">
        <v>1085</v>
      </c>
      <c r="H328" s="1"/>
      <c r="I328" s="1">
        <v>8230</v>
      </c>
      <c r="J328" s="1" t="s">
        <v>138</v>
      </c>
      <c r="K328" s="1"/>
      <c r="L328" s="1">
        <f t="shared" si="32"/>
        <v>0</v>
      </c>
      <c r="M328" s="1">
        <f t="shared" si="33"/>
        <v>1</v>
      </c>
      <c r="N328" s="1">
        <f t="shared" si="34"/>
        <v>0</v>
      </c>
      <c r="O328" s="1">
        <f t="shared" si="35"/>
        <v>0</v>
      </c>
      <c r="P328" s="1">
        <f t="shared" si="36"/>
        <v>0</v>
      </c>
      <c r="Q328" s="1">
        <f t="shared" si="37"/>
        <v>0</v>
      </c>
      <c r="R328" s="1" t="b">
        <f t="shared" si="25"/>
        <v>1</v>
      </c>
    </row>
    <row r="329" spans="1:18" ht="15.75" customHeight="1">
      <c r="A329" s="1">
        <v>328</v>
      </c>
      <c r="B329" s="2">
        <v>43128</v>
      </c>
      <c r="C329" s="1" t="s">
        <v>1086</v>
      </c>
      <c r="D329" s="1" t="s">
        <v>1087</v>
      </c>
      <c r="E329" s="1">
        <v>50403060</v>
      </c>
      <c r="F329" s="1"/>
      <c r="G329" s="1" t="s">
        <v>1088</v>
      </c>
      <c r="H329" s="1"/>
      <c r="I329" s="1">
        <v>6280</v>
      </c>
      <c r="J329" s="1" t="s">
        <v>1089</v>
      </c>
      <c r="K329" s="1"/>
      <c r="L329" s="1">
        <f t="shared" si="32"/>
        <v>0</v>
      </c>
      <c r="M329" s="1">
        <f t="shared" si="33"/>
        <v>0</v>
      </c>
      <c r="N329" s="1">
        <f t="shared" si="34"/>
        <v>0</v>
      </c>
      <c r="O329" s="1">
        <f t="shared" si="35"/>
        <v>0</v>
      </c>
      <c r="P329" s="1">
        <f t="shared" si="36"/>
        <v>0</v>
      </c>
      <c r="Q329" s="1">
        <f t="shared" si="37"/>
        <v>0</v>
      </c>
      <c r="R329" s="1" t="b">
        <f t="shared" si="25"/>
        <v>0</v>
      </c>
    </row>
    <row r="330" spans="1:18" ht="15.75" customHeight="1">
      <c r="A330" s="1">
        <v>329</v>
      </c>
      <c r="B330" s="2">
        <v>43128</v>
      </c>
      <c r="C330" s="1" t="s">
        <v>1090</v>
      </c>
      <c r="D330" s="1" t="s">
        <v>1091</v>
      </c>
      <c r="E330" s="1">
        <v>28833021</v>
      </c>
      <c r="F330" s="1"/>
      <c r="G330" s="1" t="s">
        <v>1092</v>
      </c>
      <c r="H330" s="1"/>
      <c r="I330" s="1">
        <v>8400</v>
      </c>
      <c r="J330" s="1" t="s">
        <v>74</v>
      </c>
      <c r="K330" s="1"/>
      <c r="L330" s="1">
        <f t="shared" si="32"/>
        <v>0</v>
      </c>
      <c r="M330" s="1">
        <f t="shared" si="33"/>
        <v>0</v>
      </c>
      <c r="N330" s="1">
        <f t="shared" si="34"/>
        <v>1</v>
      </c>
      <c r="O330" s="1">
        <f t="shared" si="35"/>
        <v>1</v>
      </c>
      <c r="P330" s="1">
        <f t="shared" si="36"/>
        <v>0</v>
      </c>
      <c r="Q330" s="1">
        <f t="shared" si="37"/>
        <v>1</v>
      </c>
      <c r="R330" s="1" t="b">
        <f t="shared" si="25"/>
        <v>1</v>
      </c>
    </row>
    <row r="331" spans="1:18" ht="15.75" customHeight="1">
      <c r="A331" s="1">
        <v>330</v>
      </c>
      <c r="B331" s="2">
        <v>43128</v>
      </c>
      <c r="C331" s="1" t="s">
        <v>1093</v>
      </c>
      <c r="D331" s="1" t="s">
        <v>1094</v>
      </c>
      <c r="E331" s="1">
        <v>60176743</v>
      </c>
      <c r="F331" s="1"/>
      <c r="G331" s="1" t="s">
        <v>1095</v>
      </c>
      <c r="H331" s="1"/>
      <c r="I331" s="1">
        <v>2820</v>
      </c>
      <c r="J331" s="1" t="s">
        <v>1025</v>
      </c>
      <c r="K331" s="1"/>
      <c r="L331" s="1">
        <f t="shared" si="32"/>
        <v>0</v>
      </c>
      <c r="M331" s="1">
        <f t="shared" si="33"/>
        <v>0</v>
      </c>
      <c r="N331" s="1">
        <f t="shared" si="34"/>
        <v>0</v>
      </c>
      <c r="O331" s="1">
        <f t="shared" si="35"/>
        <v>0</v>
      </c>
      <c r="P331" s="1">
        <f t="shared" si="36"/>
        <v>0</v>
      </c>
      <c r="Q331" s="1">
        <f t="shared" si="37"/>
        <v>0</v>
      </c>
      <c r="R331" s="1" t="b">
        <f t="shared" si="25"/>
        <v>0</v>
      </c>
    </row>
    <row r="332" spans="1:18" ht="15.75" customHeight="1">
      <c r="A332" s="1">
        <v>331</v>
      </c>
      <c r="B332" s="2">
        <v>43128</v>
      </c>
      <c r="C332" s="1" t="s">
        <v>1096</v>
      </c>
      <c r="D332" s="1" t="s">
        <v>1097</v>
      </c>
      <c r="E332" s="1">
        <v>20490804</v>
      </c>
      <c r="F332" s="1"/>
      <c r="G332" s="1" t="s">
        <v>1095</v>
      </c>
      <c r="H332" s="1"/>
      <c r="I332" s="1">
        <v>2820</v>
      </c>
      <c r="J332" s="1" t="s">
        <v>1025</v>
      </c>
      <c r="K332" s="1"/>
      <c r="L332" s="1">
        <f t="shared" si="32"/>
        <v>0</v>
      </c>
      <c r="M332" s="1">
        <f t="shared" si="33"/>
        <v>1</v>
      </c>
      <c r="N332" s="1">
        <f t="shared" si="34"/>
        <v>1</v>
      </c>
      <c r="O332" s="1">
        <f t="shared" si="35"/>
        <v>1</v>
      </c>
      <c r="P332" s="1">
        <f t="shared" si="36"/>
        <v>0</v>
      </c>
      <c r="Q332" s="1">
        <f t="shared" si="37"/>
        <v>0</v>
      </c>
      <c r="R332" s="1" t="b">
        <f t="shared" si="25"/>
        <v>1</v>
      </c>
    </row>
    <row r="333" spans="1:18" ht="15.75" customHeight="1">
      <c r="A333" s="1">
        <v>332</v>
      </c>
      <c r="B333" s="2">
        <v>43128</v>
      </c>
      <c r="C333" s="1" t="s">
        <v>1098</v>
      </c>
      <c r="D333" s="1" t="s">
        <v>1099</v>
      </c>
      <c r="E333" s="1">
        <v>53806615</v>
      </c>
      <c r="F333" s="1"/>
      <c r="G333" s="1" t="s">
        <v>1100</v>
      </c>
      <c r="H333" s="1"/>
      <c r="I333" s="1">
        <v>5462</v>
      </c>
      <c r="J333" s="1" t="s">
        <v>1101</v>
      </c>
      <c r="K333" s="1"/>
      <c r="L333" s="1">
        <f t="shared" si="32"/>
        <v>0</v>
      </c>
      <c r="M333" s="1">
        <f t="shared" si="33"/>
        <v>0</v>
      </c>
      <c r="N333" s="1">
        <f t="shared" si="34"/>
        <v>0</v>
      </c>
      <c r="O333" s="1">
        <f t="shared" si="35"/>
        <v>0</v>
      </c>
      <c r="P333" s="1">
        <f t="shared" si="36"/>
        <v>0</v>
      </c>
      <c r="Q333" s="1">
        <f t="shared" si="37"/>
        <v>0</v>
      </c>
      <c r="R333" s="1" t="b">
        <f t="shared" si="25"/>
        <v>0</v>
      </c>
    </row>
    <row r="334" spans="1:18" ht="15.75" customHeight="1">
      <c r="A334" s="1">
        <v>333</v>
      </c>
      <c r="B334" s="2">
        <v>43128</v>
      </c>
      <c r="C334" s="1" t="s">
        <v>1102</v>
      </c>
      <c r="D334" s="1" t="s">
        <v>1103</v>
      </c>
      <c r="E334" s="1">
        <v>28926299</v>
      </c>
      <c r="F334" s="1"/>
      <c r="G334" s="1" t="s">
        <v>1104</v>
      </c>
      <c r="H334" s="1"/>
      <c r="I334" s="1">
        <v>8000</v>
      </c>
      <c r="J334" s="1" t="s">
        <v>61</v>
      </c>
      <c r="K334" s="1"/>
      <c r="L334" s="1">
        <f t="shared" si="32"/>
        <v>0</v>
      </c>
      <c r="M334" s="1">
        <f t="shared" si="33"/>
        <v>0</v>
      </c>
      <c r="N334" s="1">
        <f t="shared" si="34"/>
        <v>1</v>
      </c>
      <c r="O334" s="1">
        <f t="shared" si="35"/>
        <v>1</v>
      </c>
      <c r="P334" s="1">
        <f t="shared" si="36"/>
        <v>0</v>
      </c>
      <c r="Q334" s="1">
        <f t="shared" si="37"/>
        <v>1</v>
      </c>
      <c r="R334" s="1" t="b">
        <f t="shared" si="25"/>
        <v>1</v>
      </c>
    </row>
    <row r="335" spans="1:18" ht="15.75" customHeight="1">
      <c r="A335" s="1">
        <v>334</v>
      </c>
      <c r="B335" s="2">
        <v>43128</v>
      </c>
      <c r="C335" s="1" t="s">
        <v>1105</v>
      </c>
      <c r="D335" s="1" t="s">
        <v>1106</v>
      </c>
      <c r="E335" s="1">
        <v>28740085</v>
      </c>
      <c r="F335" s="1"/>
      <c r="G335" s="1" t="s">
        <v>1107</v>
      </c>
      <c r="H335" s="1"/>
      <c r="I335" s="1">
        <v>8000</v>
      </c>
      <c r="J335" s="1" t="s">
        <v>61</v>
      </c>
      <c r="K335" s="1"/>
      <c r="L335" s="1">
        <f t="shared" si="32"/>
        <v>0</v>
      </c>
      <c r="M335" s="1">
        <f t="shared" si="33"/>
        <v>0</v>
      </c>
      <c r="N335" s="1">
        <f t="shared" si="34"/>
        <v>1</v>
      </c>
      <c r="O335" s="1">
        <f t="shared" si="35"/>
        <v>1</v>
      </c>
      <c r="P335" s="1">
        <f t="shared" si="36"/>
        <v>0</v>
      </c>
      <c r="Q335" s="1">
        <f t="shared" si="37"/>
        <v>1</v>
      </c>
      <c r="R335" s="1" t="b">
        <f t="shared" si="25"/>
        <v>1</v>
      </c>
    </row>
    <row r="336" spans="1:18" ht="15.75" customHeight="1">
      <c r="A336" s="1">
        <v>335</v>
      </c>
      <c r="B336" s="2">
        <v>43128</v>
      </c>
      <c r="C336" s="1" t="s">
        <v>1108</v>
      </c>
      <c r="D336" s="1" t="s">
        <v>1109</v>
      </c>
      <c r="E336" s="1">
        <v>60474737</v>
      </c>
      <c r="F336" s="1"/>
      <c r="G336" s="1" t="s">
        <v>1110</v>
      </c>
      <c r="H336" s="1"/>
      <c r="I336" s="1">
        <v>8400</v>
      </c>
      <c r="J336" s="1" t="s">
        <v>74</v>
      </c>
      <c r="K336" s="1"/>
      <c r="L336" s="1">
        <f t="shared" si="32"/>
        <v>0</v>
      </c>
      <c r="M336" s="1">
        <f t="shared" si="33"/>
        <v>0</v>
      </c>
      <c r="N336" s="1">
        <f t="shared" si="34"/>
        <v>0</v>
      </c>
      <c r="O336" s="1">
        <f t="shared" si="35"/>
        <v>0</v>
      </c>
      <c r="P336" s="1">
        <f t="shared" si="36"/>
        <v>0</v>
      </c>
      <c r="Q336" s="1">
        <f t="shared" si="37"/>
        <v>0</v>
      </c>
      <c r="R336" s="1" t="b">
        <f t="shared" si="25"/>
        <v>0</v>
      </c>
    </row>
    <row r="337" spans="1:18" ht="15.75" customHeight="1">
      <c r="A337" s="1">
        <v>336</v>
      </c>
      <c r="B337" s="2">
        <v>43128</v>
      </c>
      <c r="C337" s="1" t="s">
        <v>1111</v>
      </c>
      <c r="D337" s="1" t="s">
        <v>1112</v>
      </c>
      <c r="E337" s="1">
        <v>22323282</v>
      </c>
      <c r="F337" s="1"/>
      <c r="G337" s="1" t="s">
        <v>1113</v>
      </c>
      <c r="H337" s="1"/>
      <c r="I337" s="1">
        <v>8400</v>
      </c>
      <c r="J337" s="1" t="s">
        <v>74</v>
      </c>
      <c r="K337" s="1"/>
      <c r="L337" s="1">
        <f t="shared" si="32"/>
        <v>0</v>
      </c>
      <c r="M337" s="1">
        <f t="shared" si="33"/>
        <v>0</v>
      </c>
      <c r="N337" s="1">
        <f t="shared" si="34"/>
        <v>1</v>
      </c>
      <c r="O337" s="1">
        <f t="shared" si="35"/>
        <v>1</v>
      </c>
      <c r="P337" s="1">
        <f t="shared" si="36"/>
        <v>0</v>
      </c>
      <c r="Q337" s="1">
        <f t="shared" si="37"/>
        <v>1</v>
      </c>
      <c r="R337" s="1" t="b">
        <f t="shared" si="25"/>
        <v>1</v>
      </c>
    </row>
    <row r="338" spans="1:18" ht="15.75" customHeight="1">
      <c r="A338" s="1">
        <v>337</v>
      </c>
      <c r="B338" s="2">
        <v>43128</v>
      </c>
      <c r="C338" s="1" t="s">
        <v>1114</v>
      </c>
      <c r="D338" s="1" t="s">
        <v>1115</v>
      </c>
      <c r="E338" s="1">
        <v>23731565</v>
      </c>
      <c r="F338" s="1"/>
      <c r="G338" s="1" t="s">
        <v>1116</v>
      </c>
      <c r="H338" s="1"/>
      <c r="I338" s="1">
        <v>8543</v>
      </c>
      <c r="J338" s="1" t="s">
        <v>226</v>
      </c>
      <c r="K338" s="1"/>
      <c r="L338" s="1">
        <f t="shared" si="32"/>
        <v>0</v>
      </c>
      <c r="M338" s="1">
        <f t="shared" si="33"/>
        <v>1</v>
      </c>
      <c r="N338" s="1">
        <f t="shared" si="34"/>
        <v>0</v>
      </c>
      <c r="O338" s="1">
        <f t="shared" si="35"/>
        <v>0</v>
      </c>
      <c r="P338" s="1">
        <f t="shared" si="36"/>
        <v>0</v>
      </c>
      <c r="Q338" s="1">
        <f t="shared" si="37"/>
        <v>0</v>
      </c>
      <c r="R338" s="1" t="b">
        <f t="shared" si="25"/>
        <v>1</v>
      </c>
    </row>
    <row r="339" spans="1:18" ht="15.75" customHeight="1">
      <c r="A339" s="1">
        <v>338</v>
      </c>
      <c r="B339" s="2">
        <v>43128</v>
      </c>
      <c r="C339" s="1" t="s">
        <v>1117</v>
      </c>
      <c r="D339" s="1" t="s">
        <v>1118</v>
      </c>
      <c r="E339" s="1">
        <v>27142698</v>
      </c>
      <c r="F339" s="1"/>
      <c r="G339" s="1" t="s">
        <v>1119</v>
      </c>
      <c r="H339" s="1"/>
      <c r="I339" s="1">
        <v>8530</v>
      </c>
      <c r="J339" s="1" t="s">
        <v>873</v>
      </c>
      <c r="K339" s="1"/>
      <c r="L339" s="1">
        <f t="shared" si="32"/>
        <v>0</v>
      </c>
      <c r="M339" s="1">
        <f t="shared" si="33"/>
        <v>0</v>
      </c>
      <c r="N339" s="1">
        <f t="shared" si="34"/>
        <v>1</v>
      </c>
      <c r="O339" s="1">
        <f t="shared" si="35"/>
        <v>1</v>
      </c>
      <c r="P339" s="1">
        <f t="shared" si="36"/>
        <v>0</v>
      </c>
      <c r="Q339" s="1">
        <f t="shared" si="37"/>
        <v>0</v>
      </c>
      <c r="R339" s="1" t="b">
        <f t="shared" si="25"/>
        <v>1</v>
      </c>
    </row>
    <row r="340" spans="1:18" ht="15.75" customHeight="1">
      <c r="A340" s="1">
        <v>339</v>
      </c>
      <c r="B340" s="2">
        <v>43129</v>
      </c>
      <c r="C340" s="1" t="s">
        <v>1120</v>
      </c>
      <c r="D340" s="1" t="s">
        <v>1121</v>
      </c>
      <c r="E340" s="1">
        <v>50532919</v>
      </c>
      <c r="F340" s="1"/>
      <c r="G340" s="1" t="s">
        <v>1122</v>
      </c>
      <c r="H340" s="1"/>
      <c r="I340" s="1">
        <v>8000</v>
      </c>
      <c r="J340" s="1" t="s">
        <v>61</v>
      </c>
      <c r="K340" s="1"/>
      <c r="L340" s="1">
        <f t="shared" si="32"/>
        <v>0</v>
      </c>
      <c r="M340" s="1">
        <f t="shared" si="33"/>
        <v>0</v>
      </c>
      <c r="N340" s="1">
        <f t="shared" si="34"/>
        <v>0</v>
      </c>
      <c r="O340" s="1">
        <f t="shared" si="35"/>
        <v>0</v>
      </c>
      <c r="P340" s="1">
        <f t="shared" si="36"/>
        <v>0</v>
      </c>
      <c r="Q340" s="1">
        <f t="shared" si="37"/>
        <v>0</v>
      </c>
      <c r="R340" s="1" t="b">
        <f t="shared" si="25"/>
        <v>0</v>
      </c>
    </row>
    <row r="341" spans="1:18" ht="15.75" customHeight="1">
      <c r="A341" s="1">
        <v>340</v>
      </c>
      <c r="B341" s="2">
        <v>43129</v>
      </c>
      <c r="C341" s="1" t="s">
        <v>1123</v>
      </c>
      <c r="D341" s="1" t="s">
        <v>1124</v>
      </c>
      <c r="E341" s="1">
        <v>27142699</v>
      </c>
      <c r="F341" s="1">
        <v>86227308</v>
      </c>
      <c r="G341" s="1" t="s">
        <v>1125</v>
      </c>
      <c r="H341" s="1"/>
      <c r="I341" s="1">
        <v>8530</v>
      </c>
      <c r="J341" s="1" t="s">
        <v>873</v>
      </c>
      <c r="K341" s="1"/>
      <c r="L341" s="1">
        <f t="shared" si="32"/>
        <v>0</v>
      </c>
      <c r="M341" s="1">
        <f t="shared" si="33"/>
        <v>0</v>
      </c>
      <c r="N341" s="1">
        <f t="shared" si="34"/>
        <v>0</v>
      </c>
      <c r="O341" s="1">
        <f t="shared" si="35"/>
        <v>0</v>
      </c>
      <c r="P341" s="1">
        <f t="shared" si="36"/>
        <v>0</v>
      </c>
      <c r="Q341" s="1">
        <f t="shared" si="37"/>
        <v>0</v>
      </c>
      <c r="R341" s="1" t="b">
        <f t="shared" si="25"/>
        <v>0</v>
      </c>
    </row>
    <row r="342" spans="1:18" ht="15.75" customHeight="1">
      <c r="A342" s="1">
        <v>341</v>
      </c>
      <c r="B342" s="2">
        <v>43130</v>
      </c>
      <c r="C342" s="1" t="s">
        <v>1126</v>
      </c>
      <c r="D342" s="1" t="s">
        <v>1127</v>
      </c>
      <c r="E342" s="1">
        <v>28608452</v>
      </c>
      <c r="F342" s="1"/>
      <c r="G342" s="1" t="s">
        <v>1128</v>
      </c>
      <c r="H342" s="1"/>
      <c r="I342" s="1">
        <v>8600</v>
      </c>
      <c r="J342" s="1" t="s">
        <v>46</v>
      </c>
      <c r="K342" s="1"/>
      <c r="L342" s="1">
        <f t="shared" si="32"/>
        <v>0</v>
      </c>
      <c r="M342" s="1">
        <f t="shared" si="33"/>
        <v>0</v>
      </c>
      <c r="N342" s="1">
        <f t="shared" si="34"/>
        <v>0</v>
      </c>
      <c r="O342" s="1">
        <f t="shared" si="35"/>
        <v>0</v>
      </c>
      <c r="P342" s="1">
        <f t="shared" si="36"/>
        <v>0</v>
      </c>
      <c r="Q342" s="1">
        <f t="shared" si="37"/>
        <v>0</v>
      </c>
      <c r="R342" s="1" t="b">
        <f t="shared" si="25"/>
        <v>0</v>
      </c>
    </row>
    <row r="343" spans="1:18" ht="15.75" customHeight="1">
      <c r="A343" s="1">
        <v>342</v>
      </c>
      <c r="B343" s="2">
        <v>43133</v>
      </c>
      <c r="C343" s="1" t="s">
        <v>1129</v>
      </c>
      <c r="D343" s="1" t="s">
        <v>1130</v>
      </c>
      <c r="E343" s="1">
        <v>50100330</v>
      </c>
      <c r="F343" s="1"/>
      <c r="G343" s="1" t="s">
        <v>1131</v>
      </c>
      <c r="H343" s="1"/>
      <c r="I343" s="1">
        <v>2300</v>
      </c>
      <c r="J343" s="1" t="s">
        <v>466</v>
      </c>
      <c r="K343" s="1"/>
      <c r="L343" s="1">
        <f t="shared" si="32"/>
        <v>0</v>
      </c>
      <c r="M343" s="1">
        <f t="shared" si="33"/>
        <v>1</v>
      </c>
      <c r="N343" s="1">
        <f t="shared" si="34"/>
        <v>0</v>
      </c>
      <c r="O343" s="1">
        <f t="shared" si="35"/>
        <v>1</v>
      </c>
      <c r="P343" s="1">
        <f t="shared" si="36"/>
        <v>0</v>
      </c>
      <c r="Q343" s="1">
        <f t="shared" si="37"/>
        <v>0</v>
      </c>
      <c r="R343" s="1" t="b">
        <f t="shared" si="25"/>
        <v>1</v>
      </c>
    </row>
    <row r="344" spans="1:18" ht="15.75" customHeight="1">
      <c r="A344" s="1">
        <v>343</v>
      </c>
      <c r="B344" s="2">
        <v>43133</v>
      </c>
      <c r="C344" s="1" t="s">
        <v>1132</v>
      </c>
      <c r="D344" s="1" t="s">
        <v>1133</v>
      </c>
      <c r="E344" s="1">
        <v>20896257</v>
      </c>
      <c r="F344" s="1"/>
      <c r="G344" s="1" t="s">
        <v>1134</v>
      </c>
      <c r="H344" s="1"/>
      <c r="I344" s="1">
        <v>8870</v>
      </c>
      <c r="J344" s="1" t="s">
        <v>1135</v>
      </c>
      <c r="K344" s="1"/>
      <c r="L344" s="1">
        <f t="shared" si="32"/>
        <v>0</v>
      </c>
      <c r="M344" s="1">
        <f t="shared" si="33"/>
        <v>0</v>
      </c>
      <c r="N344" s="1">
        <f t="shared" si="34"/>
        <v>0</v>
      </c>
      <c r="O344" s="1">
        <f t="shared" si="35"/>
        <v>0</v>
      </c>
      <c r="P344" s="1">
        <f t="shared" si="36"/>
        <v>0</v>
      </c>
      <c r="Q344" s="1">
        <f t="shared" si="37"/>
        <v>0</v>
      </c>
      <c r="R344" s="1" t="b">
        <f t="shared" si="25"/>
        <v>0</v>
      </c>
    </row>
    <row r="345" spans="1:18" ht="15.75" customHeight="1">
      <c r="A345" s="1">
        <v>344</v>
      </c>
      <c r="B345" s="2">
        <v>43133</v>
      </c>
      <c r="C345" s="1" t="s">
        <v>1136</v>
      </c>
      <c r="D345" s="1" t="s">
        <v>1137</v>
      </c>
      <c r="E345" s="1">
        <v>20776241</v>
      </c>
      <c r="F345" s="1"/>
      <c r="G345" s="1" t="s">
        <v>1138</v>
      </c>
      <c r="H345" s="1"/>
      <c r="I345" s="1">
        <v>8530</v>
      </c>
      <c r="J345" s="1" t="s">
        <v>873</v>
      </c>
      <c r="K345" s="1"/>
      <c r="L345" s="1">
        <f t="shared" si="32"/>
        <v>0</v>
      </c>
      <c r="M345" s="1">
        <f t="shared" si="33"/>
        <v>0</v>
      </c>
      <c r="N345" s="1">
        <f t="shared" si="34"/>
        <v>0</v>
      </c>
      <c r="O345" s="1">
        <f t="shared" si="35"/>
        <v>0</v>
      </c>
      <c r="P345" s="1">
        <f t="shared" si="36"/>
        <v>0</v>
      </c>
      <c r="Q345" s="1">
        <f t="shared" si="37"/>
        <v>0</v>
      </c>
      <c r="R345" s="1" t="b">
        <f t="shared" si="25"/>
        <v>0</v>
      </c>
    </row>
    <row r="346" spans="1:18" ht="15.75" customHeight="1">
      <c r="A346" s="1">
        <v>345</v>
      </c>
      <c r="B346" s="2">
        <v>43133</v>
      </c>
      <c r="C346" s="1" t="s">
        <v>1139</v>
      </c>
      <c r="D346" s="1" t="s">
        <v>1140</v>
      </c>
      <c r="E346" s="1">
        <v>40189019</v>
      </c>
      <c r="F346" s="1"/>
      <c r="G346" s="1" t="s">
        <v>1138</v>
      </c>
      <c r="H346" s="1"/>
      <c r="I346" s="1">
        <v>8530</v>
      </c>
      <c r="J346" s="1" t="s">
        <v>873</v>
      </c>
      <c r="K346" s="1"/>
      <c r="L346" s="1">
        <f t="shared" si="32"/>
        <v>0</v>
      </c>
      <c r="M346" s="1">
        <f t="shared" si="33"/>
        <v>0</v>
      </c>
      <c r="N346" s="1">
        <f t="shared" si="34"/>
        <v>1</v>
      </c>
      <c r="O346" s="1">
        <f t="shared" si="35"/>
        <v>1</v>
      </c>
      <c r="P346" s="1">
        <f t="shared" si="36"/>
        <v>0</v>
      </c>
      <c r="Q346" s="1">
        <f t="shared" si="37"/>
        <v>0</v>
      </c>
      <c r="R346" s="1" t="b">
        <f t="shared" si="25"/>
        <v>1</v>
      </c>
    </row>
    <row r="347" spans="1:18" ht="15.75" customHeight="1">
      <c r="A347" s="1">
        <v>346</v>
      </c>
      <c r="B347" s="2">
        <v>43133</v>
      </c>
      <c r="C347" s="1" t="s">
        <v>1141</v>
      </c>
      <c r="D347" s="1" t="s">
        <v>1142</v>
      </c>
      <c r="E347" s="1">
        <v>30133649</v>
      </c>
      <c r="F347" s="1"/>
      <c r="G347" s="1" t="s">
        <v>1143</v>
      </c>
      <c r="H347" s="1"/>
      <c r="I347" s="1">
        <v>8000</v>
      </c>
      <c r="J347" s="1" t="s">
        <v>61</v>
      </c>
      <c r="K347" s="1"/>
      <c r="L347" s="1">
        <f t="shared" si="32"/>
        <v>0</v>
      </c>
      <c r="M347" s="1">
        <f t="shared" si="33"/>
        <v>0</v>
      </c>
      <c r="N347" s="1">
        <f t="shared" si="34"/>
        <v>1</v>
      </c>
      <c r="O347" s="1">
        <f t="shared" si="35"/>
        <v>1</v>
      </c>
      <c r="P347" s="1">
        <f t="shared" si="36"/>
        <v>1</v>
      </c>
      <c r="Q347" s="1">
        <f t="shared" si="37"/>
        <v>0</v>
      </c>
      <c r="R347" s="1" t="b">
        <f t="shared" si="25"/>
        <v>1</v>
      </c>
    </row>
    <row r="348" spans="1:18" ht="15.75" customHeight="1">
      <c r="A348" s="1">
        <v>347</v>
      </c>
      <c r="B348" s="2">
        <v>43134</v>
      </c>
      <c r="C348" s="1" t="s">
        <v>1144</v>
      </c>
      <c r="D348" s="1" t="s">
        <v>1145</v>
      </c>
      <c r="E348" s="1">
        <v>29939785</v>
      </c>
      <c r="F348" s="1" t="s">
        <v>1146</v>
      </c>
      <c r="G348" s="1" t="s">
        <v>1147</v>
      </c>
      <c r="H348" s="1"/>
      <c r="I348" s="1">
        <v>8200</v>
      </c>
      <c r="J348" s="1" t="s">
        <v>52</v>
      </c>
      <c r="K348" s="1"/>
      <c r="L348" s="1">
        <f t="shared" si="32"/>
        <v>0</v>
      </c>
      <c r="M348" s="1">
        <f t="shared" si="33"/>
        <v>1</v>
      </c>
      <c r="N348" s="1">
        <f t="shared" si="34"/>
        <v>0</v>
      </c>
      <c r="O348" s="1">
        <f t="shared" si="35"/>
        <v>0</v>
      </c>
      <c r="P348" s="1">
        <f t="shared" si="36"/>
        <v>0</v>
      </c>
      <c r="Q348" s="1">
        <f t="shared" si="37"/>
        <v>0</v>
      </c>
      <c r="R348" s="1" t="b">
        <f t="shared" si="25"/>
        <v>1</v>
      </c>
    </row>
    <row r="349" spans="1:18" ht="15.75" customHeight="1">
      <c r="A349" s="1">
        <v>348</v>
      </c>
      <c r="B349" s="2">
        <v>43134</v>
      </c>
      <c r="C349" s="1" t="s">
        <v>1148</v>
      </c>
      <c r="D349" s="1" t="s">
        <v>1149</v>
      </c>
      <c r="E349" s="1">
        <v>50176176</v>
      </c>
      <c r="F349" s="1"/>
      <c r="G349" s="1" t="s">
        <v>1150</v>
      </c>
      <c r="H349" s="1"/>
      <c r="I349" s="1">
        <v>8410</v>
      </c>
      <c r="J349" s="1" t="s">
        <v>65</v>
      </c>
      <c r="K349" s="1"/>
      <c r="L349" s="1">
        <f t="shared" si="32"/>
        <v>0</v>
      </c>
      <c r="M349" s="1">
        <f t="shared" si="33"/>
        <v>0</v>
      </c>
      <c r="N349" s="1">
        <f t="shared" si="34"/>
        <v>0</v>
      </c>
      <c r="O349" s="1">
        <f t="shared" si="35"/>
        <v>0</v>
      </c>
      <c r="P349" s="1">
        <f t="shared" si="36"/>
        <v>0</v>
      </c>
      <c r="Q349" s="1">
        <f t="shared" si="37"/>
        <v>0</v>
      </c>
      <c r="R349" s="1" t="b">
        <f t="shared" si="25"/>
        <v>0</v>
      </c>
    </row>
    <row r="350" spans="1:18" ht="15.75" customHeight="1">
      <c r="A350" s="1">
        <v>349</v>
      </c>
      <c r="B350" s="2">
        <v>43134</v>
      </c>
      <c r="C350" s="1" t="s">
        <v>1151</v>
      </c>
      <c r="D350" s="1" t="s">
        <v>1152</v>
      </c>
      <c r="E350" s="1">
        <v>50727132</v>
      </c>
      <c r="F350" s="1"/>
      <c r="G350" s="1" t="s">
        <v>1153</v>
      </c>
      <c r="H350" s="1"/>
      <c r="I350" s="1">
        <v>8420</v>
      </c>
      <c r="J350" s="1" t="s">
        <v>190</v>
      </c>
      <c r="K350" s="1"/>
      <c r="L350" s="1">
        <f t="shared" si="32"/>
        <v>0</v>
      </c>
      <c r="M350" s="1">
        <f t="shared" si="33"/>
        <v>0</v>
      </c>
      <c r="N350" s="1">
        <f t="shared" si="34"/>
        <v>0</v>
      </c>
      <c r="O350" s="1">
        <f t="shared" si="35"/>
        <v>0</v>
      </c>
      <c r="P350" s="1">
        <f t="shared" si="36"/>
        <v>0</v>
      </c>
      <c r="Q350" s="1">
        <f t="shared" si="37"/>
        <v>0</v>
      </c>
      <c r="R350" s="1" t="b">
        <f t="shared" si="25"/>
        <v>0</v>
      </c>
    </row>
    <row r="351" spans="1:18" ht="15.75" customHeight="1">
      <c r="A351" s="1">
        <v>350</v>
      </c>
      <c r="B351" s="2">
        <v>43135</v>
      </c>
      <c r="C351" s="1" t="s">
        <v>1154</v>
      </c>
      <c r="D351" s="1" t="s">
        <v>1155</v>
      </c>
      <c r="E351" s="1">
        <v>60615034</v>
      </c>
      <c r="F351" s="1"/>
      <c r="G351" s="1" t="s">
        <v>1156</v>
      </c>
      <c r="H351" s="1"/>
      <c r="I351" s="1">
        <v>8520</v>
      </c>
      <c r="J351" s="1" t="s">
        <v>451</v>
      </c>
      <c r="K351" s="1"/>
      <c r="L351" s="1">
        <f t="shared" si="32"/>
        <v>0</v>
      </c>
      <c r="M351" s="1">
        <f t="shared" si="33"/>
        <v>0</v>
      </c>
      <c r="N351" s="1">
        <f t="shared" si="34"/>
        <v>0</v>
      </c>
      <c r="O351" s="1">
        <f t="shared" si="35"/>
        <v>0</v>
      </c>
      <c r="P351" s="1">
        <f t="shared" si="36"/>
        <v>0</v>
      </c>
      <c r="Q351" s="1">
        <f t="shared" si="37"/>
        <v>0</v>
      </c>
      <c r="R351" s="1" t="b">
        <f t="shared" si="25"/>
        <v>0</v>
      </c>
    </row>
    <row r="352" spans="1:18" ht="15.75" customHeight="1">
      <c r="A352" s="1">
        <v>351</v>
      </c>
      <c r="B352" s="2">
        <v>43135</v>
      </c>
      <c r="C352" s="1" t="s">
        <v>1157</v>
      </c>
      <c r="D352" s="1" t="s">
        <v>1158</v>
      </c>
      <c r="E352" s="1">
        <v>26514805</v>
      </c>
      <c r="F352" s="1"/>
      <c r="G352" s="1"/>
      <c r="H352" s="1"/>
      <c r="I352" s="1"/>
      <c r="J352" s="1"/>
      <c r="K352" s="1"/>
      <c r="L352" s="1">
        <f t="shared" si="32"/>
        <v>0</v>
      </c>
      <c r="M352" s="1">
        <f t="shared" si="33"/>
        <v>0</v>
      </c>
      <c r="N352" s="1">
        <f t="shared" si="34"/>
        <v>0</v>
      </c>
      <c r="O352" s="1">
        <f t="shared" si="35"/>
        <v>0</v>
      </c>
      <c r="P352" s="1">
        <f t="shared" si="36"/>
        <v>0</v>
      </c>
      <c r="Q352" s="1">
        <f t="shared" si="37"/>
        <v>0</v>
      </c>
      <c r="R352" s="1" t="b">
        <f t="shared" si="25"/>
        <v>0</v>
      </c>
    </row>
    <row r="353" spans="1:18" ht="15.75" customHeight="1">
      <c r="A353" s="1">
        <v>352</v>
      </c>
      <c r="B353" s="2">
        <v>43135</v>
      </c>
      <c r="C353" s="1" t="s">
        <v>1159</v>
      </c>
      <c r="D353" s="1" t="s">
        <v>1160</v>
      </c>
      <c r="E353" s="1">
        <v>41434017</v>
      </c>
      <c r="F353" s="1"/>
      <c r="G353" s="1" t="s">
        <v>1161</v>
      </c>
      <c r="H353" s="1"/>
      <c r="I353" s="1">
        <v>8000</v>
      </c>
      <c r="J353" s="1" t="s">
        <v>61</v>
      </c>
      <c r="K353" s="1"/>
      <c r="L353" s="1">
        <f t="shared" si="32"/>
        <v>0</v>
      </c>
      <c r="M353" s="1">
        <f t="shared" si="33"/>
        <v>0</v>
      </c>
      <c r="N353" s="1">
        <f t="shared" si="34"/>
        <v>0</v>
      </c>
      <c r="O353" s="1">
        <f t="shared" si="35"/>
        <v>0</v>
      </c>
      <c r="P353" s="1">
        <f t="shared" si="36"/>
        <v>0</v>
      </c>
      <c r="Q353" s="1">
        <f t="shared" si="37"/>
        <v>0</v>
      </c>
      <c r="R353" s="1" t="b">
        <f t="shared" si="25"/>
        <v>0</v>
      </c>
    </row>
    <row r="354" spans="1:18" ht="15.75" customHeight="1">
      <c r="A354" s="1">
        <v>353</v>
      </c>
      <c r="B354" s="2">
        <v>43135</v>
      </c>
      <c r="C354" s="1" t="s">
        <v>1162</v>
      </c>
      <c r="D354" s="1" t="s">
        <v>1163</v>
      </c>
      <c r="E354" s="1">
        <v>52406657</v>
      </c>
      <c r="F354" s="1"/>
      <c r="G354" s="1" t="s">
        <v>1164</v>
      </c>
      <c r="H354" s="1"/>
      <c r="I354" s="1">
        <v>8220</v>
      </c>
      <c r="J354" s="1" t="s">
        <v>374</v>
      </c>
      <c r="K354" s="1"/>
      <c r="L354" s="1">
        <f t="shared" si="32"/>
        <v>0</v>
      </c>
      <c r="M354" s="1">
        <f t="shared" si="33"/>
        <v>0</v>
      </c>
      <c r="N354" s="1">
        <f t="shared" si="34"/>
        <v>0</v>
      </c>
      <c r="O354" s="1">
        <f t="shared" si="35"/>
        <v>0</v>
      </c>
      <c r="P354" s="1">
        <f t="shared" si="36"/>
        <v>0</v>
      </c>
      <c r="Q354" s="1">
        <f t="shared" si="37"/>
        <v>0</v>
      </c>
      <c r="R354" s="1" t="b">
        <f t="shared" si="25"/>
        <v>0</v>
      </c>
    </row>
    <row r="355" spans="1:18" ht="15.75" customHeight="1">
      <c r="A355" s="1">
        <v>354</v>
      </c>
      <c r="B355" s="2">
        <v>43137</v>
      </c>
      <c r="C355" s="1" t="s">
        <v>1165</v>
      </c>
      <c r="D355" s="1" t="s">
        <v>1166</v>
      </c>
      <c r="E355" s="1">
        <v>31123909</v>
      </c>
      <c r="F355" s="1"/>
      <c r="G355" s="1" t="s">
        <v>1167</v>
      </c>
      <c r="H355" s="1"/>
      <c r="I355" s="1">
        <v>9330</v>
      </c>
      <c r="J355" s="1" t="s">
        <v>1079</v>
      </c>
      <c r="K355" s="1"/>
      <c r="L355" s="1">
        <f t="shared" si="32"/>
        <v>0</v>
      </c>
      <c r="M355" s="1">
        <f t="shared" si="33"/>
        <v>0</v>
      </c>
      <c r="N355" s="1">
        <f t="shared" si="34"/>
        <v>1</v>
      </c>
      <c r="O355" s="1">
        <f t="shared" si="35"/>
        <v>1</v>
      </c>
      <c r="P355" s="1">
        <f t="shared" si="36"/>
        <v>0</v>
      </c>
      <c r="Q355" s="1">
        <f t="shared" si="37"/>
        <v>1</v>
      </c>
      <c r="R355" s="1" t="b">
        <f t="shared" si="25"/>
        <v>1</v>
      </c>
    </row>
    <row r="356" spans="1:18" ht="15.75" customHeight="1">
      <c r="A356" s="1">
        <v>355</v>
      </c>
      <c r="B356" s="2">
        <v>43137</v>
      </c>
      <c r="C356" s="1" t="s">
        <v>1168</v>
      </c>
      <c r="D356" s="1" t="s">
        <v>1169</v>
      </c>
      <c r="E356" s="1">
        <v>27383944</v>
      </c>
      <c r="F356" s="1"/>
      <c r="G356" s="1" t="s">
        <v>1167</v>
      </c>
      <c r="H356" s="1"/>
      <c r="I356" s="1">
        <v>9330</v>
      </c>
      <c r="J356" s="1" t="s">
        <v>1079</v>
      </c>
      <c r="K356" s="1"/>
      <c r="L356" s="1">
        <f t="shared" si="32"/>
        <v>0</v>
      </c>
      <c r="M356" s="1">
        <f t="shared" si="33"/>
        <v>0</v>
      </c>
      <c r="N356" s="1">
        <f t="shared" si="34"/>
        <v>0</v>
      </c>
      <c r="O356" s="1">
        <f t="shared" si="35"/>
        <v>0</v>
      </c>
      <c r="P356" s="1">
        <f t="shared" si="36"/>
        <v>0</v>
      </c>
      <c r="Q356" s="1">
        <f t="shared" si="37"/>
        <v>0</v>
      </c>
      <c r="R356" s="1" t="b">
        <f t="shared" si="25"/>
        <v>0</v>
      </c>
    </row>
    <row r="357" spans="1:18" ht="15.75" customHeight="1">
      <c r="A357" s="1">
        <v>356</v>
      </c>
      <c r="B357" s="2">
        <v>43136</v>
      </c>
      <c r="C357" s="1" t="s">
        <v>1170</v>
      </c>
      <c r="D357" s="1" t="s">
        <v>865</v>
      </c>
      <c r="E357" s="1">
        <v>20411650</v>
      </c>
      <c r="F357" s="1"/>
      <c r="G357" s="1" t="s">
        <v>1171</v>
      </c>
      <c r="H357" s="1"/>
      <c r="I357" s="1">
        <v>9240</v>
      </c>
      <c r="J357" s="1" t="s">
        <v>691</v>
      </c>
      <c r="K357" s="1"/>
      <c r="L357" s="1">
        <f t="shared" si="32"/>
        <v>0</v>
      </c>
      <c r="M357" s="1">
        <f t="shared" si="33"/>
        <v>0</v>
      </c>
      <c r="N357" s="1">
        <f t="shared" si="34"/>
        <v>1</v>
      </c>
      <c r="O357" s="1">
        <f t="shared" si="35"/>
        <v>1</v>
      </c>
      <c r="P357" s="1">
        <f t="shared" si="36"/>
        <v>1</v>
      </c>
      <c r="Q357" s="1">
        <f t="shared" si="37"/>
        <v>0</v>
      </c>
      <c r="R357" s="1" t="b">
        <f t="shared" si="25"/>
        <v>1</v>
      </c>
    </row>
    <row r="358" spans="1:18" ht="15.75" customHeight="1">
      <c r="A358" s="1">
        <v>357</v>
      </c>
      <c r="B358" s="2">
        <v>43140</v>
      </c>
      <c r="C358" s="1" t="s">
        <v>1172</v>
      </c>
      <c r="D358" s="1" t="s">
        <v>1173</v>
      </c>
      <c r="E358" s="1">
        <v>27583597</v>
      </c>
      <c r="F358" s="1"/>
      <c r="G358" s="1" t="s">
        <v>1174</v>
      </c>
      <c r="H358" s="1"/>
      <c r="I358" s="1">
        <v>8000</v>
      </c>
      <c r="J358" s="1" t="s">
        <v>30</v>
      </c>
      <c r="K358" s="1"/>
      <c r="L358" s="1">
        <f t="shared" si="32"/>
        <v>0</v>
      </c>
      <c r="M358" s="1">
        <f t="shared" si="33"/>
        <v>0</v>
      </c>
      <c r="N358" s="1">
        <f t="shared" si="34"/>
        <v>0</v>
      </c>
      <c r="O358" s="1">
        <f t="shared" si="35"/>
        <v>0</v>
      </c>
      <c r="P358" s="1">
        <f t="shared" si="36"/>
        <v>0</v>
      </c>
      <c r="Q358" s="1">
        <f t="shared" si="37"/>
        <v>0</v>
      </c>
      <c r="R358" s="1" t="b">
        <f t="shared" si="25"/>
        <v>0</v>
      </c>
    </row>
    <row r="359" spans="1:18" ht="15.75" customHeight="1">
      <c r="A359" s="1">
        <v>358</v>
      </c>
      <c r="B359" s="2">
        <v>43141</v>
      </c>
      <c r="C359" s="1" t="s">
        <v>1175</v>
      </c>
      <c r="D359" s="1" t="s">
        <v>1176</v>
      </c>
      <c r="E359" s="1">
        <v>20612921</v>
      </c>
      <c r="F359" s="1"/>
      <c r="G359" s="1" t="s">
        <v>1177</v>
      </c>
      <c r="H359" s="1"/>
      <c r="I359" s="1">
        <v>8541</v>
      </c>
      <c r="J359" s="1" t="s">
        <v>458</v>
      </c>
      <c r="K359" s="1"/>
      <c r="L359" s="1">
        <f t="shared" si="32"/>
        <v>0</v>
      </c>
      <c r="M359" s="1">
        <f t="shared" si="33"/>
        <v>0</v>
      </c>
      <c r="N359" s="1">
        <f t="shared" si="34"/>
        <v>0</v>
      </c>
      <c r="O359" s="1">
        <f t="shared" si="35"/>
        <v>0</v>
      </c>
      <c r="P359" s="1">
        <f t="shared" si="36"/>
        <v>0</v>
      </c>
      <c r="Q359" s="1">
        <f t="shared" si="37"/>
        <v>0</v>
      </c>
      <c r="R359" s="1" t="b">
        <f t="shared" si="25"/>
        <v>0</v>
      </c>
    </row>
    <row r="360" spans="1:18" ht="15.75" customHeight="1">
      <c r="A360" s="1">
        <v>359</v>
      </c>
      <c r="B360" s="2">
        <v>43141</v>
      </c>
      <c r="C360" s="1" t="s">
        <v>1178</v>
      </c>
      <c r="D360" s="1" t="s">
        <v>1179</v>
      </c>
      <c r="E360" s="1">
        <v>26391676</v>
      </c>
      <c r="F360" s="1"/>
      <c r="G360" s="1" t="s">
        <v>1180</v>
      </c>
      <c r="H360" s="1"/>
      <c r="I360" s="1">
        <v>8200</v>
      </c>
      <c r="J360" s="1" t="s">
        <v>370</v>
      </c>
      <c r="K360" s="1"/>
      <c r="L360" s="1">
        <f t="shared" si="32"/>
        <v>0</v>
      </c>
      <c r="M360" s="1">
        <f t="shared" si="33"/>
        <v>0</v>
      </c>
      <c r="N360" s="1">
        <f t="shared" si="34"/>
        <v>0</v>
      </c>
      <c r="O360" s="1">
        <f t="shared" si="35"/>
        <v>0</v>
      </c>
      <c r="P360" s="1">
        <f t="shared" si="36"/>
        <v>0</v>
      </c>
      <c r="Q360" s="1">
        <f t="shared" si="37"/>
        <v>0</v>
      </c>
      <c r="R360" s="1" t="b">
        <f t="shared" si="25"/>
        <v>0</v>
      </c>
    </row>
    <row r="361" spans="1:18" ht="15.75" customHeight="1">
      <c r="A361" s="1">
        <v>360</v>
      </c>
      <c r="B361" s="2">
        <v>43141</v>
      </c>
      <c r="C361" s="1" t="s">
        <v>1181</v>
      </c>
      <c r="D361" s="1" t="s">
        <v>1182</v>
      </c>
      <c r="E361" s="1">
        <v>24601902</v>
      </c>
      <c r="F361" s="1"/>
      <c r="G361" s="1" t="s">
        <v>1183</v>
      </c>
      <c r="H361" s="1"/>
      <c r="I361" s="1">
        <v>8400</v>
      </c>
      <c r="J361" s="1" t="s">
        <v>74</v>
      </c>
      <c r="K361" s="1"/>
      <c r="L361" s="1">
        <f t="shared" si="32"/>
        <v>0</v>
      </c>
      <c r="M361" s="1">
        <f t="shared" si="33"/>
        <v>0</v>
      </c>
      <c r="N361" s="1">
        <f t="shared" si="34"/>
        <v>1</v>
      </c>
      <c r="O361" s="1">
        <f t="shared" si="35"/>
        <v>0</v>
      </c>
      <c r="P361" s="1">
        <f t="shared" si="36"/>
        <v>0</v>
      </c>
      <c r="Q361" s="1">
        <f t="shared" si="37"/>
        <v>0</v>
      </c>
      <c r="R361" s="1" t="b">
        <f t="shared" si="25"/>
        <v>1</v>
      </c>
    </row>
    <row r="362" spans="1:18" ht="15.75" customHeight="1">
      <c r="A362" s="1">
        <v>361</v>
      </c>
      <c r="B362" s="2">
        <v>43142</v>
      </c>
      <c r="C362" s="1" t="s">
        <v>1184</v>
      </c>
      <c r="D362" s="1" t="s">
        <v>1185</v>
      </c>
      <c r="E362" s="1">
        <v>20834282</v>
      </c>
      <c r="F362" s="1"/>
      <c r="G362" s="1" t="s">
        <v>1082</v>
      </c>
      <c r="H362" s="1"/>
      <c r="I362" s="1">
        <v>8400</v>
      </c>
      <c r="J362" s="1" t="s">
        <v>74</v>
      </c>
      <c r="K362" s="1"/>
      <c r="L362" s="1">
        <f t="shared" si="32"/>
        <v>0</v>
      </c>
      <c r="M362" s="1">
        <f t="shared" si="33"/>
        <v>0</v>
      </c>
      <c r="N362" s="1">
        <f t="shared" si="34"/>
        <v>1</v>
      </c>
      <c r="O362" s="1">
        <f t="shared" si="35"/>
        <v>1</v>
      </c>
      <c r="P362" s="1">
        <f t="shared" si="36"/>
        <v>0</v>
      </c>
      <c r="Q362" s="1">
        <f t="shared" si="37"/>
        <v>0</v>
      </c>
      <c r="R362" s="1" t="b">
        <f t="shared" si="25"/>
        <v>1</v>
      </c>
    </row>
    <row r="363" spans="1:18" ht="15.75" customHeight="1">
      <c r="A363" s="1">
        <v>362</v>
      </c>
      <c r="B363" s="2">
        <v>43144</v>
      </c>
      <c r="C363" s="1" t="s">
        <v>1186</v>
      </c>
      <c r="D363" s="1" t="s">
        <v>1187</v>
      </c>
      <c r="E363" s="1">
        <v>20168373</v>
      </c>
      <c r="F363" s="1"/>
      <c r="G363" s="1" t="s">
        <v>1188</v>
      </c>
      <c r="H363" s="1"/>
      <c r="I363" s="1">
        <v>9610</v>
      </c>
      <c r="J363" s="1" t="s">
        <v>1189</v>
      </c>
      <c r="K363" s="1"/>
      <c r="L363" s="1">
        <f t="shared" si="32"/>
        <v>0</v>
      </c>
      <c r="M363" s="1">
        <f t="shared" si="33"/>
        <v>1</v>
      </c>
      <c r="N363" s="1">
        <f t="shared" si="34"/>
        <v>0</v>
      </c>
      <c r="O363" s="1">
        <f t="shared" si="35"/>
        <v>0</v>
      </c>
      <c r="P363" s="1">
        <f t="shared" si="36"/>
        <v>0</v>
      </c>
      <c r="Q363" s="1">
        <f t="shared" si="37"/>
        <v>0</v>
      </c>
      <c r="R363" s="1" t="b">
        <f t="shared" si="25"/>
        <v>1</v>
      </c>
    </row>
    <row r="364" spans="1:18" ht="15.75" customHeight="1">
      <c r="A364" s="1">
        <v>363</v>
      </c>
      <c r="B364" s="2">
        <v>43146</v>
      </c>
      <c r="C364" s="1" t="s">
        <v>1190</v>
      </c>
      <c r="D364" s="1" t="s">
        <v>1191</v>
      </c>
      <c r="E364" s="1"/>
      <c r="F364" s="1"/>
      <c r="G364" s="1" t="s">
        <v>1192</v>
      </c>
      <c r="H364" s="1"/>
      <c r="I364" s="1">
        <v>8260</v>
      </c>
      <c r="J364" s="1" t="s">
        <v>134</v>
      </c>
      <c r="K364" s="1"/>
      <c r="L364" s="1">
        <f t="shared" si="32"/>
        <v>0</v>
      </c>
      <c r="M364" s="1">
        <f t="shared" si="33"/>
        <v>1</v>
      </c>
      <c r="N364" s="1">
        <f t="shared" si="34"/>
        <v>0</v>
      </c>
      <c r="O364" s="1">
        <f t="shared" si="35"/>
        <v>0</v>
      </c>
      <c r="P364" s="1">
        <f t="shared" si="36"/>
        <v>0</v>
      </c>
      <c r="Q364" s="1">
        <f t="shared" si="37"/>
        <v>0</v>
      </c>
      <c r="R364" s="1" t="b">
        <f t="shared" si="25"/>
        <v>1</v>
      </c>
    </row>
    <row r="365" spans="1:18" ht="15.75" customHeight="1">
      <c r="A365" s="1">
        <v>364</v>
      </c>
      <c r="B365" s="2">
        <v>43146</v>
      </c>
      <c r="C365" s="1" t="s">
        <v>1193</v>
      </c>
      <c r="D365" s="1" t="s">
        <v>1194</v>
      </c>
      <c r="E365" s="1">
        <v>24422284</v>
      </c>
      <c r="F365" s="1"/>
      <c r="G365" s="1" t="s">
        <v>1195</v>
      </c>
      <c r="H365" s="1"/>
      <c r="I365" s="1">
        <v>9280</v>
      </c>
      <c r="J365" s="1" t="s">
        <v>1196</v>
      </c>
      <c r="K365" s="1"/>
      <c r="L365" s="1">
        <f t="shared" si="32"/>
        <v>0</v>
      </c>
      <c r="M365" s="1">
        <f t="shared" si="33"/>
        <v>0</v>
      </c>
      <c r="N365" s="1">
        <f t="shared" si="34"/>
        <v>1</v>
      </c>
      <c r="O365" s="1">
        <f t="shared" si="35"/>
        <v>1</v>
      </c>
      <c r="P365" s="1">
        <f t="shared" si="36"/>
        <v>0</v>
      </c>
      <c r="Q365" s="1">
        <f t="shared" si="37"/>
        <v>0</v>
      </c>
      <c r="R365" s="1" t="b">
        <f t="shared" si="25"/>
        <v>1</v>
      </c>
    </row>
    <row r="366" spans="1:18" ht="15.75" customHeight="1">
      <c r="A366" s="1">
        <v>365</v>
      </c>
      <c r="B366" s="2">
        <v>43145</v>
      </c>
      <c r="C366" s="1" t="s">
        <v>1197</v>
      </c>
      <c r="D366" s="1" t="s">
        <v>1198</v>
      </c>
      <c r="E366" s="1">
        <v>60813905</v>
      </c>
      <c r="F366" s="1"/>
      <c r="G366" s="1" t="s">
        <v>1199</v>
      </c>
      <c r="H366" s="1"/>
      <c r="I366" s="1">
        <v>8000</v>
      </c>
      <c r="J366" s="1" t="s">
        <v>61</v>
      </c>
      <c r="K366" s="1"/>
      <c r="L366" s="1">
        <f t="shared" si="32"/>
        <v>0</v>
      </c>
      <c r="M366" s="1">
        <f t="shared" si="33"/>
        <v>0</v>
      </c>
      <c r="N366" s="1">
        <f t="shared" si="34"/>
        <v>1</v>
      </c>
      <c r="O366" s="1">
        <f t="shared" si="35"/>
        <v>1</v>
      </c>
      <c r="P366" s="1">
        <f t="shared" si="36"/>
        <v>0</v>
      </c>
      <c r="Q366" s="1">
        <f t="shared" si="37"/>
        <v>1</v>
      </c>
      <c r="R366" s="1" t="b">
        <f t="shared" si="25"/>
        <v>1</v>
      </c>
    </row>
    <row r="367" spans="1:18" ht="15.75" customHeight="1">
      <c r="A367" s="1">
        <v>366</v>
      </c>
      <c r="B367" s="2">
        <v>43146</v>
      </c>
      <c r="C367" s="1" t="s">
        <v>1200</v>
      </c>
      <c r="D367" s="1" t="s">
        <v>1201</v>
      </c>
      <c r="E367" s="1">
        <v>21223140</v>
      </c>
      <c r="F367" s="1"/>
      <c r="G367" s="1" t="s">
        <v>1202</v>
      </c>
      <c r="H367" s="1"/>
      <c r="I367" s="1">
        <v>9370</v>
      </c>
      <c r="J367" s="1" t="s">
        <v>1203</v>
      </c>
      <c r="K367" s="1"/>
      <c r="L367" s="1">
        <f t="shared" si="32"/>
        <v>0</v>
      </c>
      <c r="M367" s="1">
        <f t="shared" si="33"/>
        <v>1</v>
      </c>
      <c r="N367" s="1">
        <f t="shared" si="34"/>
        <v>0</v>
      </c>
      <c r="O367" s="1">
        <f t="shared" si="35"/>
        <v>0</v>
      </c>
      <c r="P367" s="1">
        <f t="shared" si="36"/>
        <v>0</v>
      </c>
      <c r="Q367" s="1">
        <f t="shared" si="37"/>
        <v>0</v>
      </c>
      <c r="R367" s="1" t="b">
        <f t="shared" si="25"/>
        <v>1</v>
      </c>
    </row>
    <row r="368" spans="1:18" ht="15.75" customHeight="1">
      <c r="A368" s="1">
        <v>367</v>
      </c>
      <c r="B368" s="2">
        <v>43146</v>
      </c>
      <c r="C368" s="1" t="s">
        <v>1204</v>
      </c>
      <c r="D368" s="1" t="s">
        <v>1205</v>
      </c>
      <c r="E368" s="1">
        <v>40361951</v>
      </c>
      <c r="F368" s="1"/>
      <c r="G368" s="1" t="s">
        <v>1206</v>
      </c>
      <c r="H368" s="1"/>
      <c r="I368" s="1">
        <v>2100</v>
      </c>
      <c r="J368" s="1" t="s">
        <v>515</v>
      </c>
      <c r="K368" s="1"/>
      <c r="L368" s="1">
        <f t="shared" si="32"/>
        <v>0</v>
      </c>
      <c r="M368" s="1">
        <f t="shared" si="33"/>
        <v>0</v>
      </c>
      <c r="N368" s="1">
        <f t="shared" si="34"/>
        <v>0</v>
      </c>
      <c r="O368" s="1">
        <f t="shared" si="35"/>
        <v>0</v>
      </c>
      <c r="P368" s="1">
        <f t="shared" si="36"/>
        <v>0</v>
      </c>
      <c r="Q368" s="1">
        <f t="shared" si="37"/>
        <v>0</v>
      </c>
      <c r="R368" s="1" t="b">
        <f t="shared" si="25"/>
        <v>0</v>
      </c>
    </row>
    <row r="369" spans="1:18" ht="15.75" customHeight="1">
      <c r="A369" s="1">
        <v>368</v>
      </c>
      <c r="B369" s="2">
        <v>43147</v>
      </c>
      <c r="C369" s="1" t="s">
        <v>1207</v>
      </c>
      <c r="D369" s="1" t="s">
        <v>1208</v>
      </c>
      <c r="E369" s="1">
        <v>40585018</v>
      </c>
      <c r="F369" s="1"/>
      <c r="G369" s="1" t="s">
        <v>1209</v>
      </c>
      <c r="H369" s="1" t="s">
        <v>1210</v>
      </c>
      <c r="I369" s="1">
        <v>2200</v>
      </c>
      <c r="J369" s="1" t="s">
        <v>482</v>
      </c>
      <c r="K369" s="1"/>
      <c r="L369" s="1">
        <f t="shared" si="32"/>
        <v>0</v>
      </c>
      <c r="M369" s="1">
        <f t="shared" si="33"/>
        <v>0</v>
      </c>
      <c r="N369" s="1">
        <f t="shared" si="34"/>
        <v>0</v>
      </c>
      <c r="O369" s="1">
        <f t="shared" si="35"/>
        <v>0</v>
      </c>
      <c r="P369" s="1">
        <f t="shared" si="36"/>
        <v>0</v>
      </c>
      <c r="Q369" s="1">
        <f t="shared" si="37"/>
        <v>0</v>
      </c>
      <c r="R369" s="1" t="b">
        <f t="shared" si="25"/>
        <v>0</v>
      </c>
    </row>
    <row r="370" spans="1:18" ht="15.75" customHeight="1">
      <c r="A370" s="1">
        <v>369</v>
      </c>
      <c r="B370" s="2">
        <v>43150</v>
      </c>
      <c r="C370" s="1" t="s">
        <v>1211</v>
      </c>
      <c r="D370" s="1" t="s">
        <v>1212</v>
      </c>
      <c r="E370" s="1">
        <v>25814286</v>
      </c>
      <c r="F370" s="1"/>
      <c r="G370" s="1" t="s">
        <v>1213</v>
      </c>
      <c r="H370" s="1"/>
      <c r="I370" s="1">
        <v>8471</v>
      </c>
      <c r="J370" s="1" t="s">
        <v>1214</v>
      </c>
      <c r="K370" s="1"/>
      <c r="L370" s="1">
        <f t="shared" si="32"/>
        <v>0</v>
      </c>
      <c r="M370" s="1">
        <f t="shared" si="33"/>
        <v>0</v>
      </c>
      <c r="N370" s="1">
        <f t="shared" si="34"/>
        <v>1</v>
      </c>
      <c r="O370" s="1">
        <f t="shared" si="35"/>
        <v>1</v>
      </c>
      <c r="P370" s="1">
        <f t="shared" si="36"/>
        <v>0</v>
      </c>
      <c r="Q370" s="1">
        <f t="shared" si="37"/>
        <v>0</v>
      </c>
      <c r="R370" s="1" t="b">
        <f t="shared" si="25"/>
        <v>1</v>
      </c>
    </row>
    <row r="371" spans="1:18" ht="15.75" customHeight="1">
      <c r="A371" s="1">
        <v>370</v>
      </c>
      <c r="B371" s="2">
        <v>43150</v>
      </c>
      <c r="C371" s="1" t="s">
        <v>1215</v>
      </c>
      <c r="D371" s="1" t="s">
        <v>1216</v>
      </c>
      <c r="E371" s="1">
        <v>51949070</v>
      </c>
      <c r="F371" s="1"/>
      <c r="G371" s="1" t="s">
        <v>1217</v>
      </c>
      <c r="H371" s="1"/>
      <c r="I371" s="1">
        <v>8220</v>
      </c>
      <c r="J371" s="1" t="s">
        <v>374</v>
      </c>
      <c r="K371" s="1"/>
      <c r="L371" s="1">
        <f t="shared" si="32"/>
        <v>0</v>
      </c>
      <c r="M371" s="1">
        <f t="shared" si="33"/>
        <v>0</v>
      </c>
      <c r="N371" s="1">
        <f t="shared" si="34"/>
        <v>0</v>
      </c>
      <c r="O371" s="1">
        <f t="shared" si="35"/>
        <v>0</v>
      </c>
      <c r="P371" s="1">
        <f t="shared" si="36"/>
        <v>0</v>
      </c>
      <c r="Q371" s="1">
        <f t="shared" si="37"/>
        <v>0</v>
      </c>
      <c r="R371" s="1" t="b">
        <f t="shared" si="25"/>
        <v>0</v>
      </c>
    </row>
    <row r="372" spans="1:18" ht="15.75" customHeight="1">
      <c r="A372" s="1">
        <v>371</v>
      </c>
      <c r="B372" s="2">
        <v>43150</v>
      </c>
      <c r="C372" s="1" t="s">
        <v>1218</v>
      </c>
      <c r="D372" s="1" t="s">
        <v>1219</v>
      </c>
      <c r="E372" s="1">
        <v>31763199</v>
      </c>
      <c r="F372" s="1"/>
      <c r="G372" s="1" t="s">
        <v>1217</v>
      </c>
      <c r="H372" s="1"/>
      <c r="I372" s="1">
        <v>8220</v>
      </c>
      <c r="J372" s="1" t="s">
        <v>374</v>
      </c>
      <c r="K372" s="1"/>
      <c r="L372" s="1">
        <f t="shared" si="32"/>
        <v>0</v>
      </c>
      <c r="M372" s="1">
        <f t="shared" si="33"/>
        <v>0</v>
      </c>
      <c r="N372" s="1">
        <f t="shared" si="34"/>
        <v>0</v>
      </c>
      <c r="O372" s="1">
        <f t="shared" si="35"/>
        <v>0</v>
      </c>
      <c r="P372" s="1">
        <f t="shared" si="36"/>
        <v>0</v>
      </c>
      <c r="Q372" s="1">
        <f t="shared" si="37"/>
        <v>0</v>
      </c>
      <c r="R372" s="1" t="b">
        <f t="shared" si="25"/>
        <v>0</v>
      </c>
    </row>
    <row r="373" spans="1:18" ht="15.75" customHeight="1">
      <c r="A373" s="1">
        <v>372</v>
      </c>
      <c r="B373" s="2">
        <v>43150</v>
      </c>
      <c r="C373" s="1" t="s">
        <v>1220</v>
      </c>
      <c r="D373" s="1" t="s">
        <v>1221</v>
      </c>
      <c r="E373" s="1">
        <v>26828005</v>
      </c>
      <c r="F373" s="1"/>
      <c r="G373" s="1" t="s">
        <v>1222</v>
      </c>
      <c r="H373" s="1"/>
      <c r="I373" s="1">
        <v>8230</v>
      </c>
      <c r="J373" s="1" t="s">
        <v>138</v>
      </c>
      <c r="K373" s="1"/>
      <c r="L373" s="1">
        <f t="shared" si="32"/>
        <v>0</v>
      </c>
      <c r="M373" s="1">
        <f t="shared" si="33"/>
        <v>0</v>
      </c>
      <c r="N373" s="1">
        <f t="shared" si="34"/>
        <v>0</v>
      </c>
      <c r="O373" s="1">
        <f t="shared" si="35"/>
        <v>0</v>
      </c>
      <c r="P373" s="1">
        <f t="shared" si="36"/>
        <v>0</v>
      </c>
      <c r="Q373" s="1">
        <f t="shared" si="37"/>
        <v>0</v>
      </c>
      <c r="R373" s="1" t="b">
        <f t="shared" si="25"/>
        <v>0</v>
      </c>
    </row>
    <row r="374" spans="1:18" ht="15.75" customHeight="1">
      <c r="A374" s="1">
        <v>373</v>
      </c>
      <c r="B374" s="2">
        <v>43150</v>
      </c>
      <c r="C374" s="1" t="s">
        <v>1223</v>
      </c>
      <c r="D374" s="1" t="s">
        <v>1224</v>
      </c>
      <c r="E374" s="1">
        <v>28683114</v>
      </c>
      <c r="F374" s="1"/>
      <c r="G374" s="1" t="s">
        <v>1225</v>
      </c>
      <c r="H374" s="1"/>
      <c r="I374" s="1">
        <v>7300</v>
      </c>
      <c r="J374" s="1" t="s">
        <v>1226</v>
      </c>
      <c r="K374" s="1"/>
      <c r="L374" s="1">
        <f t="shared" si="32"/>
        <v>0</v>
      </c>
      <c r="M374" s="1">
        <f t="shared" si="33"/>
        <v>0</v>
      </c>
      <c r="N374" s="1">
        <f t="shared" si="34"/>
        <v>1</v>
      </c>
      <c r="O374" s="1">
        <f t="shared" si="35"/>
        <v>1</v>
      </c>
      <c r="P374" s="1">
        <f t="shared" si="36"/>
        <v>0</v>
      </c>
      <c r="Q374" s="1">
        <f t="shared" si="37"/>
        <v>0</v>
      </c>
      <c r="R374" s="1" t="b">
        <f t="shared" si="25"/>
        <v>1</v>
      </c>
    </row>
    <row r="375" spans="1:18" ht="15.75" customHeight="1">
      <c r="A375" s="1">
        <v>374</v>
      </c>
      <c r="B375" s="2">
        <v>43150</v>
      </c>
      <c r="C375" s="1" t="s">
        <v>1227</v>
      </c>
      <c r="D375" s="1" t="s">
        <v>1228</v>
      </c>
      <c r="E375" s="1">
        <v>27126391</v>
      </c>
      <c r="F375" s="1"/>
      <c r="G375" s="1" t="s">
        <v>1225</v>
      </c>
      <c r="H375" s="1"/>
      <c r="I375" s="1">
        <v>7300</v>
      </c>
      <c r="J375" s="1" t="s">
        <v>1226</v>
      </c>
      <c r="K375" s="1"/>
      <c r="L375" s="1">
        <f t="shared" si="32"/>
        <v>0</v>
      </c>
      <c r="M375" s="1">
        <f t="shared" si="33"/>
        <v>0</v>
      </c>
      <c r="N375" s="1">
        <f t="shared" si="34"/>
        <v>0</v>
      </c>
      <c r="O375" s="1">
        <f t="shared" si="35"/>
        <v>0</v>
      </c>
      <c r="P375" s="1">
        <f t="shared" si="36"/>
        <v>0</v>
      </c>
      <c r="Q375" s="1">
        <f t="shared" si="37"/>
        <v>0</v>
      </c>
      <c r="R375" s="1" t="b">
        <f t="shared" si="25"/>
        <v>0</v>
      </c>
    </row>
    <row r="376" spans="1:18" ht="15.75" customHeight="1">
      <c r="A376" s="1">
        <v>375</v>
      </c>
      <c r="B376" s="2">
        <v>43150</v>
      </c>
      <c r="C376" s="1" t="s">
        <v>1229</v>
      </c>
      <c r="D376" s="1" t="s">
        <v>1230</v>
      </c>
      <c r="E376" s="1">
        <v>26744707</v>
      </c>
      <c r="F376" s="1"/>
      <c r="G376" s="1" t="s">
        <v>1231</v>
      </c>
      <c r="H376" s="1"/>
      <c r="I376" s="1">
        <v>2860</v>
      </c>
      <c r="J376" s="1" t="s">
        <v>1232</v>
      </c>
      <c r="K376" s="1"/>
      <c r="L376" s="1">
        <f t="shared" si="32"/>
        <v>0</v>
      </c>
      <c r="M376" s="1">
        <f t="shared" si="33"/>
        <v>0</v>
      </c>
      <c r="N376" s="1">
        <f t="shared" si="34"/>
        <v>0</v>
      </c>
      <c r="O376" s="1">
        <f t="shared" si="35"/>
        <v>0</v>
      </c>
      <c r="P376" s="1">
        <f t="shared" si="36"/>
        <v>0</v>
      </c>
      <c r="Q376" s="1">
        <f t="shared" si="37"/>
        <v>0</v>
      </c>
      <c r="R376" s="1" t="b">
        <f t="shared" si="25"/>
        <v>0</v>
      </c>
    </row>
    <row r="377" spans="1:18" ht="15.75" customHeight="1">
      <c r="A377" s="1">
        <v>376</v>
      </c>
      <c r="B377" s="2">
        <v>43151</v>
      </c>
      <c r="C377" s="1" t="s">
        <v>1233</v>
      </c>
      <c r="D377" s="1" t="s">
        <v>1234</v>
      </c>
      <c r="E377" s="1">
        <v>50208523</v>
      </c>
      <c r="F377" s="1"/>
      <c r="G377" s="1" t="s">
        <v>1235</v>
      </c>
      <c r="H377" s="1"/>
      <c r="I377" s="1">
        <v>8950</v>
      </c>
      <c r="J377" s="1" t="s">
        <v>385</v>
      </c>
      <c r="K377" s="1"/>
      <c r="L377" s="1">
        <f t="shared" si="32"/>
        <v>0</v>
      </c>
      <c r="M377" s="1">
        <f t="shared" si="33"/>
        <v>0</v>
      </c>
      <c r="N377" s="1">
        <f t="shared" si="34"/>
        <v>0</v>
      </c>
      <c r="O377" s="1">
        <f t="shared" si="35"/>
        <v>0</v>
      </c>
      <c r="P377" s="1">
        <f t="shared" si="36"/>
        <v>0</v>
      </c>
      <c r="Q377" s="1">
        <f t="shared" si="37"/>
        <v>0</v>
      </c>
      <c r="R377" s="1" t="b">
        <f t="shared" si="25"/>
        <v>0</v>
      </c>
    </row>
    <row r="378" spans="1:18" ht="15.75" customHeight="1">
      <c r="A378" s="1">
        <v>377</v>
      </c>
      <c r="B378" s="2">
        <v>43152</v>
      </c>
      <c r="C378" s="1" t="s">
        <v>1236</v>
      </c>
      <c r="D378" s="1" t="s">
        <v>1237</v>
      </c>
      <c r="E378" s="1">
        <v>28123133</v>
      </c>
      <c r="F378" s="1"/>
      <c r="G378" s="1" t="s">
        <v>1167</v>
      </c>
      <c r="H378" s="1"/>
      <c r="I378" s="1">
        <v>9330</v>
      </c>
      <c r="J378" s="1" t="s">
        <v>1079</v>
      </c>
      <c r="K378" s="1"/>
      <c r="L378" s="1">
        <f t="shared" si="32"/>
        <v>0</v>
      </c>
      <c r="M378" s="1">
        <f t="shared" si="33"/>
        <v>0</v>
      </c>
      <c r="N378" s="1">
        <f t="shared" si="34"/>
        <v>0</v>
      </c>
      <c r="O378" s="1">
        <f t="shared" si="35"/>
        <v>0</v>
      </c>
      <c r="P378" s="1">
        <f t="shared" si="36"/>
        <v>0</v>
      </c>
      <c r="Q378" s="1">
        <f t="shared" si="37"/>
        <v>0</v>
      </c>
      <c r="R378" s="1" t="b">
        <f t="shared" si="25"/>
        <v>0</v>
      </c>
    </row>
    <row r="379" spans="1:18" ht="15.75" customHeight="1">
      <c r="A379" s="1">
        <v>378</v>
      </c>
      <c r="B379" s="2">
        <v>43152</v>
      </c>
      <c r="C379" s="1" t="s">
        <v>1238</v>
      </c>
      <c r="D379" s="1" t="s">
        <v>1239</v>
      </c>
      <c r="E379" s="1">
        <v>60220959</v>
      </c>
      <c r="F379" s="1"/>
      <c r="G379" s="1" t="s">
        <v>1240</v>
      </c>
      <c r="H379" s="1"/>
      <c r="I379" s="1">
        <v>8200</v>
      </c>
      <c r="J379" s="1" t="s">
        <v>370</v>
      </c>
      <c r="K379" s="1"/>
      <c r="L379" s="1">
        <f t="shared" si="32"/>
        <v>0</v>
      </c>
      <c r="M379" s="1">
        <f t="shared" si="33"/>
        <v>0</v>
      </c>
      <c r="N379" s="1">
        <f t="shared" si="34"/>
        <v>0</v>
      </c>
      <c r="O379" s="1">
        <f t="shared" si="35"/>
        <v>0</v>
      </c>
      <c r="P379" s="1">
        <f t="shared" si="36"/>
        <v>0</v>
      </c>
      <c r="Q379" s="1">
        <f t="shared" si="37"/>
        <v>0</v>
      </c>
      <c r="R379" s="1" t="b">
        <f t="shared" si="25"/>
        <v>0</v>
      </c>
    </row>
    <row r="380" spans="1:18" ht="15.75" customHeight="1">
      <c r="A380" s="1">
        <v>379</v>
      </c>
      <c r="B380" s="2">
        <v>43153</v>
      </c>
      <c r="C380" s="1" t="s">
        <v>1241</v>
      </c>
      <c r="D380" s="1" t="s">
        <v>1242</v>
      </c>
      <c r="E380" s="1">
        <v>20819917</v>
      </c>
      <c r="F380" s="1"/>
      <c r="G380" s="1" t="s">
        <v>1243</v>
      </c>
      <c r="H380" s="1"/>
      <c r="I380" s="1">
        <v>2200</v>
      </c>
      <c r="J380" s="1" t="s">
        <v>482</v>
      </c>
      <c r="K380" s="1"/>
      <c r="L380" s="1">
        <f t="shared" si="32"/>
        <v>0</v>
      </c>
      <c r="M380" s="1">
        <f t="shared" si="33"/>
        <v>0</v>
      </c>
      <c r="N380" s="1">
        <f t="shared" si="34"/>
        <v>0</v>
      </c>
      <c r="O380" s="1">
        <f t="shared" si="35"/>
        <v>0</v>
      </c>
      <c r="P380" s="1">
        <f t="shared" si="36"/>
        <v>0</v>
      </c>
      <c r="Q380" s="1">
        <f t="shared" si="37"/>
        <v>0</v>
      </c>
      <c r="R380" s="1" t="b">
        <f t="shared" si="25"/>
        <v>0</v>
      </c>
    </row>
    <row r="381" spans="1:18" ht="15.75" customHeight="1">
      <c r="A381" s="1">
        <v>380</v>
      </c>
      <c r="B381" s="2">
        <v>43153</v>
      </c>
      <c r="C381" s="1" t="s">
        <v>1244</v>
      </c>
      <c r="D381" s="1" t="s">
        <v>1245</v>
      </c>
      <c r="E381" s="1">
        <v>23727510</v>
      </c>
      <c r="F381" s="1"/>
      <c r="G381" s="1" t="s">
        <v>1246</v>
      </c>
      <c r="H381" s="1"/>
      <c r="I381" s="1">
        <v>9000</v>
      </c>
      <c r="J381" s="1" t="s">
        <v>298</v>
      </c>
      <c r="K381" s="1"/>
      <c r="L381" s="1">
        <f t="shared" si="32"/>
        <v>0</v>
      </c>
      <c r="M381" s="1">
        <f t="shared" si="33"/>
        <v>0</v>
      </c>
      <c r="N381" s="1">
        <f t="shared" si="34"/>
        <v>0</v>
      </c>
      <c r="O381" s="1">
        <f t="shared" si="35"/>
        <v>0</v>
      </c>
      <c r="P381" s="1">
        <f t="shared" si="36"/>
        <v>0</v>
      </c>
      <c r="Q381" s="1">
        <f t="shared" si="37"/>
        <v>0</v>
      </c>
      <c r="R381" s="1" t="b">
        <f t="shared" si="25"/>
        <v>0</v>
      </c>
    </row>
    <row r="382" spans="1:18" ht="15.75" customHeight="1">
      <c r="A382" s="1">
        <v>381</v>
      </c>
      <c r="B382" s="2">
        <v>43153</v>
      </c>
      <c r="C382" s="1" t="s">
        <v>1247</v>
      </c>
      <c r="D382" s="1" t="s">
        <v>1248</v>
      </c>
      <c r="E382" s="1">
        <v>42461466</v>
      </c>
      <c r="F382" s="1"/>
      <c r="G382" s="1" t="s">
        <v>1249</v>
      </c>
      <c r="H382" s="1" t="s">
        <v>1250</v>
      </c>
      <c r="I382" s="1">
        <v>9000</v>
      </c>
      <c r="J382" s="1" t="s">
        <v>298</v>
      </c>
      <c r="K382" s="1"/>
      <c r="L382" s="1">
        <f t="shared" si="32"/>
        <v>0</v>
      </c>
      <c r="M382" s="1">
        <f t="shared" si="33"/>
        <v>0</v>
      </c>
      <c r="N382" s="1">
        <f t="shared" si="34"/>
        <v>0</v>
      </c>
      <c r="O382" s="1">
        <f t="shared" si="35"/>
        <v>0</v>
      </c>
      <c r="P382" s="1">
        <f t="shared" si="36"/>
        <v>0</v>
      </c>
      <c r="Q382" s="1">
        <f t="shared" si="37"/>
        <v>0</v>
      </c>
      <c r="R382" s="1" t="b">
        <f t="shared" si="25"/>
        <v>0</v>
      </c>
    </row>
    <row r="383" spans="1:18" ht="15.75" customHeight="1">
      <c r="A383" s="1">
        <v>382</v>
      </c>
      <c r="B383" s="2">
        <v>43154</v>
      </c>
      <c r="C383" s="1" t="s">
        <v>1251</v>
      </c>
      <c r="D383" s="1" t="s">
        <v>1252</v>
      </c>
      <c r="E383" s="1"/>
      <c r="F383" s="1">
        <v>42420616</v>
      </c>
      <c r="G383" s="1" t="s">
        <v>1253</v>
      </c>
      <c r="H383" s="1"/>
      <c r="I383" s="1">
        <v>9520</v>
      </c>
      <c r="J383" s="1" t="s">
        <v>1254</v>
      </c>
      <c r="K383" s="1"/>
      <c r="L383" s="1">
        <f t="shared" si="32"/>
        <v>0</v>
      </c>
      <c r="M383" s="1">
        <f t="shared" si="33"/>
        <v>0</v>
      </c>
      <c r="N383" s="1">
        <f t="shared" si="34"/>
        <v>0</v>
      </c>
      <c r="O383" s="1">
        <f t="shared" si="35"/>
        <v>0</v>
      </c>
      <c r="P383" s="1">
        <f t="shared" si="36"/>
        <v>0</v>
      </c>
      <c r="Q383" s="1">
        <f t="shared" si="37"/>
        <v>0</v>
      </c>
      <c r="R383" s="1" t="b">
        <f t="shared" si="25"/>
        <v>0</v>
      </c>
    </row>
    <row r="384" spans="1:18" ht="15.75" customHeight="1">
      <c r="A384" s="1">
        <v>383</v>
      </c>
      <c r="B384" s="2">
        <v>43154</v>
      </c>
      <c r="C384" s="1" t="s">
        <v>1255</v>
      </c>
      <c r="D384" s="1" t="s">
        <v>1256</v>
      </c>
      <c r="E384" s="1">
        <v>41157696</v>
      </c>
      <c r="F384" s="1"/>
      <c r="G384" s="1" t="s">
        <v>1257</v>
      </c>
      <c r="H384" s="1"/>
      <c r="I384" s="1">
        <v>1657</v>
      </c>
      <c r="J384" s="1" t="s">
        <v>349</v>
      </c>
      <c r="K384" s="1"/>
      <c r="L384" s="1">
        <f t="shared" si="32"/>
        <v>0</v>
      </c>
      <c r="M384" s="1">
        <f t="shared" si="33"/>
        <v>0</v>
      </c>
      <c r="N384" s="1">
        <f t="shared" si="34"/>
        <v>0</v>
      </c>
      <c r="O384" s="1">
        <f t="shared" si="35"/>
        <v>0</v>
      </c>
      <c r="P384" s="1">
        <f t="shared" si="36"/>
        <v>0</v>
      </c>
      <c r="Q384" s="1">
        <f t="shared" si="37"/>
        <v>0</v>
      </c>
      <c r="R384" s="1" t="b">
        <f t="shared" si="25"/>
        <v>0</v>
      </c>
    </row>
    <row r="385" spans="1:18" ht="15.75" customHeight="1">
      <c r="A385" s="1">
        <v>384</v>
      </c>
      <c r="B385" s="2">
        <v>43157</v>
      </c>
      <c r="C385" s="1" t="s">
        <v>1258</v>
      </c>
      <c r="D385" s="1" t="s">
        <v>1259</v>
      </c>
      <c r="E385" s="1">
        <v>40706652</v>
      </c>
      <c r="F385" s="1"/>
      <c r="G385" s="1" t="s">
        <v>997</v>
      </c>
      <c r="H385" s="1"/>
      <c r="I385" s="1">
        <v>8560</v>
      </c>
      <c r="J385" s="1" t="s">
        <v>998</v>
      </c>
      <c r="K385" s="1"/>
      <c r="L385" s="1">
        <f t="shared" si="32"/>
        <v>0</v>
      </c>
      <c r="M385" s="1">
        <f t="shared" si="33"/>
        <v>0</v>
      </c>
      <c r="N385" s="1">
        <f t="shared" si="34"/>
        <v>0</v>
      </c>
      <c r="O385" s="1">
        <f t="shared" si="35"/>
        <v>0</v>
      </c>
      <c r="P385" s="1">
        <f t="shared" si="36"/>
        <v>0</v>
      </c>
      <c r="Q385" s="1">
        <f t="shared" si="37"/>
        <v>0</v>
      </c>
      <c r="R385" s="1" t="b">
        <f t="shared" si="25"/>
        <v>0</v>
      </c>
    </row>
    <row r="386" spans="1:18" ht="15.75" customHeight="1">
      <c r="A386" s="1">
        <v>385</v>
      </c>
      <c r="B386" s="2">
        <v>43157</v>
      </c>
      <c r="C386" s="1" t="s">
        <v>1260</v>
      </c>
      <c r="D386" s="1" t="s">
        <v>1261</v>
      </c>
      <c r="E386" s="1">
        <v>40706652</v>
      </c>
      <c r="F386" s="1" t="s">
        <v>1262</v>
      </c>
      <c r="G386" s="1" t="s">
        <v>997</v>
      </c>
      <c r="H386" s="1"/>
      <c r="I386" s="1">
        <v>8560</v>
      </c>
      <c r="J386" s="1" t="s">
        <v>998</v>
      </c>
      <c r="K386" s="1"/>
      <c r="L386" s="1">
        <f t="shared" ref="L386:L449" si="38">COUNTIF(Forud,A386)</f>
        <v>0</v>
      </c>
      <c r="M386" s="1">
        <f t="shared" ref="M386:M449" si="39">COUNTIF(betalt,A386)</f>
        <v>0</v>
      </c>
      <c r="N386" s="1">
        <f t="shared" ref="N386:N449" si="40">COUNTIF(Fabnets,A386)</f>
        <v>0</v>
      </c>
      <c r="O386" s="1">
        <f t="shared" ref="O386:O449" si="41">COUNTIF(Fabrik,A386)</f>
        <v>0</v>
      </c>
      <c r="P386" s="1">
        <f t="shared" ref="P386:P449" si="42">COUNTIF(passiv,A386)</f>
        <v>0</v>
      </c>
      <c r="Q386" s="1">
        <f t="shared" ref="Q386:Q449" si="43">COUNTIF(jord,A386)</f>
        <v>0</v>
      </c>
      <c r="R386" s="1" t="b">
        <f t="shared" si="25"/>
        <v>0</v>
      </c>
    </row>
    <row r="387" spans="1:18" ht="15.75" customHeight="1">
      <c r="A387" s="1">
        <v>386</v>
      </c>
      <c r="B387" s="2">
        <v>43157</v>
      </c>
      <c r="C387" s="1" t="s">
        <v>1263</v>
      </c>
      <c r="D387" s="1" t="s">
        <v>1264</v>
      </c>
      <c r="E387" s="1">
        <v>40706652</v>
      </c>
      <c r="F387" s="1"/>
      <c r="G387" s="1" t="s">
        <v>997</v>
      </c>
      <c r="H387" s="1"/>
      <c r="I387" s="1">
        <v>8560</v>
      </c>
      <c r="J387" s="1" t="s">
        <v>998</v>
      </c>
      <c r="K387" s="1"/>
      <c r="L387" s="1">
        <f t="shared" si="38"/>
        <v>0</v>
      </c>
      <c r="M387" s="1">
        <f t="shared" si="39"/>
        <v>0</v>
      </c>
      <c r="N387" s="1">
        <f t="shared" si="40"/>
        <v>0</v>
      </c>
      <c r="O387" s="1">
        <f t="shared" si="41"/>
        <v>0</v>
      </c>
      <c r="P387" s="1">
        <f t="shared" si="42"/>
        <v>0</v>
      </c>
      <c r="Q387" s="1">
        <f t="shared" si="43"/>
        <v>0</v>
      </c>
      <c r="R387" s="1" t="b">
        <f t="shared" si="25"/>
        <v>0</v>
      </c>
    </row>
    <row r="388" spans="1:18" ht="15.75" customHeight="1">
      <c r="A388" s="1">
        <v>387</v>
      </c>
      <c r="B388" s="2">
        <v>43156</v>
      </c>
      <c r="C388" s="1" t="s">
        <v>1265</v>
      </c>
      <c r="D388" s="1" t="s">
        <v>1266</v>
      </c>
      <c r="E388" s="1">
        <v>61691452</v>
      </c>
      <c r="F388" s="1"/>
      <c r="G388" s="1" t="s">
        <v>1267</v>
      </c>
      <c r="H388" s="1"/>
      <c r="I388" s="1">
        <v>7500</v>
      </c>
      <c r="J388" s="1" t="s">
        <v>1268</v>
      </c>
      <c r="K388" s="1"/>
      <c r="L388" s="1">
        <f t="shared" si="38"/>
        <v>0</v>
      </c>
      <c r="M388" s="1">
        <f t="shared" si="39"/>
        <v>0</v>
      </c>
      <c r="N388" s="1">
        <f t="shared" si="40"/>
        <v>1</v>
      </c>
      <c r="O388" s="1">
        <f t="shared" si="41"/>
        <v>1</v>
      </c>
      <c r="P388" s="1">
        <f t="shared" si="42"/>
        <v>0</v>
      </c>
      <c r="Q388" s="1">
        <f t="shared" si="43"/>
        <v>1</v>
      </c>
      <c r="R388" s="1" t="b">
        <f t="shared" si="25"/>
        <v>1</v>
      </c>
    </row>
    <row r="389" spans="1:18" ht="15.75" customHeight="1">
      <c r="A389" s="1">
        <v>388</v>
      </c>
      <c r="B389" s="2">
        <v>43156</v>
      </c>
      <c r="C389" s="1" t="s">
        <v>1269</v>
      </c>
      <c r="D389" s="1" t="s">
        <v>1270</v>
      </c>
      <c r="E389" s="1">
        <v>60674524</v>
      </c>
      <c r="F389" s="1"/>
      <c r="G389" s="1" t="s">
        <v>1271</v>
      </c>
      <c r="H389" s="1"/>
      <c r="I389" s="1">
        <v>9220</v>
      </c>
      <c r="J389" s="1" t="s">
        <v>1272</v>
      </c>
      <c r="K389" s="1"/>
      <c r="L389" s="1">
        <f t="shared" si="38"/>
        <v>0</v>
      </c>
      <c r="M389" s="1">
        <f t="shared" si="39"/>
        <v>0</v>
      </c>
      <c r="N389" s="1">
        <f t="shared" si="40"/>
        <v>0</v>
      </c>
      <c r="O389" s="1">
        <f t="shared" si="41"/>
        <v>0</v>
      </c>
      <c r="P389" s="1">
        <f t="shared" si="42"/>
        <v>0</v>
      </c>
      <c r="Q389" s="1">
        <f t="shared" si="43"/>
        <v>0</v>
      </c>
      <c r="R389" s="1" t="b">
        <f t="shared" si="25"/>
        <v>0</v>
      </c>
    </row>
    <row r="390" spans="1:18" ht="15.75" customHeight="1">
      <c r="A390" s="1">
        <v>389</v>
      </c>
      <c r="B390" s="2">
        <v>43157</v>
      </c>
      <c r="C390" s="1" t="s">
        <v>1273</v>
      </c>
      <c r="D390" s="1" t="s">
        <v>1274</v>
      </c>
      <c r="E390" s="1">
        <v>42222730</v>
      </c>
      <c r="F390" s="1"/>
      <c r="G390" s="1" t="s">
        <v>1275</v>
      </c>
      <c r="H390" s="1"/>
      <c r="I390" s="1">
        <v>9000</v>
      </c>
      <c r="J390" s="1" t="s">
        <v>298</v>
      </c>
      <c r="K390" s="1"/>
      <c r="L390" s="1">
        <f t="shared" si="38"/>
        <v>0</v>
      </c>
      <c r="M390" s="1">
        <f t="shared" si="39"/>
        <v>0</v>
      </c>
      <c r="N390" s="1">
        <f t="shared" si="40"/>
        <v>0</v>
      </c>
      <c r="O390" s="1">
        <f t="shared" si="41"/>
        <v>0</v>
      </c>
      <c r="P390" s="1">
        <f t="shared" si="42"/>
        <v>0</v>
      </c>
      <c r="Q390" s="1">
        <f t="shared" si="43"/>
        <v>0</v>
      </c>
      <c r="R390" s="1" t="b">
        <f t="shared" si="25"/>
        <v>0</v>
      </c>
    </row>
    <row r="391" spans="1:18" ht="15.75" customHeight="1">
      <c r="A391" s="1">
        <v>390</v>
      </c>
      <c r="B391" s="2">
        <v>43158</v>
      </c>
      <c r="C391" s="1" t="s">
        <v>1276</v>
      </c>
      <c r="D391" s="1" t="s">
        <v>1277</v>
      </c>
      <c r="E391" s="1">
        <v>61143463</v>
      </c>
      <c r="F391" s="1"/>
      <c r="G391" s="1" t="s">
        <v>1278</v>
      </c>
      <c r="H391" s="1"/>
      <c r="I391" s="1">
        <v>8240</v>
      </c>
      <c r="J391" s="1" t="s">
        <v>130</v>
      </c>
      <c r="K391" s="1"/>
      <c r="L391" s="1">
        <f t="shared" si="38"/>
        <v>0</v>
      </c>
      <c r="M391" s="1">
        <f t="shared" si="39"/>
        <v>0</v>
      </c>
      <c r="N391" s="1">
        <f t="shared" si="40"/>
        <v>1</v>
      </c>
      <c r="O391" s="1">
        <f t="shared" si="41"/>
        <v>1</v>
      </c>
      <c r="P391" s="1">
        <f t="shared" si="42"/>
        <v>0</v>
      </c>
      <c r="Q391" s="1">
        <f t="shared" si="43"/>
        <v>0</v>
      </c>
      <c r="R391" s="1" t="b">
        <f t="shared" si="25"/>
        <v>1</v>
      </c>
    </row>
    <row r="392" spans="1:18" ht="15.75" customHeight="1">
      <c r="A392" s="1">
        <v>391</v>
      </c>
      <c r="B392" s="2">
        <v>43158</v>
      </c>
      <c r="C392" s="1" t="s">
        <v>1279</v>
      </c>
      <c r="D392" s="1" t="s">
        <v>1280</v>
      </c>
      <c r="E392" s="1">
        <v>51331473</v>
      </c>
      <c r="F392" s="1"/>
      <c r="G392" s="1" t="s">
        <v>1281</v>
      </c>
      <c r="H392" s="1"/>
      <c r="I392" s="1">
        <v>2400</v>
      </c>
      <c r="J392" s="1" t="s">
        <v>519</v>
      </c>
      <c r="K392" s="1"/>
      <c r="L392" s="1">
        <f t="shared" si="38"/>
        <v>0</v>
      </c>
      <c r="M392" s="1">
        <f t="shared" si="39"/>
        <v>0</v>
      </c>
      <c r="N392" s="1">
        <f t="shared" si="40"/>
        <v>0</v>
      </c>
      <c r="O392" s="1">
        <f t="shared" si="41"/>
        <v>0</v>
      </c>
      <c r="P392" s="1">
        <f t="shared" si="42"/>
        <v>0</v>
      </c>
      <c r="Q392" s="1">
        <f t="shared" si="43"/>
        <v>0</v>
      </c>
      <c r="R392" s="1" t="b">
        <f t="shared" si="25"/>
        <v>0</v>
      </c>
    </row>
    <row r="393" spans="1:18" ht="15.75" customHeight="1">
      <c r="A393" s="1">
        <v>392</v>
      </c>
      <c r="B393" s="2">
        <v>43160</v>
      </c>
      <c r="C393" s="1" t="s">
        <v>1282</v>
      </c>
      <c r="D393" s="1" t="s">
        <v>1283</v>
      </c>
      <c r="E393" s="1">
        <v>26619876</v>
      </c>
      <c r="F393" s="1"/>
      <c r="G393" s="1" t="s">
        <v>1284</v>
      </c>
      <c r="H393" s="1"/>
      <c r="I393" s="1">
        <v>8680</v>
      </c>
      <c r="J393" s="1" t="s">
        <v>959</v>
      </c>
      <c r="K393" s="1"/>
      <c r="L393" s="1">
        <f t="shared" si="38"/>
        <v>0</v>
      </c>
      <c r="M393" s="1">
        <f t="shared" si="39"/>
        <v>0</v>
      </c>
      <c r="N393" s="1">
        <f t="shared" si="40"/>
        <v>0</v>
      </c>
      <c r="O393" s="1">
        <f t="shared" si="41"/>
        <v>0</v>
      </c>
      <c r="P393" s="1">
        <f t="shared" si="42"/>
        <v>0</v>
      </c>
      <c r="Q393" s="1">
        <f t="shared" si="43"/>
        <v>0</v>
      </c>
      <c r="R393" s="1" t="b">
        <f t="shared" si="25"/>
        <v>0</v>
      </c>
    </row>
    <row r="394" spans="1:18" ht="15.75" customHeight="1">
      <c r="A394" s="1">
        <v>393</v>
      </c>
      <c r="B394" s="2">
        <v>43160</v>
      </c>
      <c r="C394" s="1" t="s">
        <v>1285</v>
      </c>
      <c r="D394" s="1" t="s">
        <v>1286</v>
      </c>
      <c r="E394" s="1">
        <v>27390272</v>
      </c>
      <c r="F394" s="1"/>
      <c r="G394" s="1" t="s">
        <v>1287</v>
      </c>
      <c r="H394" s="1"/>
      <c r="I394" s="1">
        <v>8660</v>
      </c>
      <c r="J394" s="1" t="s">
        <v>156</v>
      </c>
      <c r="K394" s="1"/>
      <c r="L394" s="1">
        <f t="shared" si="38"/>
        <v>0</v>
      </c>
      <c r="M394" s="1">
        <f t="shared" si="39"/>
        <v>0</v>
      </c>
      <c r="N394" s="1">
        <f t="shared" si="40"/>
        <v>1</v>
      </c>
      <c r="O394" s="1">
        <f t="shared" si="41"/>
        <v>1</v>
      </c>
      <c r="P394" s="1">
        <f t="shared" si="42"/>
        <v>0</v>
      </c>
      <c r="Q394" s="1">
        <f t="shared" si="43"/>
        <v>0</v>
      </c>
      <c r="R394" s="1" t="b">
        <f t="shared" si="25"/>
        <v>1</v>
      </c>
    </row>
    <row r="395" spans="1:18" ht="15.75" customHeight="1">
      <c r="A395" s="1">
        <v>394</v>
      </c>
      <c r="B395" s="2">
        <v>43160</v>
      </c>
      <c r="C395" s="1" t="s">
        <v>1288</v>
      </c>
      <c r="D395" s="1" t="s">
        <v>1289</v>
      </c>
      <c r="E395" s="1">
        <v>23423046</v>
      </c>
      <c r="F395" s="1"/>
      <c r="G395" s="1" t="s">
        <v>632</v>
      </c>
      <c r="H395" s="1"/>
      <c r="I395" s="1">
        <v>8400</v>
      </c>
      <c r="J395" s="1" t="s">
        <v>74</v>
      </c>
      <c r="K395" s="1"/>
      <c r="L395" s="1">
        <f t="shared" si="38"/>
        <v>0</v>
      </c>
      <c r="M395" s="1">
        <f t="shared" si="39"/>
        <v>0</v>
      </c>
      <c r="N395" s="1">
        <f t="shared" si="40"/>
        <v>1</v>
      </c>
      <c r="O395" s="1">
        <f t="shared" si="41"/>
        <v>1</v>
      </c>
      <c r="P395" s="1">
        <f t="shared" si="42"/>
        <v>0</v>
      </c>
      <c r="Q395" s="1">
        <f t="shared" si="43"/>
        <v>1</v>
      </c>
      <c r="R395" s="1" t="b">
        <f t="shared" si="25"/>
        <v>1</v>
      </c>
    </row>
    <row r="396" spans="1:18" ht="15.75" customHeight="1">
      <c r="A396" s="1">
        <v>395</v>
      </c>
      <c r="B396" s="2">
        <v>43160</v>
      </c>
      <c r="C396" s="1" t="s">
        <v>1290</v>
      </c>
      <c r="D396" s="1" t="s">
        <v>1291</v>
      </c>
      <c r="E396" s="1">
        <v>29257828</v>
      </c>
      <c r="F396" s="1"/>
      <c r="G396" s="1" t="s">
        <v>1292</v>
      </c>
      <c r="H396" s="1"/>
      <c r="I396" s="1">
        <v>7441</v>
      </c>
      <c r="J396" s="1" t="s">
        <v>1293</v>
      </c>
      <c r="K396" s="1"/>
      <c r="L396" s="1">
        <f t="shared" si="38"/>
        <v>0</v>
      </c>
      <c r="M396" s="1">
        <f t="shared" si="39"/>
        <v>0</v>
      </c>
      <c r="N396" s="1">
        <f t="shared" si="40"/>
        <v>0</v>
      </c>
      <c r="O396" s="1">
        <f t="shared" si="41"/>
        <v>0</v>
      </c>
      <c r="P396" s="1">
        <f t="shared" si="42"/>
        <v>0</v>
      </c>
      <c r="Q396" s="1">
        <f t="shared" si="43"/>
        <v>0</v>
      </c>
      <c r="R396" s="1" t="b">
        <f t="shared" si="25"/>
        <v>0</v>
      </c>
    </row>
    <row r="397" spans="1:18" ht="15.75" customHeight="1">
      <c r="A397" s="1">
        <v>396</v>
      </c>
      <c r="B397" s="2">
        <v>43160</v>
      </c>
      <c r="C397" s="1" t="s">
        <v>1294</v>
      </c>
      <c r="D397" s="1" t="s">
        <v>1295</v>
      </c>
      <c r="E397" s="1">
        <v>23711732</v>
      </c>
      <c r="F397" s="1"/>
      <c r="G397" s="1" t="s">
        <v>33</v>
      </c>
      <c r="H397" s="1"/>
      <c r="I397" s="1">
        <v>8210</v>
      </c>
      <c r="J397" s="1" t="s">
        <v>34</v>
      </c>
      <c r="K397" s="1"/>
      <c r="L397" s="1">
        <f t="shared" si="38"/>
        <v>0</v>
      </c>
      <c r="M397" s="1">
        <f t="shared" si="39"/>
        <v>0</v>
      </c>
      <c r="N397" s="1">
        <f t="shared" si="40"/>
        <v>0</v>
      </c>
      <c r="O397" s="1">
        <f t="shared" si="41"/>
        <v>0</v>
      </c>
      <c r="P397" s="1">
        <f t="shared" si="42"/>
        <v>0</v>
      </c>
      <c r="Q397" s="1">
        <f t="shared" si="43"/>
        <v>0</v>
      </c>
      <c r="R397" s="1" t="b">
        <f t="shared" si="25"/>
        <v>0</v>
      </c>
    </row>
    <row r="398" spans="1:18" ht="15.75" customHeight="1">
      <c r="A398" s="1">
        <v>397</v>
      </c>
      <c r="B398" s="2">
        <v>43161</v>
      </c>
      <c r="C398" s="1" t="s">
        <v>1296</v>
      </c>
      <c r="D398" s="1" t="s">
        <v>1297</v>
      </c>
      <c r="E398" s="1"/>
      <c r="F398" s="1"/>
      <c r="G398" s="1" t="s">
        <v>1298</v>
      </c>
      <c r="H398" s="1"/>
      <c r="I398" s="1">
        <v>1416</v>
      </c>
      <c r="J398" s="1" t="s">
        <v>78</v>
      </c>
      <c r="K398" s="1"/>
      <c r="L398" s="1">
        <f t="shared" si="38"/>
        <v>0</v>
      </c>
      <c r="M398" s="1">
        <f t="shared" si="39"/>
        <v>0</v>
      </c>
      <c r="N398" s="1">
        <f t="shared" si="40"/>
        <v>0</v>
      </c>
      <c r="O398" s="1">
        <f t="shared" si="41"/>
        <v>0</v>
      </c>
      <c r="P398" s="1">
        <f t="shared" si="42"/>
        <v>0</v>
      </c>
      <c r="Q398" s="1">
        <f t="shared" si="43"/>
        <v>0</v>
      </c>
      <c r="R398" s="1" t="b">
        <f t="shared" si="25"/>
        <v>0</v>
      </c>
    </row>
    <row r="399" spans="1:18" ht="15.75" customHeight="1">
      <c r="A399" s="1">
        <v>398</v>
      </c>
      <c r="B399" s="2">
        <v>43161</v>
      </c>
      <c r="C399" s="1" t="s">
        <v>1299</v>
      </c>
      <c r="D399" s="1" t="s">
        <v>1300</v>
      </c>
      <c r="E399" s="1">
        <v>31950885</v>
      </c>
      <c r="F399" s="1"/>
      <c r="G399" s="1" t="s">
        <v>1301</v>
      </c>
      <c r="H399" s="1"/>
      <c r="I399" s="1">
        <v>8654</v>
      </c>
      <c r="J399" s="1" t="s">
        <v>1302</v>
      </c>
      <c r="K399" s="1"/>
      <c r="L399" s="1">
        <f t="shared" si="38"/>
        <v>0</v>
      </c>
      <c r="M399" s="1">
        <f t="shared" si="39"/>
        <v>1</v>
      </c>
      <c r="N399" s="1">
        <f t="shared" si="40"/>
        <v>0</v>
      </c>
      <c r="O399" s="1">
        <f t="shared" si="41"/>
        <v>0</v>
      </c>
      <c r="P399" s="1">
        <f t="shared" si="42"/>
        <v>0</v>
      </c>
      <c r="Q399" s="1">
        <f t="shared" si="43"/>
        <v>0</v>
      </c>
      <c r="R399" s="1" t="b">
        <f t="shared" si="25"/>
        <v>1</v>
      </c>
    </row>
    <row r="400" spans="1:18" ht="15.75" customHeight="1">
      <c r="A400" s="1">
        <v>399</v>
      </c>
      <c r="B400" s="2">
        <v>43162</v>
      </c>
      <c r="C400" s="1" t="s">
        <v>1303</v>
      </c>
      <c r="D400" s="1" t="s">
        <v>1304</v>
      </c>
      <c r="E400" s="1">
        <v>42717250</v>
      </c>
      <c r="F400" s="1"/>
      <c r="G400" s="1" t="s">
        <v>1305</v>
      </c>
      <c r="H400" s="1"/>
      <c r="I400" s="1">
        <v>8410</v>
      </c>
      <c r="J400" s="1" t="s">
        <v>65</v>
      </c>
      <c r="K400" s="1"/>
      <c r="L400" s="1">
        <f t="shared" si="38"/>
        <v>0</v>
      </c>
      <c r="M400" s="1">
        <f t="shared" si="39"/>
        <v>0</v>
      </c>
      <c r="N400" s="1">
        <f t="shared" si="40"/>
        <v>0</v>
      </c>
      <c r="O400" s="1">
        <f t="shared" si="41"/>
        <v>0</v>
      </c>
      <c r="P400" s="1">
        <f t="shared" si="42"/>
        <v>0</v>
      </c>
      <c r="Q400" s="1">
        <f t="shared" si="43"/>
        <v>0</v>
      </c>
      <c r="R400" s="1" t="b">
        <f t="shared" si="25"/>
        <v>0</v>
      </c>
    </row>
    <row r="401" spans="1:18" ht="15.75" customHeight="1">
      <c r="A401" s="1">
        <v>400</v>
      </c>
      <c r="B401" s="2">
        <v>43163</v>
      </c>
      <c r="C401" s="1" t="s">
        <v>1306</v>
      </c>
      <c r="D401" s="1" t="s">
        <v>1307</v>
      </c>
      <c r="E401" s="1">
        <v>61337674</v>
      </c>
      <c r="F401" s="1"/>
      <c r="G401" s="1" t="s">
        <v>946</v>
      </c>
      <c r="H401" s="1"/>
      <c r="I401" s="1">
        <v>8420</v>
      </c>
      <c r="J401" s="1" t="s">
        <v>190</v>
      </c>
      <c r="K401" s="1"/>
      <c r="L401" s="1">
        <f t="shared" si="38"/>
        <v>0</v>
      </c>
      <c r="M401" s="1">
        <f t="shared" si="39"/>
        <v>0</v>
      </c>
      <c r="N401" s="1">
        <f t="shared" si="40"/>
        <v>0</v>
      </c>
      <c r="O401" s="1">
        <f t="shared" si="41"/>
        <v>0</v>
      </c>
      <c r="P401" s="1">
        <f t="shared" si="42"/>
        <v>0</v>
      </c>
      <c r="Q401" s="1">
        <f t="shared" si="43"/>
        <v>0</v>
      </c>
      <c r="R401" s="1" t="b">
        <f t="shared" si="25"/>
        <v>0</v>
      </c>
    </row>
    <row r="402" spans="1:18" ht="15.75" customHeight="1">
      <c r="A402" s="1">
        <v>401</v>
      </c>
      <c r="B402" s="2">
        <v>43162</v>
      </c>
      <c r="C402" s="1" t="s">
        <v>1308</v>
      </c>
      <c r="D402" s="1" t="s">
        <v>1309</v>
      </c>
      <c r="E402" s="1" t="s">
        <v>1310</v>
      </c>
      <c r="F402" s="1"/>
      <c r="G402" s="1" t="s">
        <v>1311</v>
      </c>
      <c r="H402" s="1"/>
      <c r="I402" s="1">
        <v>8420</v>
      </c>
      <c r="J402" s="1" t="s">
        <v>190</v>
      </c>
      <c r="K402" s="1"/>
      <c r="L402" s="1">
        <f t="shared" si="38"/>
        <v>0</v>
      </c>
      <c r="M402" s="1">
        <f t="shared" si="39"/>
        <v>0</v>
      </c>
      <c r="N402" s="1">
        <f t="shared" si="40"/>
        <v>1</v>
      </c>
      <c r="O402" s="1">
        <f t="shared" si="41"/>
        <v>1</v>
      </c>
      <c r="P402" s="1">
        <f t="shared" si="42"/>
        <v>0</v>
      </c>
      <c r="Q402" s="1">
        <f t="shared" si="43"/>
        <v>0</v>
      </c>
      <c r="R402" s="1" t="b">
        <f t="shared" si="25"/>
        <v>1</v>
      </c>
    </row>
    <row r="403" spans="1:18" ht="15.75" customHeight="1">
      <c r="A403" s="1">
        <v>402</v>
      </c>
      <c r="B403" s="2">
        <v>43163</v>
      </c>
      <c r="C403" s="1" t="s">
        <v>1312</v>
      </c>
      <c r="D403" s="1" t="s">
        <v>1313</v>
      </c>
      <c r="E403" s="1">
        <v>40518504</v>
      </c>
      <c r="F403" s="1"/>
      <c r="G403" s="1" t="s">
        <v>1314</v>
      </c>
      <c r="H403" s="1"/>
      <c r="I403" s="1">
        <v>1709</v>
      </c>
      <c r="J403" s="1" t="s">
        <v>349</v>
      </c>
      <c r="K403" s="1"/>
      <c r="L403" s="1">
        <f t="shared" si="38"/>
        <v>0</v>
      </c>
      <c r="M403" s="1">
        <f t="shared" si="39"/>
        <v>0</v>
      </c>
      <c r="N403" s="1">
        <f t="shared" si="40"/>
        <v>0</v>
      </c>
      <c r="O403" s="1">
        <f t="shared" si="41"/>
        <v>0</v>
      </c>
      <c r="P403" s="1">
        <f t="shared" si="42"/>
        <v>0</v>
      </c>
      <c r="Q403" s="1">
        <f t="shared" si="43"/>
        <v>0</v>
      </c>
      <c r="R403" s="1" t="b">
        <f t="shared" si="25"/>
        <v>0</v>
      </c>
    </row>
    <row r="404" spans="1:18" ht="15.75" customHeight="1">
      <c r="A404" s="1">
        <v>403</v>
      </c>
      <c r="B404" s="2">
        <v>43164</v>
      </c>
      <c r="C404" s="1" t="s">
        <v>1315</v>
      </c>
      <c r="D404" s="1" t="s">
        <v>1316</v>
      </c>
      <c r="E404" s="1">
        <v>20245445</v>
      </c>
      <c r="F404" s="1"/>
      <c r="G404" s="1" t="s">
        <v>1317</v>
      </c>
      <c r="H404" s="1"/>
      <c r="I404" s="1">
        <v>8883</v>
      </c>
      <c r="J404" s="1" t="s">
        <v>1318</v>
      </c>
      <c r="K404" s="1"/>
      <c r="L404" s="1">
        <f t="shared" si="38"/>
        <v>0</v>
      </c>
      <c r="M404" s="1">
        <f t="shared" si="39"/>
        <v>1</v>
      </c>
      <c r="N404" s="1">
        <f t="shared" si="40"/>
        <v>0</v>
      </c>
      <c r="O404" s="1">
        <f t="shared" si="41"/>
        <v>0</v>
      </c>
      <c r="P404" s="1">
        <f t="shared" si="42"/>
        <v>0</v>
      </c>
      <c r="Q404" s="1">
        <f t="shared" si="43"/>
        <v>0</v>
      </c>
      <c r="R404" s="1" t="b">
        <f t="shared" si="25"/>
        <v>1</v>
      </c>
    </row>
    <row r="405" spans="1:18" ht="15.75" customHeight="1">
      <c r="A405" s="1">
        <v>404</v>
      </c>
      <c r="B405" s="2">
        <v>43164</v>
      </c>
      <c r="C405" s="1" t="s">
        <v>1319</v>
      </c>
      <c r="D405" s="1" t="s">
        <v>1320</v>
      </c>
      <c r="E405" s="1">
        <v>40416766</v>
      </c>
      <c r="F405" s="1"/>
      <c r="G405" s="1" t="s">
        <v>1321</v>
      </c>
      <c r="H405" s="1"/>
      <c r="I405" s="1">
        <v>7741</v>
      </c>
      <c r="J405" s="1" t="s">
        <v>1322</v>
      </c>
      <c r="K405" s="1"/>
      <c r="L405" s="1">
        <f t="shared" si="38"/>
        <v>0</v>
      </c>
      <c r="M405" s="1">
        <f t="shared" si="39"/>
        <v>1</v>
      </c>
      <c r="N405" s="1">
        <f t="shared" si="40"/>
        <v>0</v>
      </c>
      <c r="O405" s="1">
        <f t="shared" si="41"/>
        <v>0</v>
      </c>
      <c r="P405" s="1">
        <f t="shared" si="42"/>
        <v>0</v>
      </c>
      <c r="Q405" s="1">
        <f t="shared" si="43"/>
        <v>0</v>
      </c>
      <c r="R405" s="1" t="b">
        <f t="shared" si="25"/>
        <v>1</v>
      </c>
    </row>
    <row r="406" spans="1:18" ht="15.75" customHeight="1">
      <c r="A406" s="1">
        <v>405</v>
      </c>
      <c r="B406" s="2">
        <v>43166</v>
      </c>
      <c r="C406" s="1" t="s">
        <v>1323</v>
      </c>
      <c r="D406" s="1" t="s">
        <v>1324</v>
      </c>
      <c r="E406" s="1">
        <v>23270037</v>
      </c>
      <c r="F406" s="1"/>
      <c r="G406" s="1" t="s">
        <v>1143</v>
      </c>
      <c r="H406" s="1"/>
      <c r="I406" s="1">
        <v>8000</v>
      </c>
      <c r="J406" s="1" t="s">
        <v>30</v>
      </c>
      <c r="K406" s="1"/>
      <c r="L406" s="1">
        <f t="shared" si="38"/>
        <v>0</v>
      </c>
      <c r="M406" s="1">
        <f t="shared" si="39"/>
        <v>1</v>
      </c>
      <c r="N406" s="1">
        <f t="shared" si="40"/>
        <v>0</v>
      </c>
      <c r="O406" s="1">
        <f t="shared" si="41"/>
        <v>0</v>
      </c>
      <c r="P406" s="1">
        <f t="shared" si="42"/>
        <v>0</v>
      </c>
      <c r="Q406" s="1">
        <f t="shared" si="43"/>
        <v>0</v>
      </c>
      <c r="R406" s="1" t="b">
        <f t="shared" si="25"/>
        <v>1</v>
      </c>
    </row>
    <row r="407" spans="1:18" ht="15.75" customHeight="1">
      <c r="A407" s="1">
        <v>406</v>
      </c>
      <c r="B407" s="2">
        <v>43167</v>
      </c>
      <c r="C407" s="1" t="s">
        <v>1325</v>
      </c>
      <c r="D407" s="1" t="s">
        <v>1326</v>
      </c>
      <c r="E407" s="1">
        <v>61779555</v>
      </c>
      <c r="F407" s="1"/>
      <c r="G407" s="1" t="s">
        <v>1327</v>
      </c>
      <c r="H407" s="1"/>
      <c r="I407" s="1">
        <v>2400</v>
      </c>
      <c r="J407" s="1" t="s">
        <v>519</v>
      </c>
      <c r="K407" s="1"/>
      <c r="L407" s="1">
        <f t="shared" si="38"/>
        <v>0</v>
      </c>
      <c r="M407" s="1">
        <f t="shared" si="39"/>
        <v>0</v>
      </c>
      <c r="N407" s="1">
        <f t="shared" si="40"/>
        <v>0</v>
      </c>
      <c r="O407" s="1">
        <f t="shared" si="41"/>
        <v>0</v>
      </c>
      <c r="P407" s="1">
        <f t="shared" si="42"/>
        <v>0</v>
      </c>
      <c r="Q407" s="1">
        <f t="shared" si="43"/>
        <v>0</v>
      </c>
      <c r="R407" s="1" t="b">
        <f t="shared" si="25"/>
        <v>0</v>
      </c>
    </row>
    <row r="408" spans="1:18" ht="15.75" customHeight="1">
      <c r="A408" s="1">
        <v>407</v>
      </c>
      <c r="B408" s="2">
        <v>43167</v>
      </c>
      <c r="C408" s="1" t="s">
        <v>1328</v>
      </c>
      <c r="D408" s="1" t="s">
        <v>1329</v>
      </c>
      <c r="E408" s="1"/>
      <c r="F408" s="1"/>
      <c r="G408" s="1" t="s">
        <v>1327</v>
      </c>
      <c r="H408" s="1"/>
      <c r="I408" s="1">
        <v>2400</v>
      </c>
      <c r="J408" s="1" t="s">
        <v>519</v>
      </c>
      <c r="K408" s="1"/>
      <c r="L408" s="1">
        <f t="shared" si="38"/>
        <v>0</v>
      </c>
      <c r="M408" s="1">
        <f t="shared" si="39"/>
        <v>0</v>
      </c>
      <c r="N408" s="1">
        <f t="shared" si="40"/>
        <v>0</v>
      </c>
      <c r="O408" s="1">
        <f t="shared" si="41"/>
        <v>0</v>
      </c>
      <c r="P408" s="1">
        <f t="shared" si="42"/>
        <v>0</v>
      </c>
      <c r="Q408" s="1">
        <f t="shared" si="43"/>
        <v>0</v>
      </c>
      <c r="R408" s="1" t="b">
        <f t="shared" si="25"/>
        <v>0</v>
      </c>
    </row>
    <row r="409" spans="1:18" ht="15.75" customHeight="1">
      <c r="A409" s="1">
        <v>408</v>
      </c>
      <c r="B409" s="2">
        <v>43167</v>
      </c>
      <c r="C409" s="1" t="s">
        <v>1330</v>
      </c>
      <c r="D409" s="1" t="s">
        <v>1331</v>
      </c>
      <c r="E409" s="1">
        <v>28300348</v>
      </c>
      <c r="F409" s="1"/>
      <c r="G409" s="1" t="s">
        <v>1332</v>
      </c>
      <c r="H409" s="1"/>
      <c r="I409" s="1">
        <v>8330</v>
      </c>
      <c r="J409" s="1" t="s">
        <v>575</v>
      </c>
      <c r="K409" s="1"/>
      <c r="L409" s="1">
        <f t="shared" si="38"/>
        <v>0</v>
      </c>
      <c r="M409" s="1">
        <f t="shared" si="39"/>
        <v>0</v>
      </c>
      <c r="N409" s="1">
        <f t="shared" si="40"/>
        <v>1</v>
      </c>
      <c r="O409" s="1">
        <f t="shared" si="41"/>
        <v>1</v>
      </c>
      <c r="P409" s="1">
        <f t="shared" si="42"/>
        <v>0</v>
      </c>
      <c r="Q409" s="1">
        <f t="shared" si="43"/>
        <v>1</v>
      </c>
      <c r="R409" s="1" t="b">
        <f t="shared" si="25"/>
        <v>1</v>
      </c>
    </row>
    <row r="410" spans="1:18" ht="15.75" customHeight="1">
      <c r="A410" s="1">
        <v>409</v>
      </c>
      <c r="B410" s="2">
        <v>43170</v>
      </c>
      <c r="C410" s="1" t="s">
        <v>1333</v>
      </c>
      <c r="D410" s="1" t="s">
        <v>1334</v>
      </c>
      <c r="E410" s="1">
        <v>23373513</v>
      </c>
      <c r="F410" s="1"/>
      <c r="G410" s="1" t="s">
        <v>1335</v>
      </c>
      <c r="H410" s="1"/>
      <c r="I410" s="1">
        <v>8000</v>
      </c>
      <c r="J410" s="1" t="s">
        <v>30</v>
      </c>
      <c r="K410" s="1"/>
      <c r="L410" s="1">
        <f t="shared" si="38"/>
        <v>0</v>
      </c>
      <c r="M410" s="1">
        <f t="shared" si="39"/>
        <v>1</v>
      </c>
      <c r="N410" s="1">
        <f t="shared" si="40"/>
        <v>0</v>
      </c>
      <c r="O410" s="1">
        <f t="shared" si="41"/>
        <v>0</v>
      </c>
      <c r="P410" s="1">
        <f t="shared" si="42"/>
        <v>0</v>
      </c>
      <c r="Q410" s="1">
        <f t="shared" si="43"/>
        <v>0</v>
      </c>
      <c r="R410" s="1" t="b">
        <f t="shared" si="25"/>
        <v>1</v>
      </c>
    </row>
    <row r="411" spans="1:18" ht="15.75" customHeight="1">
      <c r="A411" s="1">
        <v>410</v>
      </c>
      <c r="B411" s="2">
        <v>43170</v>
      </c>
      <c r="C411" s="1" t="s">
        <v>1336</v>
      </c>
      <c r="D411" s="1" t="s">
        <v>1337</v>
      </c>
      <c r="E411" s="1">
        <v>28434056</v>
      </c>
      <c r="F411" s="1"/>
      <c r="G411" s="1" t="s">
        <v>1338</v>
      </c>
      <c r="H411" s="1"/>
      <c r="I411" s="1">
        <v>2400</v>
      </c>
      <c r="J411" s="1" t="s">
        <v>519</v>
      </c>
      <c r="K411" s="1"/>
      <c r="L411" s="1">
        <f t="shared" si="38"/>
        <v>0</v>
      </c>
      <c r="M411" s="1">
        <f t="shared" si="39"/>
        <v>0</v>
      </c>
      <c r="N411" s="1">
        <f t="shared" si="40"/>
        <v>0</v>
      </c>
      <c r="O411" s="1">
        <f t="shared" si="41"/>
        <v>0</v>
      </c>
      <c r="P411" s="1">
        <f t="shared" si="42"/>
        <v>0</v>
      </c>
      <c r="Q411" s="1">
        <f t="shared" si="43"/>
        <v>0</v>
      </c>
      <c r="R411" s="1" t="b">
        <f t="shared" si="25"/>
        <v>0</v>
      </c>
    </row>
    <row r="412" spans="1:18" ht="15.75" customHeight="1">
      <c r="A412" s="1">
        <v>411</v>
      </c>
      <c r="B412" s="2">
        <v>43170</v>
      </c>
      <c r="C412" s="1" t="s">
        <v>1339</v>
      </c>
      <c r="D412" s="1" t="s">
        <v>1340</v>
      </c>
      <c r="E412" s="1">
        <v>51505170</v>
      </c>
      <c r="F412" s="1"/>
      <c r="G412" s="1" t="s">
        <v>1341</v>
      </c>
      <c r="H412" s="1"/>
      <c r="I412" s="1">
        <v>8420</v>
      </c>
      <c r="J412" s="1" t="s">
        <v>190</v>
      </c>
      <c r="K412" s="1"/>
      <c r="L412" s="1">
        <f t="shared" si="38"/>
        <v>0</v>
      </c>
      <c r="M412" s="1">
        <f t="shared" si="39"/>
        <v>0</v>
      </c>
      <c r="N412" s="1">
        <f t="shared" si="40"/>
        <v>1</v>
      </c>
      <c r="O412" s="1">
        <f t="shared" si="41"/>
        <v>1</v>
      </c>
      <c r="P412" s="1">
        <f t="shared" si="42"/>
        <v>0</v>
      </c>
      <c r="Q412" s="1">
        <f t="shared" si="43"/>
        <v>1</v>
      </c>
      <c r="R412" s="1" t="b">
        <f t="shared" si="25"/>
        <v>1</v>
      </c>
    </row>
    <row r="413" spans="1:18" ht="15.75" customHeight="1">
      <c r="A413" s="1">
        <v>412</v>
      </c>
      <c r="B413" s="2">
        <v>43171</v>
      </c>
      <c r="C413" s="1" t="s">
        <v>1342</v>
      </c>
      <c r="D413" s="1" t="s">
        <v>1343</v>
      </c>
      <c r="E413" s="1">
        <v>53552631</v>
      </c>
      <c r="F413" s="1"/>
      <c r="G413" s="1" t="s">
        <v>313</v>
      </c>
      <c r="H413" s="1"/>
      <c r="I413" s="1">
        <v>8400</v>
      </c>
      <c r="J413" s="1" t="s">
        <v>74</v>
      </c>
      <c r="K413" s="1"/>
      <c r="L413" s="1">
        <f t="shared" si="38"/>
        <v>0</v>
      </c>
      <c r="M413" s="1">
        <f t="shared" si="39"/>
        <v>0</v>
      </c>
      <c r="N413" s="1">
        <f t="shared" si="40"/>
        <v>1</v>
      </c>
      <c r="O413" s="1">
        <f t="shared" si="41"/>
        <v>1</v>
      </c>
      <c r="P413" s="1">
        <f t="shared" si="42"/>
        <v>0</v>
      </c>
      <c r="Q413" s="1">
        <f t="shared" si="43"/>
        <v>1</v>
      </c>
      <c r="R413" s="1" t="b">
        <f t="shared" si="25"/>
        <v>1</v>
      </c>
    </row>
    <row r="414" spans="1:18" ht="15.75" customHeight="1">
      <c r="A414" s="1">
        <v>413</v>
      </c>
      <c r="B414" s="2">
        <v>43171</v>
      </c>
      <c r="C414" s="1" t="s">
        <v>1344</v>
      </c>
      <c r="D414" s="1" t="s">
        <v>1345</v>
      </c>
      <c r="E414" s="1" t="s">
        <v>1346</v>
      </c>
      <c r="F414" s="1"/>
      <c r="G414" s="1" t="s">
        <v>1347</v>
      </c>
      <c r="H414" s="1" t="s">
        <v>1348</v>
      </c>
      <c r="I414" s="1"/>
      <c r="J414" s="1"/>
      <c r="K414" s="1" t="s">
        <v>1349</v>
      </c>
      <c r="L414" s="1">
        <f t="shared" si="38"/>
        <v>0</v>
      </c>
      <c r="M414" s="1">
        <f t="shared" si="39"/>
        <v>0</v>
      </c>
      <c r="N414" s="1">
        <f t="shared" si="40"/>
        <v>1</v>
      </c>
      <c r="O414" s="1">
        <f t="shared" si="41"/>
        <v>1</v>
      </c>
      <c r="P414" s="1">
        <f t="shared" si="42"/>
        <v>0</v>
      </c>
      <c r="Q414" s="1">
        <f t="shared" si="43"/>
        <v>1</v>
      </c>
      <c r="R414" s="1" t="b">
        <f t="shared" si="25"/>
        <v>1</v>
      </c>
    </row>
    <row r="415" spans="1:18" ht="15.75" customHeight="1">
      <c r="A415" s="1">
        <v>414</v>
      </c>
      <c r="B415" s="2">
        <v>43172</v>
      </c>
      <c r="C415" s="1" t="s">
        <v>1350</v>
      </c>
      <c r="D415" s="1" t="s">
        <v>1351</v>
      </c>
      <c r="E415" s="1">
        <v>21181015</v>
      </c>
      <c r="F415" s="1"/>
      <c r="G415" s="1" t="s">
        <v>1352</v>
      </c>
      <c r="H415" s="1"/>
      <c r="I415" s="1">
        <v>3480</v>
      </c>
      <c r="J415" s="1" t="s">
        <v>1353</v>
      </c>
      <c r="K415" s="1"/>
      <c r="L415" s="1">
        <f t="shared" si="38"/>
        <v>0</v>
      </c>
      <c r="M415" s="1">
        <f t="shared" si="39"/>
        <v>0</v>
      </c>
      <c r="N415" s="1">
        <f t="shared" si="40"/>
        <v>1</v>
      </c>
      <c r="O415" s="1">
        <f t="shared" si="41"/>
        <v>0</v>
      </c>
      <c r="P415" s="1">
        <f t="shared" si="42"/>
        <v>0</v>
      </c>
      <c r="Q415" s="1">
        <f t="shared" si="43"/>
        <v>0</v>
      </c>
      <c r="R415" s="1" t="b">
        <f t="shared" si="25"/>
        <v>1</v>
      </c>
    </row>
    <row r="416" spans="1:18" ht="15.75" customHeight="1">
      <c r="A416" s="1">
        <v>415</v>
      </c>
      <c r="B416" s="2">
        <v>43174</v>
      </c>
      <c r="C416" s="1" t="s">
        <v>1354</v>
      </c>
      <c r="D416" s="1" t="s">
        <v>1355</v>
      </c>
      <c r="E416" s="1">
        <v>28455455</v>
      </c>
      <c r="F416" s="1"/>
      <c r="G416" s="1" t="s">
        <v>1356</v>
      </c>
      <c r="H416" s="1"/>
      <c r="I416" s="1">
        <v>8240</v>
      </c>
      <c r="J416" s="1" t="s">
        <v>130</v>
      </c>
      <c r="K416" s="1"/>
      <c r="L416" s="1">
        <f t="shared" si="38"/>
        <v>0</v>
      </c>
      <c r="M416" s="1">
        <f t="shared" si="39"/>
        <v>0</v>
      </c>
      <c r="N416" s="1">
        <f t="shared" si="40"/>
        <v>0</v>
      </c>
      <c r="O416" s="1">
        <f t="shared" si="41"/>
        <v>0</v>
      </c>
      <c r="P416" s="1">
        <f t="shared" si="42"/>
        <v>0</v>
      </c>
      <c r="Q416" s="1">
        <f t="shared" si="43"/>
        <v>0</v>
      </c>
      <c r="R416" s="1" t="b">
        <f t="shared" si="25"/>
        <v>0</v>
      </c>
    </row>
    <row r="417" spans="1:18" ht="15.75" customHeight="1">
      <c r="A417" s="1">
        <v>416</v>
      </c>
      <c r="B417" s="2">
        <v>43174</v>
      </c>
      <c r="C417" s="1" t="s">
        <v>1357</v>
      </c>
      <c r="D417" s="1" t="s">
        <v>1358</v>
      </c>
      <c r="E417" s="1">
        <v>51800082</v>
      </c>
      <c r="F417" s="1"/>
      <c r="G417" s="1" t="s">
        <v>1359</v>
      </c>
      <c r="H417" s="1"/>
      <c r="I417" s="1">
        <v>2200</v>
      </c>
      <c r="J417" s="1" t="s">
        <v>482</v>
      </c>
      <c r="K417" s="1"/>
      <c r="L417" s="1">
        <f t="shared" si="38"/>
        <v>0</v>
      </c>
      <c r="M417" s="1">
        <f t="shared" si="39"/>
        <v>0</v>
      </c>
      <c r="N417" s="1">
        <f t="shared" si="40"/>
        <v>1</v>
      </c>
      <c r="O417" s="1">
        <f t="shared" si="41"/>
        <v>1</v>
      </c>
      <c r="P417" s="1">
        <f t="shared" si="42"/>
        <v>0</v>
      </c>
      <c r="Q417" s="1">
        <f t="shared" si="43"/>
        <v>0</v>
      </c>
      <c r="R417" s="1" t="b">
        <f t="shared" si="25"/>
        <v>1</v>
      </c>
    </row>
    <row r="418" spans="1:18" ht="15.75" customHeight="1">
      <c r="A418" s="1">
        <v>417</v>
      </c>
      <c r="B418" s="2">
        <v>43174</v>
      </c>
      <c r="C418" s="1" t="s">
        <v>1360</v>
      </c>
      <c r="D418" s="1" t="s">
        <v>1361</v>
      </c>
      <c r="E418" s="1">
        <v>27203237</v>
      </c>
      <c r="F418" s="1"/>
      <c r="G418" s="1" t="s">
        <v>1362</v>
      </c>
      <c r="H418" s="1"/>
      <c r="I418" s="1">
        <v>8680</v>
      </c>
      <c r="J418" s="1" t="s">
        <v>959</v>
      </c>
      <c r="K418" s="1"/>
      <c r="L418" s="1">
        <f t="shared" si="38"/>
        <v>0</v>
      </c>
      <c r="M418" s="1">
        <f t="shared" si="39"/>
        <v>0</v>
      </c>
      <c r="N418" s="1">
        <f t="shared" si="40"/>
        <v>0</v>
      </c>
      <c r="O418" s="1">
        <f t="shared" si="41"/>
        <v>0</v>
      </c>
      <c r="P418" s="1">
        <f t="shared" si="42"/>
        <v>0</v>
      </c>
      <c r="Q418" s="1">
        <f t="shared" si="43"/>
        <v>0</v>
      </c>
      <c r="R418" s="1" t="b">
        <f t="shared" si="25"/>
        <v>0</v>
      </c>
    </row>
    <row r="419" spans="1:18" ht="15.75" customHeight="1">
      <c r="A419" s="1">
        <v>418</v>
      </c>
      <c r="B419" s="2">
        <v>43174</v>
      </c>
      <c r="C419" s="1" t="s">
        <v>1363</v>
      </c>
      <c r="D419" s="1" t="s">
        <v>1364</v>
      </c>
      <c r="E419" s="1">
        <v>22875153</v>
      </c>
      <c r="F419" s="1"/>
      <c r="G419" s="1" t="s">
        <v>1362</v>
      </c>
      <c r="H419" s="1"/>
      <c r="I419" s="1">
        <v>8680</v>
      </c>
      <c r="J419" s="1" t="s">
        <v>959</v>
      </c>
      <c r="K419" s="1"/>
      <c r="L419" s="1">
        <f t="shared" si="38"/>
        <v>0</v>
      </c>
      <c r="M419" s="1">
        <f t="shared" si="39"/>
        <v>1</v>
      </c>
      <c r="N419" s="1">
        <f t="shared" si="40"/>
        <v>0</v>
      </c>
      <c r="O419" s="1">
        <f t="shared" si="41"/>
        <v>0</v>
      </c>
      <c r="P419" s="1">
        <f t="shared" si="42"/>
        <v>0</v>
      </c>
      <c r="Q419" s="1">
        <f t="shared" si="43"/>
        <v>0</v>
      </c>
      <c r="R419" s="1" t="b">
        <f t="shared" si="25"/>
        <v>1</v>
      </c>
    </row>
    <row r="420" spans="1:18" ht="15.75" customHeight="1">
      <c r="A420" s="1">
        <v>419</v>
      </c>
      <c r="B420" s="2">
        <v>43176</v>
      </c>
      <c r="C420" s="1" t="s">
        <v>1365</v>
      </c>
      <c r="D420" s="1" t="s">
        <v>1366</v>
      </c>
      <c r="E420" s="1">
        <v>52175515</v>
      </c>
      <c r="F420" s="1"/>
      <c r="G420" s="1" t="s">
        <v>1367</v>
      </c>
      <c r="H420" s="1"/>
      <c r="I420" s="1">
        <v>5700</v>
      </c>
      <c r="J420" s="1" t="s">
        <v>1368</v>
      </c>
      <c r="K420" s="1"/>
      <c r="L420" s="1">
        <f t="shared" si="38"/>
        <v>0</v>
      </c>
      <c r="M420" s="1">
        <f t="shared" si="39"/>
        <v>0</v>
      </c>
      <c r="N420" s="1">
        <f t="shared" si="40"/>
        <v>0</v>
      </c>
      <c r="O420" s="1">
        <f t="shared" si="41"/>
        <v>0</v>
      </c>
      <c r="P420" s="1">
        <f t="shared" si="42"/>
        <v>0</v>
      </c>
      <c r="Q420" s="1">
        <f t="shared" si="43"/>
        <v>0</v>
      </c>
      <c r="R420" s="1" t="b">
        <f t="shared" si="25"/>
        <v>0</v>
      </c>
    </row>
    <row r="421" spans="1:18" ht="15.75" customHeight="1">
      <c r="A421" s="1">
        <v>420</v>
      </c>
      <c r="B421" s="2">
        <v>43176</v>
      </c>
      <c r="C421" s="1" t="s">
        <v>1369</v>
      </c>
      <c r="D421" s="1" t="s">
        <v>1370</v>
      </c>
      <c r="E421" s="1" t="s">
        <v>1371</v>
      </c>
      <c r="F421" s="1"/>
      <c r="G421" s="1" t="s">
        <v>1372</v>
      </c>
      <c r="H421" s="1" t="s">
        <v>1373</v>
      </c>
      <c r="I421" s="1"/>
      <c r="J421" s="1"/>
      <c r="K421" s="1" t="s">
        <v>338</v>
      </c>
      <c r="L421" s="1">
        <f t="shared" si="38"/>
        <v>0</v>
      </c>
      <c r="M421" s="1">
        <f t="shared" si="39"/>
        <v>0</v>
      </c>
      <c r="N421" s="1">
        <f t="shared" si="40"/>
        <v>1</v>
      </c>
      <c r="O421" s="1">
        <f t="shared" si="41"/>
        <v>1</v>
      </c>
      <c r="P421" s="1">
        <f t="shared" si="42"/>
        <v>0</v>
      </c>
      <c r="Q421" s="1">
        <f t="shared" si="43"/>
        <v>0</v>
      </c>
      <c r="R421" s="1" t="b">
        <f t="shared" si="25"/>
        <v>1</v>
      </c>
    </row>
    <row r="422" spans="1:18" ht="15.75" customHeight="1">
      <c r="A422" s="1">
        <v>421</v>
      </c>
      <c r="B422" s="2">
        <v>43176</v>
      </c>
      <c r="C422" s="1" t="s">
        <v>1374</v>
      </c>
      <c r="D422" s="1" t="s">
        <v>1375</v>
      </c>
      <c r="E422" s="1">
        <v>28690143</v>
      </c>
      <c r="F422" s="1"/>
      <c r="G422" s="1" t="s">
        <v>1376</v>
      </c>
      <c r="H422" s="1"/>
      <c r="I422" s="1">
        <v>6700</v>
      </c>
      <c r="J422" s="1" t="s">
        <v>670</v>
      </c>
      <c r="K422" s="1"/>
      <c r="L422" s="1">
        <f t="shared" si="38"/>
        <v>0</v>
      </c>
      <c r="M422" s="1">
        <f t="shared" si="39"/>
        <v>0</v>
      </c>
      <c r="N422" s="1">
        <f t="shared" si="40"/>
        <v>0</v>
      </c>
      <c r="O422" s="1">
        <f t="shared" si="41"/>
        <v>0</v>
      </c>
      <c r="P422" s="1">
        <f t="shared" si="42"/>
        <v>0</v>
      </c>
      <c r="Q422" s="1">
        <f t="shared" si="43"/>
        <v>0</v>
      </c>
      <c r="R422" s="1" t="b">
        <f t="shared" si="25"/>
        <v>0</v>
      </c>
    </row>
    <row r="423" spans="1:18" ht="15.75" customHeight="1">
      <c r="A423" s="1">
        <v>422</v>
      </c>
      <c r="B423" s="2">
        <v>43178</v>
      </c>
      <c r="C423" s="1" t="s">
        <v>1377</v>
      </c>
      <c r="D423" s="1" t="s">
        <v>1378</v>
      </c>
      <c r="E423" s="1">
        <v>50999883</v>
      </c>
      <c r="F423" s="1"/>
      <c r="G423" s="1" t="s">
        <v>1379</v>
      </c>
      <c r="H423" s="1"/>
      <c r="I423" s="1">
        <v>9000</v>
      </c>
      <c r="J423" s="1" t="s">
        <v>298</v>
      </c>
      <c r="K423" s="1"/>
      <c r="L423" s="1">
        <f t="shared" si="38"/>
        <v>0</v>
      </c>
      <c r="M423" s="1">
        <f t="shared" si="39"/>
        <v>0</v>
      </c>
      <c r="N423" s="1">
        <f t="shared" si="40"/>
        <v>0</v>
      </c>
      <c r="O423" s="1">
        <f t="shared" si="41"/>
        <v>0</v>
      </c>
      <c r="P423" s="1">
        <f t="shared" si="42"/>
        <v>0</v>
      </c>
      <c r="Q423" s="1">
        <f t="shared" si="43"/>
        <v>0</v>
      </c>
      <c r="R423" s="1" t="b">
        <f t="shared" si="25"/>
        <v>0</v>
      </c>
    </row>
    <row r="424" spans="1:18" ht="15.75" customHeight="1">
      <c r="A424" s="1">
        <v>423</v>
      </c>
      <c r="B424" s="2">
        <v>43179</v>
      </c>
      <c r="C424" s="1" t="s">
        <v>1380</v>
      </c>
      <c r="D424" s="1" t="s">
        <v>1381</v>
      </c>
      <c r="E424" s="1">
        <v>20738180</v>
      </c>
      <c r="F424" s="1">
        <v>86495314</v>
      </c>
      <c r="G424" s="1" t="s">
        <v>1382</v>
      </c>
      <c r="H424" s="1"/>
      <c r="I424" s="1">
        <v>8960</v>
      </c>
      <c r="J424" s="1" t="s">
        <v>645</v>
      </c>
      <c r="K424" s="1"/>
      <c r="L424" s="1">
        <f t="shared" si="38"/>
        <v>0</v>
      </c>
      <c r="M424" s="1">
        <f t="shared" si="39"/>
        <v>0</v>
      </c>
      <c r="N424" s="1">
        <f t="shared" si="40"/>
        <v>0</v>
      </c>
      <c r="O424" s="1">
        <f t="shared" si="41"/>
        <v>0</v>
      </c>
      <c r="P424" s="1">
        <f t="shared" si="42"/>
        <v>0</v>
      </c>
      <c r="Q424" s="1">
        <f t="shared" si="43"/>
        <v>0</v>
      </c>
      <c r="R424" s="1" t="b">
        <f t="shared" si="25"/>
        <v>0</v>
      </c>
    </row>
    <row r="425" spans="1:18" ht="15.75" customHeight="1">
      <c r="A425" s="1">
        <v>424</v>
      </c>
      <c r="B425" s="2">
        <v>43179</v>
      </c>
      <c r="C425" s="1" t="s">
        <v>1383</v>
      </c>
      <c r="D425" s="1" t="s">
        <v>1381</v>
      </c>
      <c r="E425" s="1">
        <v>20738180</v>
      </c>
      <c r="F425" s="1">
        <v>86495314</v>
      </c>
      <c r="G425" s="1" t="s">
        <v>1382</v>
      </c>
      <c r="H425" s="1"/>
      <c r="I425" s="1">
        <v>8960</v>
      </c>
      <c r="J425" s="1" t="s">
        <v>645</v>
      </c>
      <c r="K425" s="1"/>
      <c r="L425" s="1">
        <f t="shared" si="38"/>
        <v>0</v>
      </c>
      <c r="M425" s="1">
        <f t="shared" si="39"/>
        <v>0</v>
      </c>
      <c r="N425" s="1">
        <f t="shared" si="40"/>
        <v>0</v>
      </c>
      <c r="O425" s="1">
        <f t="shared" si="41"/>
        <v>0</v>
      </c>
      <c r="P425" s="1">
        <f t="shared" si="42"/>
        <v>0</v>
      </c>
      <c r="Q425" s="1">
        <f t="shared" si="43"/>
        <v>0</v>
      </c>
      <c r="R425" s="1" t="b">
        <f t="shared" si="25"/>
        <v>0</v>
      </c>
    </row>
    <row r="426" spans="1:18" ht="15.75" customHeight="1">
      <c r="A426" s="1">
        <v>425</v>
      </c>
      <c r="B426" s="2">
        <v>43180</v>
      </c>
      <c r="C426" s="1" t="s">
        <v>1384</v>
      </c>
      <c r="D426" s="1" t="s">
        <v>1385</v>
      </c>
      <c r="E426" s="1">
        <v>28447398</v>
      </c>
      <c r="F426" s="1"/>
      <c r="G426" s="1" t="s">
        <v>1386</v>
      </c>
      <c r="H426" s="1"/>
      <c r="I426" s="1">
        <v>9520</v>
      </c>
      <c r="J426" s="1" t="s">
        <v>1254</v>
      </c>
      <c r="K426" s="1"/>
      <c r="L426" s="1">
        <f t="shared" si="38"/>
        <v>0</v>
      </c>
      <c r="M426" s="1">
        <f t="shared" si="39"/>
        <v>0</v>
      </c>
      <c r="N426" s="1">
        <f t="shared" si="40"/>
        <v>0</v>
      </c>
      <c r="O426" s="1">
        <f t="shared" si="41"/>
        <v>0</v>
      </c>
      <c r="P426" s="1">
        <f t="shared" si="42"/>
        <v>0</v>
      </c>
      <c r="Q426" s="1">
        <f t="shared" si="43"/>
        <v>0</v>
      </c>
      <c r="R426" s="1" t="b">
        <f t="shared" si="25"/>
        <v>0</v>
      </c>
    </row>
    <row r="427" spans="1:18" ht="15.75" customHeight="1">
      <c r="A427" s="1">
        <v>426</v>
      </c>
      <c r="B427" s="2">
        <v>43189</v>
      </c>
      <c r="C427" s="1" t="s">
        <v>1387</v>
      </c>
      <c r="D427" s="1" t="s">
        <v>1388</v>
      </c>
      <c r="E427" s="1">
        <v>22327929</v>
      </c>
      <c r="F427" s="1"/>
      <c r="G427" s="1" t="s">
        <v>1389</v>
      </c>
      <c r="H427" s="1"/>
      <c r="I427" s="1">
        <v>2200</v>
      </c>
      <c r="J427" s="1" t="s">
        <v>482</v>
      </c>
      <c r="K427" s="1"/>
      <c r="L427" s="1">
        <f t="shared" si="38"/>
        <v>0</v>
      </c>
      <c r="M427" s="1">
        <f t="shared" si="39"/>
        <v>0</v>
      </c>
      <c r="N427" s="1">
        <f t="shared" si="40"/>
        <v>0</v>
      </c>
      <c r="O427" s="1">
        <f t="shared" si="41"/>
        <v>0</v>
      </c>
      <c r="P427" s="1">
        <f t="shared" si="42"/>
        <v>0</v>
      </c>
      <c r="Q427" s="1">
        <f t="shared" si="43"/>
        <v>0</v>
      </c>
      <c r="R427" s="1" t="b">
        <f t="shared" si="25"/>
        <v>0</v>
      </c>
    </row>
    <row r="428" spans="1:18" ht="15.75" customHeight="1">
      <c r="A428" s="1">
        <v>427</v>
      </c>
      <c r="B428" s="2">
        <v>43183</v>
      </c>
      <c r="C428" s="1" t="s">
        <v>1390</v>
      </c>
      <c r="D428" s="1" t="s">
        <v>1391</v>
      </c>
      <c r="E428" s="1">
        <v>20167570</v>
      </c>
      <c r="F428" s="1"/>
      <c r="G428" s="1" t="s">
        <v>1392</v>
      </c>
      <c r="H428" s="1"/>
      <c r="I428" s="1">
        <v>8660</v>
      </c>
      <c r="J428" s="1" t="s">
        <v>156</v>
      </c>
      <c r="K428" s="1"/>
      <c r="L428" s="1">
        <f t="shared" si="38"/>
        <v>0</v>
      </c>
      <c r="M428" s="1">
        <f t="shared" si="39"/>
        <v>0</v>
      </c>
      <c r="N428" s="1">
        <f t="shared" si="40"/>
        <v>0</v>
      </c>
      <c r="O428" s="1">
        <f t="shared" si="41"/>
        <v>0</v>
      </c>
      <c r="P428" s="1">
        <f t="shared" si="42"/>
        <v>0</v>
      </c>
      <c r="Q428" s="1">
        <f t="shared" si="43"/>
        <v>0</v>
      </c>
      <c r="R428" s="1" t="b">
        <f t="shared" si="25"/>
        <v>0</v>
      </c>
    </row>
    <row r="429" spans="1:18" ht="15.75" customHeight="1">
      <c r="A429" s="1">
        <v>428</v>
      </c>
      <c r="B429" s="2">
        <v>43185</v>
      </c>
      <c r="C429" s="1" t="s">
        <v>1393</v>
      </c>
      <c r="D429" s="1" t="s">
        <v>1394</v>
      </c>
      <c r="E429" s="1">
        <v>24658188</v>
      </c>
      <c r="F429" s="1"/>
      <c r="G429" s="1" t="s">
        <v>1395</v>
      </c>
      <c r="H429" s="1"/>
      <c r="I429" s="1">
        <v>8963</v>
      </c>
      <c r="J429" s="1" t="s">
        <v>1396</v>
      </c>
      <c r="K429" s="1"/>
      <c r="L429" s="1">
        <f t="shared" si="38"/>
        <v>0</v>
      </c>
      <c r="M429" s="1">
        <f t="shared" si="39"/>
        <v>1</v>
      </c>
      <c r="N429" s="1">
        <f t="shared" si="40"/>
        <v>0</v>
      </c>
      <c r="O429" s="1">
        <f t="shared" si="41"/>
        <v>0</v>
      </c>
      <c r="P429" s="1">
        <f t="shared" si="42"/>
        <v>0</v>
      </c>
      <c r="Q429" s="1">
        <f t="shared" si="43"/>
        <v>0</v>
      </c>
      <c r="R429" s="1" t="b">
        <f t="shared" si="25"/>
        <v>1</v>
      </c>
    </row>
    <row r="430" spans="1:18" ht="15.75" customHeight="1">
      <c r="A430" s="1">
        <v>429</v>
      </c>
      <c r="B430" s="2">
        <v>43186</v>
      </c>
      <c r="C430" s="1" t="s">
        <v>1397</v>
      </c>
      <c r="D430" s="1" t="s">
        <v>1398</v>
      </c>
      <c r="E430" s="1">
        <v>71373144</v>
      </c>
      <c r="F430" s="1"/>
      <c r="G430" s="1" t="s">
        <v>1399</v>
      </c>
      <c r="H430" s="1"/>
      <c r="I430" s="1">
        <v>8500</v>
      </c>
      <c r="J430" s="1" t="s">
        <v>146</v>
      </c>
      <c r="K430" s="1"/>
      <c r="L430" s="1">
        <f t="shared" si="38"/>
        <v>0</v>
      </c>
      <c r="M430" s="1">
        <f t="shared" si="39"/>
        <v>0</v>
      </c>
      <c r="N430" s="1">
        <f t="shared" si="40"/>
        <v>1</v>
      </c>
      <c r="O430" s="1">
        <f t="shared" si="41"/>
        <v>1</v>
      </c>
      <c r="P430" s="1">
        <f t="shared" si="42"/>
        <v>0</v>
      </c>
      <c r="Q430" s="1">
        <f t="shared" si="43"/>
        <v>1</v>
      </c>
      <c r="R430" s="1" t="b">
        <f t="shared" si="25"/>
        <v>1</v>
      </c>
    </row>
    <row r="431" spans="1:18" ht="15.75" customHeight="1">
      <c r="A431" s="1">
        <v>430</v>
      </c>
      <c r="B431" s="2">
        <v>43187</v>
      </c>
      <c r="C431" s="1" t="s">
        <v>1400</v>
      </c>
      <c r="D431" s="1" t="s">
        <v>1401</v>
      </c>
      <c r="E431" s="1">
        <v>61695102</v>
      </c>
      <c r="F431" s="1"/>
      <c r="G431" s="1" t="s">
        <v>1341</v>
      </c>
      <c r="H431" s="1"/>
      <c r="I431" s="1">
        <v>8420</v>
      </c>
      <c r="J431" s="1" t="s">
        <v>190</v>
      </c>
      <c r="K431" s="1"/>
      <c r="L431" s="1">
        <f t="shared" si="38"/>
        <v>0</v>
      </c>
      <c r="M431" s="1">
        <f t="shared" si="39"/>
        <v>0</v>
      </c>
      <c r="N431" s="1">
        <f t="shared" si="40"/>
        <v>1</v>
      </c>
      <c r="O431" s="1">
        <f t="shared" si="41"/>
        <v>1</v>
      </c>
      <c r="P431" s="1">
        <f t="shared" si="42"/>
        <v>0</v>
      </c>
      <c r="Q431" s="1">
        <f t="shared" si="43"/>
        <v>0</v>
      </c>
      <c r="R431" s="1" t="b">
        <f t="shared" si="25"/>
        <v>1</v>
      </c>
    </row>
    <row r="432" spans="1:18" ht="15.75" customHeight="1">
      <c r="A432" s="1">
        <v>431</v>
      </c>
      <c r="B432" s="2">
        <v>43189</v>
      </c>
      <c r="C432" s="1" t="s">
        <v>1402</v>
      </c>
      <c r="D432" s="1" t="s">
        <v>1403</v>
      </c>
      <c r="E432" s="1">
        <v>22952292</v>
      </c>
      <c r="F432" s="1"/>
      <c r="G432" s="1" t="s">
        <v>1404</v>
      </c>
      <c r="H432" s="1"/>
      <c r="I432" s="1">
        <v>8410</v>
      </c>
      <c r="J432" s="1" t="s">
        <v>65</v>
      </c>
      <c r="K432" s="1"/>
      <c r="L432" s="1">
        <f t="shared" si="38"/>
        <v>0</v>
      </c>
      <c r="M432" s="1">
        <f t="shared" si="39"/>
        <v>1</v>
      </c>
      <c r="N432" s="1">
        <f t="shared" si="40"/>
        <v>0</v>
      </c>
      <c r="O432" s="1">
        <f t="shared" si="41"/>
        <v>0</v>
      </c>
      <c r="P432" s="1">
        <f t="shared" si="42"/>
        <v>0</v>
      </c>
      <c r="Q432" s="1">
        <f t="shared" si="43"/>
        <v>0</v>
      </c>
      <c r="R432" s="1" t="b">
        <f t="shared" si="25"/>
        <v>1</v>
      </c>
    </row>
    <row r="433" spans="1:18" ht="15.75" customHeight="1">
      <c r="A433" s="1">
        <v>432</v>
      </c>
      <c r="B433" s="2">
        <v>43190</v>
      </c>
      <c r="C433" s="1" t="s">
        <v>1405</v>
      </c>
      <c r="D433" s="1" t="s">
        <v>1406</v>
      </c>
      <c r="E433" s="1">
        <v>21959026</v>
      </c>
      <c r="F433" s="1"/>
      <c r="G433" s="1" t="s">
        <v>1407</v>
      </c>
      <c r="H433" s="1"/>
      <c r="I433" s="1">
        <v>8200</v>
      </c>
      <c r="J433" s="1" t="s">
        <v>370</v>
      </c>
      <c r="K433" s="1"/>
      <c r="L433" s="1">
        <f t="shared" si="38"/>
        <v>0</v>
      </c>
      <c r="M433" s="1">
        <f t="shared" si="39"/>
        <v>0</v>
      </c>
      <c r="N433" s="1">
        <f t="shared" si="40"/>
        <v>0</v>
      </c>
      <c r="O433" s="1">
        <f t="shared" si="41"/>
        <v>0</v>
      </c>
      <c r="P433" s="1">
        <f t="shared" si="42"/>
        <v>0</v>
      </c>
      <c r="Q433" s="1">
        <f t="shared" si="43"/>
        <v>0</v>
      </c>
      <c r="R433" s="1" t="b">
        <f t="shared" si="25"/>
        <v>0</v>
      </c>
    </row>
    <row r="434" spans="1:18" ht="15.75" customHeight="1">
      <c r="A434" s="1">
        <v>433</v>
      </c>
      <c r="B434" s="2">
        <v>43191</v>
      </c>
      <c r="C434" s="1" t="s">
        <v>1408</v>
      </c>
      <c r="D434" s="1" t="s">
        <v>1409</v>
      </c>
      <c r="E434" s="1">
        <v>60211103</v>
      </c>
      <c r="F434" s="1"/>
      <c r="G434" s="1" t="s">
        <v>1410</v>
      </c>
      <c r="H434" s="1"/>
      <c r="I434" s="1">
        <v>8260</v>
      </c>
      <c r="J434" s="1" t="s">
        <v>1411</v>
      </c>
      <c r="K434" s="1"/>
      <c r="L434" s="1">
        <f t="shared" si="38"/>
        <v>0</v>
      </c>
      <c r="M434" s="1">
        <f t="shared" si="39"/>
        <v>0</v>
      </c>
      <c r="N434" s="1">
        <f t="shared" si="40"/>
        <v>0</v>
      </c>
      <c r="O434" s="1">
        <f t="shared" si="41"/>
        <v>0</v>
      </c>
      <c r="P434" s="1">
        <f t="shared" si="42"/>
        <v>0</v>
      </c>
      <c r="Q434" s="1">
        <f t="shared" si="43"/>
        <v>0</v>
      </c>
      <c r="R434" s="1" t="b">
        <f t="shared" si="25"/>
        <v>0</v>
      </c>
    </row>
    <row r="435" spans="1:18" ht="15.75" customHeight="1">
      <c r="A435" s="1">
        <v>434</v>
      </c>
      <c r="B435" s="2">
        <v>43192</v>
      </c>
      <c r="C435" s="1" t="s">
        <v>1412</v>
      </c>
      <c r="D435" s="1" t="s">
        <v>1413</v>
      </c>
      <c r="E435" s="1">
        <v>52394420</v>
      </c>
      <c r="F435" s="1"/>
      <c r="G435" s="1" t="s">
        <v>1414</v>
      </c>
      <c r="H435" s="1"/>
      <c r="I435" s="1">
        <v>2300</v>
      </c>
      <c r="J435" s="1" t="s">
        <v>466</v>
      </c>
      <c r="K435" s="1"/>
      <c r="L435" s="1">
        <f t="shared" si="38"/>
        <v>0</v>
      </c>
      <c r="M435" s="1">
        <f t="shared" si="39"/>
        <v>0</v>
      </c>
      <c r="N435" s="1">
        <f t="shared" si="40"/>
        <v>0</v>
      </c>
      <c r="O435" s="1">
        <f t="shared" si="41"/>
        <v>0</v>
      </c>
      <c r="P435" s="1">
        <f t="shared" si="42"/>
        <v>0</v>
      </c>
      <c r="Q435" s="1">
        <f t="shared" si="43"/>
        <v>0</v>
      </c>
      <c r="R435" s="1" t="b">
        <f t="shared" si="25"/>
        <v>0</v>
      </c>
    </row>
    <row r="436" spans="1:18" ht="15.75" customHeight="1">
      <c r="A436" s="1">
        <v>435</v>
      </c>
      <c r="B436" s="2">
        <v>43192</v>
      </c>
      <c r="C436" s="1" t="s">
        <v>1415</v>
      </c>
      <c r="D436" s="1" t="s">
        <v>1416</v>
      </c>
      <c r="E436" s="1">
        <v>24206430</v>
      </c>
      <c r="F436" s="1"/>
      <c r="G436" s="1" t="s">
        <v>1417</v>
      </c>
      <c r="H436" s="1"/>
      <c r="I436" s="1">
        <v>8500</v>
      </c>
      <c r="J436" s="1" t="s">
        <v>1418</v>
      </c>
      <c r="K436" s="1"/>
      <c r="L436" s="1">
        <f t="shared" si="38"/>
        <v>0</v>
      </c>
      <c r="M436" s="1">
        <f t="shared" si="39"/>
        <v>0</v>
      </c>
      <c r="N436" s="1">
        <f t="shared" si="40"/>
        <v>1</v>
      </c>
      <c r="O436" s="1">
        <f t="shared" si="41"/>
        <v>1</v>
      </c>
      <c r="P436" s="1">
        <f t="shared" si="42"/>
        <v>0</v>
      </c>
      <c r="Q436" s="1">
        <f t="shared" si="43"/>
        <v>1</v>
      </c>
      <c r="R436" s="1" t="b">
        <f t="shared" si="25"/>
        <v>1</v>
      </c>
    </row>
    <row r="437" spans="1:18" ht="15.75" customHeight="1">
      <c r="A437" s="1">
        <v>436</v>
      </c>
      <c r="B437" s="2">
        <v>43194</v>
      </c>
      <c r="C437" s="1" t="s">
        <v>1419</v>
      </c>
      <c r="D437" s="1" t="s">
        <v>1420</v>
      </c>
      <c r="E437" s="1">
        <v>40153594</v>
      </c>
      <c r="F437" s="1"/>
      <c r="G437" s="1" t="s">
        <v>1421</v>
      </c>
      <c r="H437" s="1"/>
      <c r="I437" s="1">
        <v>8544</v>
      </c>
      <c r="J437" s="1" t="s">
        <v>120</v>
      </c>
      <c r="K437" s="1"/>
      <c r="L437" s="1">
        <f t="shared" si="38"/>
        <v>0</v>
      </c>
      <c r="M437" s="1">
        <f t="shared" si="39"/>
        <v>0</v>
      </c>
      <c r="N437" s="1">
        <f t="shared" si="40"/>
        <v>0</v>
      </c>
      <c r="O437" s="1">
        <f t="shared" si="41"/>
        <v>0</v>
      </c>
      <c r="P437" s="1">
        <f t="shared" si="42"/>
        <v>0</v>
      </c>
      <c r="Q437" s="1">
        <f t="shared" si="43"/>
        <v>0</v>
      </c>
      <c r="R437" s="1" t="b">
        <f t="shared" si="25"/>
        <v>0</v>
      </c>
    </row>
    <row r="438" spans="1:18" ht="15.75" customHeight="1">
      <c r="A438" s="1">
        <v>437</v>
      </c>
      <c r="B438" s="2">
        <v>43194</v>
      </c>
      <c r="C438" s="1" t="s">
        <v>1422</v>
      </c>
      <c r="D438" s="1" t="s">
        <v>1423</v>
      </c>
      <c r="E438" s="1">
        <v>23262277</v>
      </c>
      <c r="F438" s="1"/>
      <c r="G438" s="1" t="s">
        <v>1424</v>
      </c>
      <c r="H438" s="1"/>
      <c r="I438" s="1">
        <v>9520</v>
      </c>
      <c r="J438" s="1" t="s">
        <v>1254</v>
      </c>
      <c r="K438" s="1"/>
      <c r="L438" s="1">
        <f t="shared" si="38"/>
        <v>0</v>
      </c>
      <c r="M438" s="1">
        <f t="shared" si="39"/>
        <v>0</v>
      </c>
      <c r="N438" s="1">
        <f t="shared" si="40"/>
        <v>0</v>
      </c>
      <c r="O438" s="1">
        <f t="shared" si="41"/>
        <v>0</v>
      </c>
      <c r="P438" s="1">
        <f t="shared" si="42"/>
        <v>0</v>
      </c>
      <c r="Q438" s="1">
        <f t="shared" si="43"/>
        <v>0</v>
      </c>
      <c r="R438" s="1" t="b">
        <f t="shared" si="25"/>
        <v>0</v>
      </c>
    </row>
    <row r="439" spans="1:18" ht="15.75" customHeight="1">
      <c r="A439" s="1">
        <v>438</v>
      </c>
      <c r="B439" s="2">
        <v>43194</v>
      </c>
      <c r="C439" s="1" t="s">
        <v>1425</v>
      </c>
      <c r="D439" s="1" t="s">
        <v>1426</v>
      </c>
      <c r="E439" s="1">
        <v>40505076</v>
      </c>
      <c r="F439" s="1"/>
      <c r="G439" s="1" t="s">
        <v>1427</v>
      </c>
      <c r="H439" s="1"/>
      <c r="I439" s="1">
        <v>4960</v>
      </c>
      <c r="J439" s="1" t="s">
        <v>1428</v>
      </c>
      <c r="K439" s="1"/>
      <c r="L439" s="1">
        <f t="shared" si="38"/>
        <v>0</v>
      </c>
      <c r="M439" s="1">
        <f t="shared" si="39"/>
        <v>1</v>
      </c>
      <c r="N439" s="1">
        <f t="shared" si="40"/>
        <v>0</v>
      </c>
      <c r="O439" s="1">
        <f t="shared" si="41"/>
        <v>0</v>
      </c>
      <c r="P439" s="1">
        <f t="shared" si="42"/>
        <v>0</v>
      </c>
      <c r="Q439" s="1">
        <f t="shared" si="43"/>
        <v>0</v>
      </c>
      <c r="R439" s="1" t="b">
        <f t="shared" si="25"/>
        <v>1</v>
      </c>
    </row>
    <row r="440" spans="1:18" ht="15.75" customHeight="1">
      <c r="A440" s="1">
        <v>439</v>
      </c>
      <c r="B440" s="2">
        <v>43195</v>
      </c>
      <c r="C440" s="1" t="s">
        <v>1429</v>
      </c>
      <c r="D440" s="1" t="s">
        <v>1430</v>
      </c>
      <c r="E440" s="1">
        <v>60638140</v>
      </c>
      <c r="F440" s="1"/>
      <c r="G440" s="1" t="s">
        <v>1431</v>
      </c>
      <c r="H440" s="1"/>
      <c r="I440" s="1">
        <v>4654</v>
      </c>
      <c r="J440" s="1" t="s">
        <v>1432</v>
      </c>
      <c r="K440" s="1"/>
      <c r="L440" s="1">
        <f t="shared" si="38"/>
        <v>0</v>
      </c>
      <c r="M440" s="1">
        <f t="shared" si="39"/>
        <v>0</v>
      </c>
      <c r="N440" s="1">
        <f t="shared" si="40"/>
        <v>0</v>
      </c>
      <c r="O440" s="1">
        <f t="shared" si="41"/>
        <v>0</v>
      </c>
      <c r="P440" s="1">
        <f t="shared" si="42"/>
        <v>0</v>
      </c>
      <c r="Q440" s="1">
        <f t="shared" si="43"/>
        <v>0</v>
      </c>
      <c r="R440" s="1" t="b">
        <f t="shared" si="25"/>
        <v>0</v>
      </c>
    </row>
    <row r="441" spans="1:18" ht="15.75" customHeight="1">
      <c r="A441" s="1">
        <v>440</v>
      </c>
      <c r="B441" s="2">
        <v>43196</v>
      </c>
      <c r="C441" s="1" t="s">
        <v>1433</v>
      </c>
      <c r="D441" s="1" t="s">
        <v>1434</v>
      </c>
      <c r="E441" s="1">
        <v>22447620</v>
      </c>
      <c r="F441" s="1"/>
      <c r="G441" s="1" t="s">
        <v>1435</v>
      </c>
      <c r="H441" s="1"/>
      <c r="I441" s="1">
        <v>8520</v>
      </c>
      <c r="J441" s="1" t="s">
        <v>451</v>
      </c>
      <c r="K441" s="1"/>
      <c r="L441" s="1">
        <f t="shared" si="38"/>
        <v>0</v>
      </c>
      <c r="M441" s="1">
        <f t="shared" si="39"/>
        <v>0</v>
      </c>
      <c r="N441" s="1">
        <f t="shared" si="40"/>
        <v>0</v>
      </c>
      <c r="O441" s="1">
        <f t="shared" si="41"/>
        <v>0</v>
      </c>
      <c r="P441" s="1">
        <f t="shared" si="42"/>
        <v>0</v>
      </c>
      <c r="Q441" s="1">
        <f t="shared" si="43"/>
        <v>0</v>
      </c>
      <c r="R441" s="1" t="b">
        <f t="shared" si="25"/>
        <v>0</v>
      </c>
    </row>
    <row r="442" spans="1:18" ht="15.75" customHeight="1">
      <c r="A442" s="1">
        <v>441</v>
      </c>
      <c r="B442" s="2">
        <v>43196</v>
      </c>
      <c r="C442" s="1" t="s">
        <v>1436</v>
      </c>
      <c r="D442" s="1" t="s">
        <v>1437</v>
      </c>
      <c r="E442" s="1">
        <v>61701575</v>
      </c>
      <c r="F442" s="1"/>
      <c r="G442" s="1" t="s">
        <v>1438</v>
      </c>
      <c r="H442" s="1"/>
      <c r="I442" s="1">
        <v>8400</v>
      </c>
      <c r="J442" s="1" t="s">
        <v>74</v>
      </c>
      <c r="K442" s="1"/>
      <c r="L442" s="1">
        <f t="shared" si="38"/>
        <v>0</v>
      </c>
      <c r="M442" s="1">
        <f t="shared" si="39"/>
        <v>0</v>
      </c>
      <c r="N442" s="1">
        <f t="shared" si="40"/>
        <v>0</v>
      </c>
      <c r="O442" s="1">
        <f t="shared" si="41"/>
        <v>0</v>
      </c>
      <c r="P442" s="1">
        <f t="shared" si="42"/>
        <v>0</v>
      </c>
      <c r="Q442" s="1">
        <f t="shared" si="43"/>
        <v>0</v>
      </c>
      <c r="R442" s="1" t="b">
        <f t="shared" si="25"/>
        <v>0</v>
      </c>
    </row>
    <row r="443" spans="1:18" ht="15.75" customHeight="1">
      <c r="A443" s="1">
        <v>442</v>
      </c>
      <c r="B443" s="2">
        <v>43196</v>
      </c>
      <c r="C443" s="1" t="s">
        <v>1439</v>
      </c>
      <c r="D443" s="1" t="s">
        <v>1440</v>
      </c>
      <c r="E443" s="1">
        <v>28689666</v>
      </c>
      <c r="F443" s="1"/>
      <c r="G443" s="1" t="s">
        <v>1441</v>
      </c>
      <c r="H443" s="1"/>
      <c r="I443" s="1">
        <v>2200</v>
      </c>
      <c r="J443" s="1" t="s">
        <v>519</v>
      </c>
      <c r="K443" s="1"/>
      <c r="L443" s="1">
        <f t="shared" si="38"/>
        <v>0</v>
      </c>
      <c r="M443" s="1">
        <f t="shared" si="39"/>
        <v>0</v>
      </c>
      <c r="N443" s="1">
        <f t="shared" si="40"/>
        <v>0</v>
      </c>
      <c r="O443" s="1">
        <f t="shared" si="41"/>
        <v>0</v>
      </c>
      <c r="P443" s="1">
        <f t="shared" si="42"/>
        <v>0</v>
      </c>
      <c r="Q443" s="1">
        <f t="shared" si="43"/>
        <v>0</v>
      </c>
      <c r="R443" s="1" t="b">
        <f t="shared" si="25"/>
        <v>0</v>
      </c>
    </row>
    <row r="444" spans="1:18" ht="15.75" customHeight="1">
      <c r="A444" s="1">
        <v>443</v>
      </c>
      <c r="B444" s="2">
        <v>43197</v>
      </c>
      <c r="C444" s="1" t="s">
        <v>1442</v>
      </c>
      <c r="D444" s="1" t="s">
        <v>1443</v>
      </c>
      <c r="E444" s="1">
        <v>26135388</v>
      </c>
      <c r="F444" s="1"/>
      <c r="G444" s="1" t="s">
        <v>1444</v>
      </c>
      <c r="H444" s="1" t="s">
        <v>1445</v>
      </c>
      <c r="I444" s="1">
        <v>8660</v>
      </c>
      <c r="J444" s="1" t="s">
        <v>156</v>
      </c>
      <c r="K444" s="1"/>
      <c r="L444" s="1">
        <f t="shared" si="38"/>
        <v>0</v>
      </c>
      <c r="M444" s="1">
        <f t="shared" si="39"/>
        <v>1</v>
      </c>
      <c r="N444" s="1">
        <f t="shared" si="40"/>
        <v>0</v>
      </c>
      <c r="O444" s="1">
        <f t="shared" si="41"/>
        <v>0</v>
      </c>
      <c r="P444" s="1">
        <f t="shared" si="42"/>
        <v>0</v>
      </c>
      <c r="Q444" s="1">
        <f t="shared" si="43"/>
        <v>0</v>
      </c>
      <c r="R444" s="1" t="b">
        <f t="shared" si="25"/>
        <v>1</v>
      </c>
    </row>
    <row r="445" spans="1:18" ht="15.75" customHeight="1">
      <c r="A445" s="1">
        <v>444</v>
      </c>
      <c r="B445" s="2">
        <v>43197</v>
      </c>
      <c r="C445" s="1" t="s">
        <v>1446</v>
      </c>
      <c r="D445" s="1" t="s">
        <v>1447</v>
      </c>
      <c r="E445" s="1">
        <v>60123904</v>
      </c>
      <c r="F445" s="1"/>
      <c r="G445" s="1" t="s">
        <v>1448</v>
      </c>
      <c r="H445" s="1"/>
      <c r="I445" s="1">
        <v>8400</v>
      </c>
      <c r="J445" s="1" t="s">
        <v>74</v>
      </c>
      <c r="K445" s="1"/>
      <c r="L445" s="1">
        <f t="shared" si="38"/>
        <v>0</v>
      </c>
      <c r="M445" s="1">
        <f t="shared" si="39"/>
        <v>1</v>
      </c>
      <c r="N445" s="1">
        <f t="shared" si="40"/>
        <v>0</v>
      </c>
      <c r="O445" s="1">
        <f t="shared" si="41"/>
        <v>0</v>
      </c>
      <c r="P445" s="1">
        <f t="shared" si="42"/>
        <v>0</v>
      </c>
      <c r="Q445" s="1">
        <f t="shared" si="43"/>
        <v>0</v>
      </c>
      <c r="R445" s="1" t="b">
        <f t="shared" si="25"/>
        <v>1</v>
      </c>
    </row>
    <row r="446" spans="1:18" ht="15.75" customHeight="1">
      <c r="A446" s="1">
        <v>445</v>
      </c>
      <c r="B446" s="2">
        <v>43197</v>
      </c>
      <c r="C446" s="1" t="s">
        <v>1449</v>
      </c>
      <c r="D446" s="1" t="s">
        <v>1450</v>
      </c>
      <c r="E446" s="1">
        <v>40284119</v>
      </c>
      <c r="F446" s="1"/>
      <c r="G446" s="1" t="s">
        <v>709</v>
      </c>
      <c r="H446" s="1"/>
      <c r="I446" s="1">
        <v>8543</v>
      </c>
      <c r="J446" s="1" t="s">
        <v>226</v>
      </c>
      <c r="K446" s="1"/>
      <c r="L446" s="1">
        <f t="shared" si="38"/>
        <v>0</v>
      </c>
      <c r="M446" s="1">
        <f t="shared" si="39"/>
        <v>1</v>
      </c>
      <c r="N446" s="1">
        <f t="shared" si="40"/>
        <v>0</v>
      </c>
      <c r="O446" s="1">
        <f t="shared" si="41"/>
        <v>0</v>
      </c>
      <c r="P446" s="1">
        <f t="shared" si="42"/>
        <v>0</v>
      </c>
      <c r="Q446" s="1">
        <f t="shared" si="43"/>
        <v>0</v>
      </c>
      <c r="R446" s="1" t="b">
        <f t="shared" si="25"/>
        <v>1</v>
      </c>
    </row>
    <row r="447" spans="1:18" ht="15.75" customHeight="1">
      <c r="A447" s="1">
        <v>446</v>
      </c>
      <c r="B447" s="2">
        <v>43197</v>
      </c>
      <c r="C447" s="1" t="s">
        <v>1451</v>
      </c>
      <c r="D447" s="5" t="s">
        <v>1452</v>
      </c>
      <c r="E447" s="1">
        <v>30277360</v>
      </c>
      <c r="F447" s="1"/>
      <c r="G447" s="1" t="s">
        <v>1453</v>
      </c>
      <c r="H447" s="1"/>
      <c r="I447" s="1">
        <v>9240</v>
      </c>
      <c r="J447" s="1" t="s">
        <v>691</v>
      </c>
      <c r="K447" s="1"/>
      <c r="L447" s="1">
        <f t="shared" si="38"/>
        <v>0</v>
      </c>
      <c r="M447" s="1">
        <f t="shared" si="39"/>
        <v>0</v>
      </c>
      <c r="N447" s="1">
        <f t="shared" si="40"/>
        <v>0</v>
      </c>
      <c r="O447" s="1">
        <f t="shared" si="41"/>
        <v>0</v>
      </c>
      <c r="P447" s="1">
        <f t="shared" si="42"/>
        <v>0</v>
      </c>
      <c r="Q447" s="1">
        <f t="shared" si="43"/>
        <v>0</v>
      </c>
      <c r="R447" s="1" t="b">
        <f t="shared" si="25"/>
        <v>0</v>
      </c>
    </row>
    <row r="448" spans="1:18" ht="15.75" customHeight="1">
      <c r="A448" s="1">
        <v>447</v>
      </c>
      <c r="B448" s="2">
        <v>43199</v>
      </c>
      <c r="C448" s="1" t="s">
        <v>1454</v>
      </c>
      <c r="D448" s="1" t="s">
        <v>1455</v>
      </c>
      <c r="E448" s="1">
        <v>22525960</v>
      </c>
      <c r="F448" s="1"/>
      <c r="G448" s="1" t="s">
        <v>1456</v>
      </c>
      <c r="H448" s="1"/>
      <c r="I448" s="1">
        <v>8000</v>
      </c>
      <c r="J448" s="1" t="s">
        <v>30</v>
      </c>
      <c r="K448" s="1"/>
      <c r="L448" s="1">
        <f t="shared" si="38"/>
        <v>0</v>
      </c>
      <c r="M448" s="1">
        <f t="shared" si="39"/>
        <v>0</v>
      </c>
      <c r="N448" s="1">
        <f t="shared" si="40"/>
        <v>0</v>
      </c>
      <c r="O448" s="1">
        <f t="shared" si="41"/>
        <v>0</v>
      </c>
      <c r="P448" s="1">
        <f t="shared" si="42"/>
        <v>0</v>
      </c>
      <c r="Q448" s="1">
        <f t="shared" si="43"/>
        <v>0</v>
      </c>
      <c r="R448" s="1" t="b">
        <f t="shared" si="25"/>
        <v>0</v>
      </c>
    </row>
    <row r="449" spans="1:18" ht="15.75" customHeight="1">
      <c r="A449" s="1">
        <v>448</v>
      </c>
      <c r="B449" s="2">
        <v>43199</v>
      </c>
      <c r="C449" s="1" t="s">
        <v>1457</v>
      </c>
      <c r="D449" s="1" t="s">
        <v>1458</v>
      </c>
      <c r="E449" s="1">
        <v>24252966</v>
      </c>
      <c r="F449" s="1"/>
      <c r="G449" s="1" t="s">
        <v>402</v>
      </c>
      <c r="H449" s="1"/>
      <c r="I449" s="1">
        <v>8400</v>
      </c>
      <c r="J449" s="1" t="s">
        <v>74</v>
      </c>
      <c r="K449" s="1"/>
      <c r="L449" s="1">
        <f t="shared" si="38"/>
        <v>0</v>
      </c>
      <c r="M449" s="1">
        <f t="shared" si="39"/>
        <v>1</v>
      </c>
      <c r="N449" s="1">
        <f t="shared" si="40"/>
        <v>0</v>
      </c>
      <c r="O449" s="1">
        <f t="shared" si="41"/>
        <v>0</v>
      </c>
      <c r="P449" s="1">
        <f t="shared" si="42"/>
        <v>0</v>
      </c>
      <c r="Q449" s="1">
        <f t="shared" si="43"/>
        <v>0</v>
      </c>
      <c r="R449" s="1" t="b">
        <f t="shared" si="25"/>
        <v>1</v>
      </c>
    </row>
    <row r="450" spans="1:18" ht="15.75" customHeight="1">
      <c r="A450" s="1">
        <v>449</v>
      </c>
      <c r="B450" s="2">
        <v>43200</v>
      </c>
      <c r="C450" s="1" t="s">
        <v>1459</v>
      </c>
      <c r="D450" s="1" t="s">
        <v>1460</v>
      </c>
      <c r="E450" s="1">
        <v>20240505</v>
      </c>
      <c r="F450" s="1"/>
      <c r="G450" s="1" t="s">
        <v>1461</v>
      </c>
      <c r="H450" s="1"/>
      <c r="I450" s="1">
        <v>8410</v>
      </c>
      <c r="J450" s="1" t="s">
        <v>65</v>
      </c>
      <c r="K450" s="1"/>
      <c r="L450" s="1">
        <f t="shared" ref="L450:L513" si="44">COUNTIF(Forud,A450)</f>
        <v>0</v>
      </c>
      <c r="M450" s="1">
        <f t="shared" ref="M450:M513" si="45">COUNTIF(betalt,A450)</f>
        <v>0</v>
      </c>
      <c r="N450" s="1">
        <f t="shared" ref="N450:N513" si="46">COUNTIF(Fabnets,A450)</f>
        <v>0</v>
      </c>
      <c r="O450" s="1">
        <f t="shared" ref="O450:O513" si="47">COUNTIF(Fabrik,A450)</f>
        <v>0</v>
      </c>
      <c r="P450" s="1">
        <f t="shared" ref="P450:P513" si="48">COUNTIF(passiv,A450)</f>
        <v>0</v>
      </c>
      <c r="Q450" s="1">
        <f t="shared" ref="Q450:Q513" si="49">COUNTIF(jord,A450)</f>
        <v>0</v>
      </c>
      <c r="R450" s="1" t="b">
        <f t="shared" si="25"/>
        <v>0</v>
      </c>
    </row>
    <row r="451" spans="1:18" ht="15.75" customHeight="1">
      <c r="A451" s="1">
        <v>450</v>
      </c>
      <c r="B451" s="2">
        <v>43200</v>
      </c>
      <c r="C451" s="1" t="s">
        <v>1462</v>
      </c>
      <c r="D451" s="1" t="s">
        <v>1463</v>
      </c>
      <c r="E451" s="1">
        <v>40734324</v>
      </c>
      <c r="F451" s="1"/>
      <c r="G451" s="1" t="s">
        <v>1464</v>
      </c>
      <c r="H451" s="1"/>
      <c r="I451" s="1">
        <v>5700</v>
      </c>
      <c r="J451" s="1" t="s">
        <v>1368</v>
      </c>
      <c r="K451" s="1"/>
      <c r="L451" s="1">
        <f t="shared" si="44"/>
        <v>0</v>
      </c>
      <c r="M451" s="1">
        <f t="shared" si="45"/>
        <v>0</v>
      </c>
      <c r="N451" s="1">
        <f t="shared" si="46"/>
        <v>0</v>
      </c>
      <c r="O451" s="1">
        <f t="shared" si="47"/>
        <v>0</v>
      </c>
      <c r="P451" s="1">
        <f t="shared" si="48"/>
        <v>0</v>
      </c>
      <c r="Q451" s="1">
        <f t="shared" si="49"/>
        <v>0</v>
      </c>
      <c r="R451" s="1" t="b">
        <f t="shared" si="25"/>
        <v>0</v>
      </c>
    </row>
    <row r="452" spans="1:18" ht="15.75" customHeight="1">
      <c r="A452" s="1">
        <v>451</v>
      </c>
      <c r="B452" s="2">
        <v>43201</v>
      </c>
      <c r="C452" s="1" t="s">
        <v>1465</v>
      </c>
      <c r="D452" s="1" t="s">
        <v>1466</v>
      </c>
      <c r="E452" s="1">
        <v>26716036</v>
      </c>
      <c r="F452" s="1"/>
      <c r="G452" s="1" t="s">
        <v>1467</v>
      </c>
      <c r="H452" s="1"/>
      <c r="I452" s="1">
        <v>2200</v>
      </c>
      <c r="J452" s="1" t="s">
        <v>482</v>
      </c>
      <c r="K452" s="1"/>
      <c r="L452" s="1">
        <f t="shared" si="44"/>
        <v>0</v>
      </c>
      <c r="M452" s="1">
        <f t="shared" si="45"/>
        <v>1</v>
      </c>
      <c r="N452" s="1">
        <f t="shared" si="46"/>
        <v>0</v>
      </c>
      <c r="O452" s="1">
        <f t="shared" si="47"/>
        <v>0</v>
      </c>
      <c r="P452" s="1">
        <f t="shared" si="48"/>
        <v>0</v>
      </c>
      <c r="Q452" s="1">
        <f t="shared" si="49"/>
        <v>0</v>
      </c>
      <c r="R452" s="1" t="b">
        <f t="shared" si="25"/>
        <v>1</v>
      </c>
    </row>
    <row r="453" spans="1:18" ht="15.75" customHeight="1">
      <c r="A453" s="1">
        <v>452</v>
      </c>
      <c r="B453" s="2">
        <v>43202</v>
      </c>
      <c r="C453" s="1" t="s">
        <v>1468</v>
      </c>
      <c r="D453" s="1" t="s">
        <v>1469</v>
      </c>
      <c r="E453" s="1">
        <v>28261309</v>
      </c>
      <c r="F453" s="1"/>
      <c r="G453" s="1" t="s">
        <v>1470</v>
      </c>
      <c r="H453" s="1"/>
      <c r="I453" s="1">
        <v>6700</v>
      </c>
      <c r="J453" s="1" t="s">
        <v>670</v>
      </c>
      <c r="K453" s="1"/>
      <c r="L453" s="1">
        <f t="shared" si="44"/>
        <v>0</v>
      </c>
      <c r="M453" s="1">
        <f t="shared" si="45"/>
        <v>0</v>
      </c>
      <c r="N453" s="1">
        <f t="shared" si="46"/>
        <v>0</v>
      </c>
      <c r="O453" s="1">
        <f t="shared" si="47"/>
        <v>0</v>
      </c>
      <c r="P453" s="1">
        <f t="shared" si="48"/>
        <v>0</v>
      </c>
      <c r="Q453" s="1">
        <f t="shared" si="49"/>
        <v>0</v>
      </c>
      <c r="R453" s="1" t="b">
        <f t="shared" si="25"/>
        <v>0</v>
      </c>
    </row>
    <row r="454" spans="1:18" ht="15.75" customHeight="1">
      <c r="A454" s="1">
        <v>453</v>
      </c>
      <c r="B454" s="2">
        <v>43202</v>
      </c>
      <c r="C454" s="1" t="s">
        <v>1471</v>
      </c>
      <c r="D454" s="1" t="s">
        <v>1472</v>
      </c>
      <c r="E454" s="1">
        <v>40271102</v>
      </c>
      <c r="F454" s="1"/>
      <c r="G454" s="1" t="s">
        <v>1473</v>
      </c>
      <c r="H454" s="1"/>
      <c r="I454" s="1">
        <v>8900</v>
      </c>
      <c r="J454" s="1" t="s">
        <v>1474</v>
      </c>
      <c r="K454" s="1"/>
      <c r="L454" s="1">
        <f t="shared" si="44"/>
        <v>0</v>
      </c>
      <c r="M454" s="1">
        <f t="shared" si="45"/>
        <v>1</v>
      </c>
      <c r="N454" s="1">
        <f t="shared" si="46"/>
        <v>0</v>
      </c>
      <c r="O454" s="1">
        <f t="shared" si="47"/>
        <v>0</v>
      </c>
      <c r="P454" s="1">
        <f t="shared" si="48"/>
        <v>0</v>
      </c>
      <c r="Q454" s="1">
        <f t="shared" si="49"/>
        <v>0</v>
      </c>
      <c r="R454" s="1" t="b">
        <f t="shared" si="25"/>
        <v>1</v>
      </c>
    </row>
    <row r="455" spans="1:18" ht="15.75" customHeight="1">
      <c r="A455" s="1">
        <v>454</v>
      </c>
      <c r="B455" s="2">
        <v>43205</v>
      </c>
      <c r="C455" s="1" t="s">
        <v>1475</v>
      </c>
      <c r="D455" s="1" t="s">
        <v>1476</v>
      </c>
      <c r="E455" s="1">
        <v>40527087</v>
      </c>
      <c r="F455" s="1">
        <v>47527080</v>
      </c>
      <c r="G455" s="1" t="s">
        <v>1477</v>
      </c>
      <c r="H455" s="1"/>
      <c r="I455" s="1">
        <v>4050</v>
      </c>
      <c r="J455" s="1" t="s">
        <v>838</v>
      </c>
      <c r="K455" s="1"/>
      <c r="L455" s="1">
        <f t="shared" si="44"/>
        <v>0</v>
      </c>
      <c r="M455" s="1">
        <f t="shared" si="45"/>
        <v>1</v>
      </c>
      <c r="N455" s="1">
        <f t="shared" si="46"/>
        <v>0</v>
      </c>
      <c r="O455" s="1">
        <f t="shared" si="47"/>
        <v>0</v>
      </c>
      <c r="P455" s="1">
        <f t="shared" si="48"/>
        <v>0</v>
      </c>
      <c r="Q455" s="1">
        <f t="shared" si="49"/>
        <v>0</v>
      </c>
      <c r="R455" s="1" t="b">
        <f t="shared" si="25"/>
        <v>1</v>
      </c>
    </row>
    <row r="456" spans="1:18" ht="15.75" customHeight="1">
      <c r="A456" s="1">
        <v>455</v>
      </c>
      <c r="B456" s="2">
        <v>43205</v>
      </c>
      <c r="C456" s="1" t="s">
        <v>1478</v>
      </c>
      <c r="D456" s="1" t="s">
        <v>1479</v>
      </c>
      <c r="E456" s="1">
        <v>20275158</v>
      </c>
      <c r="F456" s="1"/>
      <c r="G456" s="1" t="s">
        <v>1480</v>
      </c>
      <c r="H456" s="1"/>
      <c r="I456" s="1">
        <v>6240</v>
      </c>
      <c r="J456" s="1" t="s">
        <v>1481</v>
      </c>
      <c r="K456" s="1"/>
      <c r="L456" s="1">
        <f t="shared" si="44"/>
        <v>0</v>
      </c>
      <c r="M456" s="1">
        <f t="shared" si="45"/>
        <v>1</v>
      </c>
      <c r="N456" s="1">
        <f t="shared" si="46"/>
        <v>0</v>
      </c>
      <c r="O456" s="1">
        <f t="shared" si="47"/>
        <v>0</v>
      </c>
      <c r="P456" s="1">
        <f t="shared" si="48"/>
        <v>0</v>
      </c>
      <c r="Q456" s="1">
        <f t="shared" si="49"/>
        <v>0</v>
      </c>
      <c r="R456" s="1" t="b">
        <f t="shared" si="25"/>
        <v>1</v>
      </c>
    </row>
    <row r="457" spans="1:18" ht="15.75" customHeight="1">
      <c r="A457" s="1">
        <v>456</v>
      </c>
      <c r="B457" s="2">
        <v>43205</v>
      </c>
      <c r="C457" s="1" t="s">
        <v>1482</v>
      </c>
      <c r="D457" s="1" t="s">
        <v>1479</v>
      </c>
      <c r="E457" s="1">
        <v>52382170</v>
      </c>
      <c r="F457" s="1"/>
      <c r="G457" s="1" t="s">
        <v>1480</v>
      </c>
      <c r="H457" s="1"/>
      <c r="I457" s="1">
        <v>6240</v>
      </c>
      <c r="J457" s="1" t="s">
        <v>1481</v>
      </c>
      <c r="K457" s="1"/>
      <c r="L457" s="1">
        <f t="shared" si="44"/>
        <v>0</v>
      </c>
      <c r="M457" s="1">
        <f t="shared" si="45"/>
        <v>1</v>
      </c>
      <c r="N457" s="1">
        <f t="shared" si="46"/>
        <v>0</v>
      </c>
      <c r="O457" s="1">
        <f t="shared" si="47"/>
        <v>0</v>
      </c>
      <c r="P457" s="1">
        <f t="shared" si="48"/>
        <v>0</v>
      </c>
      <c r="Q457" s="1">
        <f t="shared" si="49"/>
        <v>0</v>
      </c>
      <c r="R457" s="1" t="b">
        <f t="shared" si="25"/>
        <v>1</v>
      </c>
    </row>
    <row r="458" spans="1:18" ht="15.75" customHeight="1">
      <c r="A458" s="1">
        <v>457</v>
      </c>
      <c r="B458" s="2">
        <v>43206</v>
      </c>
      <c r="C458" s="1" t="s">
        <v>1483</v>
      </c>
      <c r="D458" s="1" t="s">
        <v>1484</v>
      </c>
      <c r="E458" s="1">
        <v>40883016</v>
      </c>
      <c r="F458" s="1"/>
      <c r="G458" s="1" t="s">
        <v>1485</v>
      </c>
      <c r="H458" s="1"/>
      <c r="I458" s="1">
        <v>8420</v>
      </c>
      <c r="J458" s="1" t="s">
        <v>190</v>
      </c>
      <c r="K458" s="1"/>
      <c r="L458" s="1">
        <f t="shared" si="44"/>
        <v>0</v>
      </c>
      <c r="M458" s="1">
        <f t="shared" si="45"/>
        <v>1</v>
      </c>
      <c r="N458" s="1">
        <f t="shared" si="46"/>
        <v>0</v>
      </c>
      <c r="O458" s="1">
        <f t="shared" si="47"/>
        <v>0</v>
      </c>
      <c r="P458" s="1">
        <f t="shared" si="48"/>
        <v>0</v>
      </c>
      <c r="Q458" s="1">
        <f t="shared" si="49"/>
        <v>0</v>
      </c>
      <c r="R458" s="1" t="b">
        <f t="shared" si="25"/>
        <v>1</v>
      </c>
    </row>
    <row r="459" spans="1:18" ht="15.75" customHeight="1">
      <c r="A459" s="1">
        <v>458</v>
      </c>
      <c r="B459" s="2">
        <v>43207</v>
      </c>
      <c r="C459" s="1" t="s">
        <v>1486</v>
      </c>
      <c r="D459" s="1" t="s">
        <v>1487</v>
      </c>
      <c r="E459" s="1">
        <v>29823281</v>
      </c>
      <c r="F459" s="1"/>
      <c r="G459" s="1" t="s">
        <v>1488</v>
      </c>
      <c r="H459" s="1"/>
      <c r="I459" s="1">
        <v>8400</v>
      </c>
      <c r="J459" s="1" t="s">
        <v>74</v>
      </c>
      <c r="K459" s="1"/>
      <c r="L459" s="1">
        <f t="shared" si="44"/>
        <v>0</v>
      </c>
      <c r="M459" s="1">
        <f t="shared" si="45"/>
        <v>0</v>
      </c>
      <c r="N459" s="1">
        <f t="shared" si="46"/>
        <v>1</v>
      </c>
      <c r="O459" s="1">
        <f t="shared" si="47"/>
        <v>1</v>
      </c>
      <c r="P459" s="1">
        <f t="shared" si="48"/>
        <v>0</v>
      </c>
      <c r="Q459" s="1">
        <f t="shared" si="49"/>
        <v>1</v>
      </c>
      <c r="R459" s="1" t="b">
        <f t="shared" si="25"/>
        <v>1</v>
      </c>
    </row>
    <row r="460" spans="1:18" ht="15.75" customHeight="1">
      <c r="A460" s="1">
        <v>459</v>
      </c>
      <c r="B460" s="2">
        <v>43207</v>
      </c>
      <c r="C460" s="1" t="s">
        <v>1489</v>
      </c>
      <c r="D460" s="1" t="s">
        <v>1490</v>
      </c>
      <c r="E460" s="1">
        <v>50553090</v>
      </c>
      <c r="F460" s="1"/>
      <c r="G460" s="1" t="s">
        <v>1491</v>
      </c>
      <c r="H460" s="1"/>
      <c r="I460" s="1">
        <v>2630</v>
      </c>
      <c r="J460" s="1" t="s">
        <v>1492</v>
      </c>
      <c r="K460" s="1"/>
      <c r="L460" s="1">
        <f t="shared" si="44"/>
        <v>0</v>
      </c>
      <c r="M460" s="1">
        <f t="shared" si="45"/>
        <v>0</v>
      </c>
      <c r="N460" s="1">
        <f t="shared" si="46"/>
        <v>0</v>
      </c>
      <c r="O460" s="1">
        <f t="shared" si="47"/>
        <v>0</v>
      </c>
      <c r="P460" s="1">
        <f t="shared" si="48"/>
        <v>0</v>
      </c>
      <c r="Q460" s="1">
        <f t="shared" si="49"/>
        <v>0</v>
      </c>
      <c r="R460" s="1" t="b">
        <f t="shared" si="25"/>
        <v>0</v>
      </c>
    </row>
    <row r="461" spans="1:18" ht="15.75" customHeight="1">
      <c r="A461" s="1">
        <v>460</v>
      </c>
      <c r="B461" s="2">
        <v>43207</v>
      </c>
      <c r="C461" s="1" t="s">
        <v>1493</v>
      </c>
      <c r="D461" s="1" t="s">
        <v>1494</v>
      </c>
      <c r="E461" s="1">
        <v>29727124</v>
      </c>
      <c r="F461" s="1"/>
      <c r="G461" s="1" t="s">
        <v>1495</v>
      </c>
      <c r="H461" s="1"/>
      <c r="I461" s="1">
        <v>8600</v>
      </c>
      <c r="J461" s="1" t="s">
        <v>46</v>
      </c>
      <c r="K461" s="1"/>
      <c r="L461" s="1">
        <f t="shared" si="44"/>
        <v>0</v>
      </c>
      <c r="M461" s="1">
        <f t="shared" si="45"/>
        <v>0</v>
      </c>
      <c r="N461" s="1">
        <f t="shared" si="46"/>
        <v>0</v>
      </c>
      <c r="O461" s="1">
        <f t="shared" si="47"/>
        <v>0</v>
      </c>
      <c r="P461" s="1">
        <f t="shared" si="48"/>
        <v>0</v>
      </c>
      <c r="Q461" s="1">
        <f t="shared" si="49"/>
        <v>0</v>
      </c>
      <c r="R461" s="1" t="b">
        <f t="shared" si="25"/>
        <v>0</v>
      </c>
    </row>
    <row r="462" spans="1:18" ht="15.75" customHeight="1">
      <c r="A462" s="1">
        <v>461</v>
      </c>
      <c r="B462" s="2">
        <v>43210</v>
      </c>
      <c r="C462" s="1" t="s">
        <v>1496</v>
      </c>
      <c r="D462" s="1" t="s">
        <v>1497</v>
      </c>
      <c r="E462" s="1">
        <v>31228057</v>
      </c>
      <c r="F462" s="1"/>
      <c r="G462" s="1" t="s">
        <v>1498</v>
      </c>
      <c r="H462" s="1"/>
      <c r="I462" s="1">
        <v>6710</v>
      </c>
      <c r="J462" s="1" t="s">
        <v>1499</v>
      </c>
      <c r="K462" s="1"/>
      <c r="L462" s="1">
        <f t="shared" si="44"/>
        <v>0</v>
      </c>
      <c r="M462" s="1">
        <f t="shared" si="45"/>
        <v>0</v>
      </c>
      <c r="N462" s="1">
        <f t="shared" si="46"/>
        <v>0</v>
      </c>
      <c r="O462" s="1">
        <f t="shared" si="47"/>
        <v>0</v>
      </c>
      <c r="P462" s="1">
        <f t="shared" si="48"/>
        <v>0</v>
      </c>
      <c r="Q462" s="1">
        <f t="shared" si="49"/>
        <v>0</v>
      </c>
      <c r="R462" s="1" t="b">
        <f t="shared" si="25"/>
        <v>0</v>
      </c>
    </row>
    <row r="463" spans="1:18" ht="15.75" customHeight="1">
      <c r="A463" s="1">
        <v>462</v>
      </c>
      <c r="B463" s="2">
        <v>43208</v>
      </c>
      <c r="C463" s="1" t="s">
        <v>1500</v>
      </c>
      <c r="D463" s="1" t="s">
        <v>1501</v>
      </c>
      <c r="E463" s="1">
        <v>51529174</v>
      </c>
      <c r="F463" s="1"/>
      <c r="G463" s="1" t="s">
        <v>1502</v>
      </c>
      <c r="H463" s="1"/>
      <c r="I463" s="1">
        <v>2100</v>
      </c>
      <c r="J463" s="1" t="s">
        <v>1503</v>
      </c>
      <c r="K463" s="1"/>
      <c r="L463" s="1">
        <f t="shared" si="44"/>
        <v>0</v>
      </c>
      <c r="M463" s="1">
        <f t="shared" si="45"/>
        <v>0</v>
      </c>
      <c r="N463" s="1">
        <f t="shared" si="46"/>
        <v>0</v>
      </c>
      <c r="O463" s="1">
        <f t="shared" si="47"/>
        <v>0</v>
      </c>
      <c r="P463" s="1">
        <f t="shared" si="48"/>
        <v>0</v>
      </c>
      <c r="Q463" s="1">
        <f t="shared" si="49"/>
        <v>0</v>
      </c>
      <c r="R463" s="1" t="b">
        <f t="shared" si="25"/>
        <v>0</v>
      </c>
    </row>
    <row r="464" spans="1:18" ht="15.75" customHeight="1">
      <c r="A464" s="1">
        <v>463</v>
      </c>
      <c r="B464" s="2">
        <v>43210</v>
      </c>
      <c r="C464" s="1" t="s">
        <v>1504</v>
      </c>
      <c r="D464" s="1" t="s">
        <v>1505</v>
      </c>
      <c r="E464" s="1">
        <v>26793214</v>
      </c>
      <c r="F464" s="1"/>
      <c r="G464" s="1" t="s">
        <v>1506</v>
      </c>
      <c r="H464" s="1"/>
      <c r="I464" s="1">
        <v>8410</v>
      </c>
      <c r="J464" s="1" t="s">
        <v>65</v>
      </c>
      <c r="K464" s="1"/>
      <c r="L464" s="1">
        <f t="shared" si="44"/>
        <v>0</v>
      </c>
      <c r="M464" s="1">
        <f t="shared" si="45"/>
        <v>1</v>
      </c>
      <c r="N464" s="1">
        <f t="shared" si="46"/>
        <v>0</v>
      </c>
      <c r="O464" s="1">
        <f t="shared" si="47"/>
        <v>0</v>
      </c>
      <c r="P464" s="1">
        <f t="shared" si="48"/>
        <v>0</v>
      </c>
      <c r="Q464" s="1">
        <f t="shared" si="49"/>
        <v>0</v>
      </c>
      <c r="R464" s="1" t="b">
        <f t="shared" si="25"/>
        <v>1</v>
      </c>
    </row>
    <row r="465" spans="1:18" ht="15.75" customHeight="1">
      <c r="A465" s="1">
        <v>464</v>
      </c>
      <c r="B465" s="2">
        <v>43212</v>
      </c>
      <c r="C465" s="1" t="s">
        <v>1507</v>
      </c>
      <c r="D465" s="1" t="s">
        <v>1508</v>
      </c>
      <c r="E465" s="1"/>
      <c r="F465" s="1"/>
      <c r="G465" s="1" t="s">
        <v>1509</v>
      </c>
      <c r="H465" s="1"/>
      <c r="I465" s="1">
        <v>8240</v>
      </c>
      <c r="J465" s="1" t="s">
        <v>130</v>
      </c>
      <c r="K465" s="1"/>
      <c r="L465" s="1">
        <f t="shared" si="44"/>
        <v>0</v>
      </c>
      <c r="M465" s="1">
        <f t="shared" si="45"/>
        <v>0</v>
      </c>
      <c r="N465" s="1">
        <f t="shared" si="46"/>
        <v>0</v>
      </c>
      <c r="O465" s="1">
        <f t="shared" si="47"/>
        <v>0</v>
      </c>
      <c r="P465" s="1">
        <f t="shared" si="48"/>
        <v>0</v>
      </c>
      <c r="Q465" s="1">
        <f t="shared" si="49"/>
        <v>0</v>
      </c>
      <c r="R465" s="1" t="b">
        <f t="shared" si="25"/>
        <v>0</v>
      </c>
    </row>
    <row r="466" spans="1:18" ht="15.75" customHeight="1">
      <c r="A466" s="1">
        <v>465</v>
      </c>
      <c r="B466" s="2">
        <v>43212</v>
      </c>
      <c r="C466" s="1" t="s">
        <v>1510</v>
      </c>
      <c r="D466" s="1" t="s">
        <v>1511</v>
      </c>
      <c r="E466" s="1">
        <v>40470092</v>
      </c>
      <c r="F466" s="1"/>
      <c r="G466" s="1" t="s">
        <v>309</v>
      </c>
      <c r="H466" s="1"/>
      <c r="I466" s="1">
        <v>6830</v>
      </c>
      <c r="J466" s="1" t="s">
        <v>310</v>
      </c>
      <c r="K466" s="1"/>
      <c r="L466" s="1">
        <f t="shared" si="44"/>
        <v>0</v>
      </c>
      <c r="M466" s="1">
        <f t="shared" si="45"/>
        <v>1</v>
      </c>
      <c r="N466" s="1">
        <f t="shared" si="46"/>
        <v>0</v>
      </c>
      <c r="O466" s="1">
        <f t="shared" si="47"/>
        <v>0</v>
      </c>
      <c r="P466" s="1">
        <f t="shared" si="48"/>
        <v>0</v>
      </c>
      <c r="Q466" s="1">
        <f t="shared" si="49"/>
        <v>0</v>
      </c>
      <c r="R466" s="1" t="b">
        <f t="shared" si="25"/>
        <v>1</v>
      </c>
    </row>
    <row r="467" spans="1:18" ht="15.75" customHeight="1">
      <c r="A467" s="1">
        <v>466</v>
      </c>
      <c r="B467" s="2">
        <v>43212</v>
      </c>
      <c r="C467" s="1" t="s">
        <v>1512</v>
      </c>
      <c r="D467" s="1" t="s">
        <v>1511</v>
      </c>
      <c r="E467" s="1">
        <v>52447731</v>
      </c>
      <c r="F467" s="1"/>
      <c r="G467" s="1" t="s">
        <v>309</v>
      </c>
      <c r="H467" s="1"/>
      <c r="I467" s="1">
        <v>6830</v>
      </c>
      <c r="J467" s="1" t="s">
        <v>310</v>
      </c>
      <c r="K467" s="1"/>
      <c r="L467" s="1">
        <f t="shared" si="44"/>
        <v>0</v>
      </c>
      <c r="M467" s="1">
        <f t="shared" si="45"/>
        <v>1</v>
      </c>
      <c r="N467" s="1">
        <f t="shared" si="46"/>
        <v>0</v>
      </c>
      <c r="O467" s="1">
        <f t="shared" si="47"/>
        <v>0</v>
      </c>
      <c r="P467" s="1">
        <f t="shared" si="48"/>
        <v>0</v>
      </c>
      <c r="Q467" s="1">
        <f t="shared" si="49"/>
        <v>0</v>
      </c>
      <c r="R467" s="1" t="b">
        <f t="shared" si="25"/>
        <v>1</v>
      </c>
    </row>
    <row r="468" spans="1:18" ht="15.75" customHeight="1">
      <c r="A468" s="1">
        <v>467</v>
      </c>
      <c r="B468" s="2">
        <v>43214</v>
      </c>
      <c r="C468" s="1" t="s">
        <v>1513</v>
      </c>
      <c r="D468" s="1" t="s">
        <v>1514</v>
      </c>
      <c r="E468" s="1">
        <v>61656619</v>
      </c>
      <c r="F468" s="1"/>
      <c r="G468" s="1" t="s">
        <v>64</v>
      </c>
      <c r="H468" s="1"/>
      <c r="I468" s="1">
        <v>8410</v>
      </c>
      <c r="J468" s="1" t="s">
        <v>65</v>
      </c>
      <c r="K468" s="1"/>
      <c r="L468" s="1">
        <f t="shared" si="44"/>
        <v>0</v>
      </c>
      <c r="M468" s="1">
        <f t="shared" si="45"/>
        <v>0</v>
      </c>
      <c r="N468" s="1">
        <f t="shared" si="46"/>
        <v>0</v>
      </c>
      <c r="O468" s="1">
        <f t="shared" si="47"/>
        <v>0</v>
      </c>
      <c r="P468" s="1">
        <f t="shared" si="48"/>
        <v>0</v>
      </c>
      <c r="Q468" s="1">
        <f t="shared" si="49"/>
        <v>0</v>
      </c>
      <c r="R468" s="1" t="b">
        <f t="shared" si="25"/>
        <v>0</v>
      </c>
    </row>
    <row r="469" spans="1:18" ht="15.75" customHeight="1">
      <c r="A469" s="1">
        <v>468</v>
      </c>
      <c r="B469" s="2">
        <v>43215</v>
      </c>
      <c r="C469" s="1" t="s">
        <v>1515</v>
      </c>
      <c r="D469" s="1" t="s">
        <v>1516</v>
      </c>
      <c r="E469" s="1">
        <v>61660332</v>
      </c>
      <c r="F469" s="1"/>
      <c r="G469" s="1" t="s">
        <v>1517</v>
      </c>
      <c r="H469" s="1"/>
      <c r="I469" s="1">
        <v>8400</v>
      </c>
      <c r="J469" s="1" t="s">
        <v>74</v>
      </c>
      <c r="K469" s="1"/>
      <c r="L469" s="1">
        <f t="shared" si="44"/>
        <v>0</v>
      </c>
      <c r="M469" s="1">
        <f t="shared" si="45"/>
        <v>0</v>
      </c>
      <c r="N469" s="1">
        <f t="shared" si="46"/>
        <v>0</v>
      </c>
      <c r="O469" s="1">
        <f t="shared" si="47"/>
        <v>0</v>
      </c>
      <c r="P469" s="1">
        <f t="shared" si="48"/>
        <v>0</v>
      </c>
      <c r="Q469" s="1">
        <f t="shared" si="49"/>
        <v>0</v>
      </c>
      <c r="R469" s="1" t="b">
        <f t="shared" si="25"/>
        <v>0</v>
      </c>
    </row>
    <row r="470" spans="1:18" ht="15.75" customHeight="1">
      <c r="A470" s="1">
        <v>469</v>
      </c>
      <c r="B470" s="2">
        <v>43216</v>
      </c>
      <c r="C470" s="1" t="s">
        <v>1518</v>
      </c>
      <c r="D470" s="1" t="s">
        <v>1519</v>
      </c>
      <c r="E470" s="1">
        <v>22791596</v>
      </c>
      <c r="F470" s="1"/>
      <c r="G470" s="1" t="s">
        <v>1520</v>
      </c>
      <c r="H470" s="1"/>
      <c r="I470" s="1">
        <v>8000</v>
      </c>
      <c r="J470" s="1" t="s">
        <v>1521</v>
      </c>
      <c r="K470" s="1"/>
      <c r="L470" s="1">
        <f t="shared" si="44"/>
        <v>0</v>
      </c>
      <c r="M470" s="1">
        <f t="shared" si="45"/>
        <v>0</v>
      </c>
      <c r="N470" s="1">
        <f t="shared" si="46"/>
        <v>0</v>
      </c>
      <c r="O470" s="1">
        <f t="shared" si="47"/>
        <v>0</v>
      </c>
      <c r="P470" s="1">
        <f t="shared" si="48"/>
        <v>0</v>
      </c>
      <c r="Q470" s="1">
        <f t="shared" si="49"/>
        <v>0</v>
      </c>
      <c r="R470" s="1" t="b">
        <f t="shared" si="25"/>
        <v>0</v>
      </c>
    </row>
    <row r="471" spans="1:18" ht="15.75" customHeight="1">
      <c r="A471" s="1">
        <v>470</v>
      </c>
      <c r="B471" s="2">
        <v>43216</v>
      </c>
      <c r="C471" s="1" t="s">
        <v>1522</v>
      </c>
      <c r="D471" s="1" t="s">
        <v>1523</v>
      </c>
      <c r="E471" s="1">
        <v>51251920</v>
      </c>
      <c r="F471" s="1"/>
      <c r="G471" s="1" t="s">
        <v>1524</v>
      </c>
      <c r="H471" s="1"/>
      <c r="I471" s="1">
        <v>8300</v>
      </c>
      <c r="J471" s="1" t="s">
        <v>583</v>
      </c>
      <c r="K471" s="1"/>
      <c r="L471" s="1">
        <f t="shared" si="44"/>
        <v>0</v>
      </c>
      <c r="M471" s="1">
        <f t="shared" si="45"/>
        <v>0</v>
      </c>
      <c r="N471" s="1">
        <f t="shared" si="46"/>
        <v>0</v>
      </c>
      <c r="O471" s="1">
        <f t="shared" si="47"/>
        <v>0</v>
      </c>
      <c r="P471" s="1">
        <f t="shared" si="48"/>
        <v>0</v>
      </c>
      <c r="Q471" s="1">
        <f t="shared" si="49"/>
        <v>0</v>
      </c>
      <c r="R471" s="1" t="b">
        <f t="shared" si="25"/>
        <v>0</v>
      </c>
    </row>
    <row r="472" spans="1:18" ht="15.75" customHeight="1">
      <c r="A472" s="1">
        <v>471</v>
      </c>
      <c r="B472" s="2">
        <v>43216</v>
      </c>
      <c r="C472" s="1" t="s">
        <v>1525</v>
      </c>
      <c r="D472" s="1" t="s">
        <v>1526</v>
      </c>
      <c r="E472" s="1">
        <v>21632265</v>
      </c>
      <c r="F472" s="1"/>
      <c r="G472" s="1" t="s">
        <v>1527</v>
      </c>
      <c r="H472" s="1"/>
      <c r="I472" s="1">
        <v>8464</v>
      </c>
      <c r="J472" s="1" t="s">
        <v>277</v>
      </c>
      <c r="K472" s="1"/>
      <c r="L472" s="1">
        <f t="shared" si="44"/>
        <v>0</v>
      </c>
      <c r="M472" s="1">
        <f t="shared" si="45"/>
        <v>0</v>
      </c>
      <c r="N472" s="1">
        <f t="shared" si="46"/>
        <v>0</v>
      </c>
      <c r="O472" s="1">
        <f t="shared" si="47"/>
        <v>0</v>
      </c>
      <c r="P472" s="1">
        <f t="shared" si="48"/>
        <v>0</v>
      </c>
      <c r="Q472" s="1">
        <f t="shared" si="49"/>
        <v>0</v>
      </c>
      <c r="R472" s="1" t="b">
        <f t="shared" si="25"/>
        <v>0</v>
      </c>
    </row>
    <row r="473" spans="1:18" ht="15.75" customHeight="1">
      <c r="A473" s="1">
        <v>472</v>
      </c>
      <c r="B473" s="2">
        <v>43216</v>
      </c>
      <c r="C473" s="1" t="s">
        <v>1528</v>
      </c>
      <c r="D473" s="1" t="s">
        <v>1529</v>
      </c>
      <c r="E473" s="1">
        <v>21840777</v>
      </c>
      <c r="F473" s="1"/>
      <c r="G473" s="1" t="s">
        <v>1530</v>
      </c>
      <c r="H473" s="1"/>
      <c r="I473" s="1">
        <v>8210</v>
      </c>
      <c r="J473" s="1" t="s">
        <v>595</v>
      </c>
      <c r="K473" s="1"/>
      <c r="L473" s="1">
        <f t="shared" si="44"/>
        <v>0</v>
      </c>
      <c r="M473" s="1">
        <f t="shared" si="45"/>
        <v>1</v>
      </c>
      <c r="N473" s="1">
        <f t="shared" si="46"/>
        <v>0</v>
      </c>
      <c r="O473" s="1">
        <f t="shared" si="47"/>
        <v>0</v>
      </c>
      <c r="P473" s="1">
        <f t="shared" si="48"/>
        <v>0</v>
      </c>
      <c r="Q473" s="1">
        <f t="shared" si="49"/>
        <v>0</v>
      </c>
      <c r="R473" s="1" t="b">
        <f t="shared" si="25"/>
        <v>1</v>
      </c>
    </row>
    <row r="474" spans="1:18" ht="15.75" customHeight="1">
      <c r="A474" s="1">
        <v>473</v>
      </c>
      <c r="B474" s="2">
        <v>43217</v>
      </c>
      <c r="C474" s="1" t="s">
        <v>1531</v>
      </c>
      <c r="D474" s="1" t="s">
        <v>1532</v>
      </c>
      <c r="E474" s="1">
        <v>24601364</v>
      </c>
      <c r="F474" s="1"/>
      <c r="G474" s="1" t="s">
        <v>1533</v>
      </c>
      <c r="H474" s="1"/>
      <c r="I474" s="1">
        <v>8220</v>
      </c>
      <c r="J474" s="1" t="s">
        <v>374</v>
      </c>
      <c r="K474" s="1"/>
      <c r="L474" s="1">
        <f t="shared" si="44"/>
        <v>0</v>
      </c>
      <c r="M474" s="1">
        <f t="shared" si="45"/>
        <v>0</v>
      </c>
      <c r="N474" s="1">
        <f t="shared" si="46"/>
        <v>1</v>
      </c>
      <c r="O474" s="1">
        <f t="shared" si="47"/>
        <v>1</v>
      </c>
      <c r="P474" s="1">
        <f t="shared" si="48"/>
        <v>0</v>
      </c>
      <c r="Q474" s="1">
        <f t="shared" si="49"/>
        <v>0</v>
      </c>
      <c r="R474" s="1" t="b">
        <f t="shared" si="25"/>
        <v>1</v>
      </c>
    </row>
    <row r="475" spans="1:18" ht="15.75" customHeight="1">
      <c r="A475" s="1">
        <v>474</v>
      </c>
      <c r="B475" s="2">
        <v>43218</v>
      </c>
      <c r="C475" s="1" t="s">
        <v>1534</v>
      </c>
      <c r="D475" s="1" t="s">
        <v>1535</v>
      </c>
      <c r="E475" s="1">
        <v>53570358</v>
      </c>
      <c r="F475" s="1"/>
      <c r="G475" s="1" t="s">
        <v>1536</v>
      </c>
      <c r="H475" s="1"/>
      <c r="I475" s="1">
        <v>8400</v>
      </c>
      <c r="J475" s="1" t="s">
        <v>74</v>
      </c>
      <c r="K475" s="1"/>
      <c r="L475" s="1">
        <f t="shared" si="44"/>
        <v>0</v>
      </c>
      <c r="M475" s="1">
        <f t="shared" si="45"/>
        <v>0</v>
      </c>
      <c r="N475" s="1">
        <f t="shared" si="46"/>
        <v>1</v>
      </c>
      <c r="O475" s="1">
        <f t="shared" si="47"/>
        <v>1</v>
      </c>
      <c r="P475" s="1">
        <f t="shared" si="48"/>
        <v>0</v>
      </c>
      <c r="Q475" s="1">
        <f t="shared" si="49"/>
        <v>1</v>
      </c>
      <c r="R475" s="1" t="b">
        <f t="shared" si="25"/>
        <v>1</v>
      </c>
    </row>
    <row r="476" spans="1:18" ht="15.75" customHeight="1">
      <c r="A476" s="1">
        <v>475</v>
      </c>
      <c r="B476" s="2">
        <v>43218</v>
      </c>
      <c r="C476" s="1" t="s">
        <v>1537</v>
      </c>
      <c r="D476" s="1" t="s">
        <v>1538</v>
      </c>
      <c r="E476" s="1">
        <v>22406615</v>
      </c>
      <c r="F476" s="1"/>
      <c r="G476" s="1" t="s">
        <v>1539</v>
      </c>
      <c r="H476" s="1"/>
      <c r="I476" s="1">
        <v>5462</v>
      </c>
      <c r="J476" s="1" t="s">
        <v>1101</v>
      </c>
      <c r="K476" s="1"/>
      <c r="L476" s="1">
        <f t="shared" si="44"/>
        <v>0</v>
      </c>
      <c r="M476" s="1">
        <f t="shared" si="45"/>
        <v>0</v>
      </c>
      <c r="N476" s="1">
        <f t="shared" si="46"/>
        <v>0</v>
      </c>
      <c r="O476" s="1">
        <f t="shared" si="47"/>
        <v>0</v>
      </c>
      <c r="P476" s="1">
        <f t="shared" si="48"/>
        <v>0</v>
      </c>
      <c r="Q476" s="1">
        <f t="shared" si="49"/>
        <v>0</v>
      </c>
      <c r="R476" s="1" t="b">
        <f t="shared" si="25"/>
        <v>0</v>
      </c>
    </row>
    <row r="477" spans="1:18" ht="15.75" customHeight="1">
      <c r="A477" s="1">
        <v>476</v>
      </c>
      <c r="B477" s="2">
        <v>43219</v>
      </c>
      <c r="C477" s="1" t="s">
        <v>1540</v>
      </c>
      <c r="D477" s="1" t="s">
        <v>1541</v>
      </c>
      <c r="E477" s="1">
        <v>61189878</v>
      </c>
      <c r="F477" s="1"/>
      <c r="G477" s="1" t="s">
        <v>1542</v>
      </c>
      <c r="H477" s="1"/>
      <c r="I477" s="1">
        <v>8400</v>
      </c>
      <c r="J477" s="1" t="s">
        <v>74</v>
      </c>
      <c r="K477" s="1"/>
      <c r="L477" s="1">
        <f t="shared" si="44"/>
        <v>0</v>
      </c>
      <c r="M477" s="1">
        <f t="shared" si="45"/>
        <v>1</v>
      </c>
      <c r="N477" s="1">
        <f t="shared" si="46"/>
        <v>0</v>
      </c>
      <c r="O477" s="1">
        <f t="shared" si="47"/>
        <v>0</v>
      </c>
      <c r="P477" s="1">
        <f t="shared" si="48"/>
        <v>0</v>
      </c>
      <c r="Q477" s="1">
        <f t="shared" si="49"/>
        <v>0</v>
      </c>
      <c r="R477" s="1" t="b">
        <f t="shared" si="25"/>
        <v>1</v>
      </c>
    </row>
    <row r="478" spans="1:18" ht="15.75" customHeight="1">
      <c r="A478" s="1">
        <v>477</v>
      </c>
      <c r="B478" s="2">
        <v>43219</v>
      </c>
      <c r="C478" s="1" t="s">
        <v>1543</v>
      </c>
      <c r="D478" s="1" t="s">
        <v>1544</v>
      </c>
      <c r="E478" s="1">
        <v>50666330</v>
      </c>
      <c r="F478" s="1"/>
      <c r="G478" s="1" t="s">
        <v>1545</v>
      </c>
      <c r="H478" s="1"/>
      <c r="I478" s="1">
        <v>2300</v>
      </c>
      <c r="J478" s="1" t="s">
        <v>466</v>
      </c>
      <c r="K478" s="1"/>
      <c r="L478" s="1">
        <f t="shared" si="44"/>
        <v>0</v>
      </c>
      <c r="M478" s="1">
        <f t="shared" si="45"/>
        <v>0</v>
      </c>
      <c r="N478" s="1">
        <f t="shared" si="46"/>
        <v>0</v>
      </c>
      <c r="O478" s="1">
        <f t="shared" si="47"/>
        <v>0</v>
      </c>
      <c r="P478" s="1">
        <f t="shared" si="48"/>
        <v>0</v>
      </c>
      <c r="Q478" s="1">
        <f t="shared" si="49"/>
        <v>0</v>
      </c>
      <c r="R478" s="1" t="b">
        <f t="shared" si="25"/>
        <v>0</v>
      </c>
    </row>
    <row r="479" spans="1:18" ht="15.75" customHeight="1">
      <c r="A479" s="1">
        <v>478</v>
      </c>
      <c r="B479" s="2">
        <v>43219</v>
      </c>
      <c r="C479" s="1" t="s">
        <v>1546</v>
      </c>
      <c r="D479" s="1" t="s">
        <v>1547</v>
      </c>
      <c r="E479" s="1">
        <v>22250098</v>
      </c>
      <c r="F479" s="1"/>
      <c r="G479" s="1" t="s">
        <v>1548</v>
      </c>
      <c r="H479" s="1"/>
      <c r="I479" s="1">
        <v>8400</v>
      </c>
      <c r="J479" s="1" t="s">
        <v>74</v>
      </c>
      <c r="K479" s="1"/>
      <c r="L479" s="1">
        <f t="shared" si="44"/>
        <v>0</v>
      </c>
      <c r="M479" s="1">
        <f t="shared" si="45"/>
        <v>0</v>
      </c>
      <c r="N479" s="1">
        <f t="shared" si="46"/>
        <v>0</v>
      </c>
      <c r="O479" s="1">
        <f t="shared" si="47"/>
        <v>0</v>
      </c>
      <c r="P479" s="1">
        <f t="shared" si="48"/>
        <v>0</v>
      </c>
      <c r="Q479" s="1">
        <f t="shared" si="49"/>
        <v>0</v>
      </c>
      <c r="R479" s="1" t="b">
        <f t="shared" si="25"/>
        <v>0</v>
      </c>
    </row>
    <row r="480" spans="1:18" ht="15.75" customHeight="1">
      <c r="A480" s="1">
        <v>479</v>
      </c>
      <c r="B480" s="2">
        <v>43219</v>
      </c>
      <c r="C480" s="1" t="s">
        <v>1549</v>
      </c>
      <c r="D480" s="1" t="s">
        <v>1550</v>
      </c>
      <c r="E480" s="1">
        <v>21326664</v>
      </c>
      <c r="F480" s="1"/>
      <c r="G480" s="1" t="s">
        <v>1548</v>
      </c>
      <c r="H480" s="1"/>
      <c r="I480" s="1">
        <v>8400</v>
      </c>
      <c r="J480" s="1" t="s">
        <v>74</v>
      </c>
      <c r="K480" s="1"/>
      <c r="L480" s="1">
        <f t="shared" si="44"/>
        <v>0</v>
      </c>
      <c r="M480" s="1">
        <f t="shared" si="45"/>
        <v>1</v>
      </c>
      <c r="N480" s="1">
        <f t="shared" si="46"/>
        <v>0</v>
      </c>
      <c r="O480" s="1">
        <f t="shared" si="47"/>
        <v>0</v>
      </c>
      <c r="P480" s="1">
        <f t="shared" si="48"/>
        <v>0</v>
      </c>
      <c r="Q480" s="1">
        <f t="shared" si="49"/>
        <v>0</v>
      </c>
      <c r="R480" s="1" t="b">
        <f t="shared" si="25"/>
        <v>1</v>
      </c>
    </row>
    <row r="481" spans="1:18" ht="15.75" customHeight="1">
      <c r="A481" s="1">
        <v>480</v>
      </c>
      <c r="B481" s="2">
        <v>43219</v>
      </c>
      <c r="C481" s="1" t="s">
        <v>1551</v>
      </c>
      <c r="D481" s="1" t="s">
        <v>1552</v>
      </c>
      <c r="E481" s="1">
        <v>40140650</v>
      </c>
      <c r="F481" s="1"/>
      <c r="G481" s="1" t="s">
        <v>1553</v>
      </c>
      <c r="H481" s="1"/>
      <c r="I481" s="1">
        <v>9500</v>
      </c>
      <c r="J481" s="1" t="s">
        <v>142</v>
      </c>
      <c r="K481" s="1"/>
      <c r="L481" s="1">
        <f t="shared" si="44"/>
        <v>0</v>
      </c>
      <c r="M481" s="1">
        <f t="shared" si="45"/>
        <v>0</v>
      </c>
      <c r="N481" s="1">
        <f t="shared" si="46"/>
        <v>0</v>
      </c>
      <c r="O481" s="1">
        <f t="shared" si="47"/>
        <v>0</v>
      </c>
      <c r="P481" s="1">
        <f t="shared" si="48"/>
        <v>0</v>
      </c>
      <c r="Q481" s="1">
        <f t="shared" si="49"/>
        <v>0</v>
      </c>
      <c r="R481" s="1" t="b">
        <f t="shared" si="25"/>
        <v>0</v>
      </c>
    </row>
    <row r="482" spans="1:18" ht="15.75" customHeight="1">
      <c r="A482" s="1">
        <v>481</v>
      </c>
      <c r="B482" s="2">
        <v>43219</v>
      </c>
      <c r="C482" s="1" t="s">
        <v>1554</v>
      </c>
      <c r="D482" s="1" t="s">
        <v>1555</v>
      </c>
      <c r="E482" s="1">
        <v>28223526</v>
      </c>
      <c r="F482" s="1"/>
      <c r="G482" s="1" t="s">
        <v>1553</v>
      </c>
      <c r="H482" s="1"/>
      <c r="I482" s="1">
        <v>9500</v>
      </c>
      <c r="J482" s="1" t="s">
        <v>142</v>
      </c>
      <c r="K482" s="1"/>
      <c r="L482" s="1">
        <f t="shared" si="44"/>
        <v>0</v>
      </c>
      <c r="M482" s="1">
        <f t="shared" si="45"/>
        <v>0</v>
      </c>
      <c r="N482" s="1">
        <f t="shared" si="46"/>
        <v>0</v>
      </c>
      <c r="O482" s="1">
        <f t="shared" si="47"/>
        <v>0</v>
      </c>
      <c r="P482" s="1">
        <f t="shared" si="48"/>
        <v>0</v>
      </c>
      <c r="Q482" s="1">
        <f t="shared" si="49"/>
        <v>0</v>
      </c>
      <c r="R482" s="1" t="b">
        <f t="shared" si="25"/>
        <v>0</v>
      </c>
    </row>
    <row r="483" spans="1:18" ht="15.75" customHeight="1">
      <c r="A483" s="1">
        <v>482</v>
      </c>
      <c r="B483" s="2">
        <v>43220</v>
      </c>
      <c r="C483" s="1" t="s">
        <v>1556</v>
      </c>
      <c r="D483" s="1" t="s">
        <v>1557</v>
      </c>
      <c r="E483" s="1">
        <v>26674796</v>
      </c>
      <c r="F483" s="1"/>
      <c r="G483" s="1" t="s">
        <v>1558</v>
      </c>
      <c r="H483" s="1"/>
      <c r="I483" s="1">
        <v>8400</v>
      </c>
      <c r="J483" s="1" t="s">
        <v>74</v>
      </c>
      <c r="K483" s="1"/>
      <c r="L483" s="1">
        <f t="shared" si="44"/>
        <v>0</v>
      </c>
      <c r="M483" s="1">
        <f t="shared" si="45"/>
        <v>1</v>
      </c>
      <c r="N483" s="1">
        <f t="shared" si="46"/>
        <v>0</v>
      </c>
      <c r="O483" s="1">
        <f t="shared" si="47"/>
        <v>0</v>
      </c>
      <c r="P483" s="1">
        <f t="shared" si="48"/>
        <v>0</v>
      </c>
      <c r="Q483" s="1">
        <f t="shared" si="49"/>
        <v>0</v>
      </c>
      <c r="R483" s="1" t="b">
        <f t="shared" si="25"/>
        <v>1</v>
      </c>
    </row>
    <row r="484" spans="1:18" ht="15.75" customHeight="1">
      <c r="A484" s="1">
        <v>483</v>
      </c>
      <c r="B484" s="2">
        <v>43220</v>
      </c>
      <c r="C484" s="1" t="s">
        <v>1559</v>
      </c>
      <c r="D484" s="1" t="s">
        <v>1560</v>
      </c>
      <c r="E484" s="1">
        <v>23837001</v>
      </c>
      <c r="F484" s="1"/>
      <c r="G484" s="1" t="s">
        <v>1561</v>
      </c>
      <c r="H484" s="1"/>
      <c r="I484" s="1">
        <v>8400</v>
      </c>
      <c r="J484" s="1" t="s">
        <v>74</v>
      </c>
      <c r="K484" s="1"/>
      <c r="L484" s="1">
        <f t="shared" si="44"/>
        <v>0</v>
      </c>
      <c r="M484" s="1">
        <f t="shared" si="45"/>
        <v>1</v>
      </c>
      <c r="N484" s="1">
        <f t="shared" si="46"/>
        <v>0</v>
      </c>
      <c r="O484" s="1">
        <f t="shared" si="47"/>
        <v>0</v>
      </c>
      <c r="P484" s="1">
        <f t="shared" si="48"/>
        <v>0</v>
      </c>
      <c r="Q484" s="1">
        <f t="shared" si="49"/>
        <v>0</v>
      </c>
      <c r="R484" s="1" t="b">
        <f t="shared" si="25"/>
        <v>1</v>
      </c>
    </row>
    <row r="485" spans="1:18" ht="15.75" customHeight="1">
      <c r="A485" s="1">
        <v>484</v>
      </c>
      <c r="B485" s="2">
        <v>43220</v>
      </c>
      <c r="C485" s="1" t="s">
        <v>1562</v>
      </c>
      <c r="D485" s="1" t="s">
        <v>1563</v>
      </c>
      <c r="E485" s="1">
        <v>61302318</v>
      </c>
      <c r="F485" s="1"/>
      <c r="G485" s="1" t="s">
        <v>1564</v>
      </c>
      <c r="H485" s="1"/>
      <c r="I485" s="1">
        <v>6100</v>
      </c>
      <c r="J485" s="1" t="s">
        <v>1565</v>
      </c>
      <c r="K485" s="1"/>
      <c r="L485" s="1">
        <f t="shared" si="44"/>
        <v>0</v>
      </c>
      <c r="M485" s="1">
        <f t="shared" si="45"/>
        <v>1</v>
      </c>
      <c r="N485" s="1">
        <f t="shared" si="46"/>
        <v>0</v>
      </c>
      <c r="O485" s="1">
        <f t="shared" si="47"/>
        <v>0</v>
      </c>
      <c r="P485" s="1">
        <f t="shared" si="48"/>
        <v>0</v>
      </c>
      <c r="Q485" s="1">
        <f t="shared" si="49"/>
        <v>0</v>
      </c>
      <c r="R485" s="1" t="b">
        <f t="shared" si="25"/>
        <v>1</v>
      </c>
    </row>
    <row r="486" spans="1:18" ht="15.75" customHeight="1">
      <c r="A486" s="1">
        <v>485</v>
      </c>
      <c r="B486" s="2">
        <v>43220</v>
      </c>
      <c r="C486" s="1" t="s">
        <v>1566</v>
      </c>
      <c r="D486" s="1" t="s">
        <v>1567</v>
      </c>
      <c r="E486" s="1">
        <v>30223348</v>
      </c>
      <c r="F486" s="1"/>
      <c r="G486" s="1" t="s">
        <v>1568</v>
      </c>
      <c r="H486" s="1"/>
      <c r="I486" s="1">
        <v>9500</v>
      </c>
      <c r="J486" s="1" t="s">
        <v>142</v>
      </c>
      <c r="K486" s="1"/>
      <c r="L486" s="1">
        <f t="shared" si="44"/>
        <v>0</v>
      </c>
      <c r="M486" s="1">
        <f t="shared" si="45"/>
        <v>0</v>
      </c>
      <c r="N486" s="1">
        <f t="shared" si="46"/>
        <v>0</v>
      </c>
      <c r="O486" s="1">
        <f t="shared" si="47"/>
        <v>0</v>
      </c>
      <c r="P486" s="1">
        <f t="shared" si="48"/>
        <v>0</v>
      </c>
      <c r="Q486" s="1">
        <f t="shared" si="49"/>
        <v>0</v>
      </c>
      <c r="R486" s="1" t="b">
        <f t="shared" si="25"/>
        <v>0</v>
      </c>
    </row>
    <row r="487" spans="1:18" ht="15.75" customHeight="1">
      <c r="A487" s="1">
        <v>486</v>
      </c>
      <c r="B487" s="2">
        <v>43220</v>
      </c>
      <c r="C487" s="1" t="s">
        <v>1569</v>
      </c>
      <c r="D487" s="1" t="s">
        <v>1570</v>
      </c>
      <c r="E487" s="1">
        <v>31585203</v>
      </c>
      <c r="F487" s="1"/>
      <c r="G487" s="1" t="s">
        <v>1571</v>
      </c>
      <c r="H487" s="1"/>
      <c r="I487" s="1">
        <v>8585</v>
      </c>
      <c r="J487" s="1" t="s">
        <v>183</v>
      </c>
      <c r="K487" s="1"/>
      <c r="L487" s="1">
        <f t="shared" si="44"/>
        <v>0</v>
      </c>
      <c r="M487" s="1">
        <f t="shared" si="45"/>
        <v>0</v>
      </c>
      <c r="N487" s="1">
        <f t="shared" si="46"/>
        <v>0</v>
      </c>
      <c r="O487" s="1">
        <f t="shared" si="47"/>
        <v>0</v>
      </c>
      <c r="P487" s="1">
        <f t="shared" si="48"/>
        <v>0</v>
      </c>
      <c r="Q487" s="1">
        <f t="shared" si="49"/>
        <v>0</v>
      </c>
      <c r="R487" s="1" t="b">
        <f t="shared" si="25"/>
        <v>0</v>
      </c>
    </row>
    <row r="488" spans="1:18" ht="15.75" customHeight="1">
      <c r="A488" s="1">
        <v>487</v>
      </c>
      <c r="B488" s="2">
        <v>43220</v>
      </c>
      <c r="C488" s="1" t="s">
        <v>1572</v>
      </c>
      <c r="D488" s="1" t="s">
        <v>1573</v>
      </c>
      <c r="E488" s="1">
        <v>30633799</v>
      </c>
      <c r="F488" s="1"/>
      <c r="G488" s="1" t="s">
        <v>1571</v>
      </c>
      <c r="H488" s="1"/>
      <c r="I488" s="1">
        <v>8585</v>
      </c>
      <c r="J488" s="1" t="s">
        <v>183</v>
      </c>
      <c r="K488" s="1"/>
      <c r="L488" s="1">
        <f t="shared" si="44"/>
        <v>0</v>
      </c>
      <c r="M488" s="1">
        <f t="shared" si="45"/>
        <v>0</v>
      </c>
      <c r="N488" s="1">
        <f t="shared" si="46"/>
        <v>0</v>
      </c>
      <c r="O488" s="1">
        <f t="shared" si="47"/>
        <v>0</v>
      </c>
      <c r="P488" s="1">
        <f t="shared" si="48"/>
        <v>0</v>
      </c>
      <c r="Q488" s="1">
        <f t="shared" si="49"/>
        <v>0</v>
      </c>
      <c r="R488" s="1" t="b">
        <f t="shared" si="25"/>
        <v>0</v>
      </c>
    </row>
    <row r="489" spans="1:18" ht="15.75" customHeight="1">
      <c r="A489" s="1">
        <v>488</v>
      </c>
      <c r="B489" s="2">
        <v>43220</v>
      </c>
      <c r="C489" s="1" t="s">
        <v>1574</v>
      </c>
      <c r="D489" s="1" t="s">
        <v>1575</v>
      </c>
      <c r="E489" s="1">
        <v>51360138</v>
      </c>
      <c r="F489" s="1"/>
      <c r="G489" s="1" t="s">
        <v>1576</v>
      </c>
      <c r="H489" s="1"/>
      <c r="I489" s="1">
        <v>8543</v>
      </c>
      <c r="J489" s="1" t="s">
        <v>226</v>
      </c>
      <c r="K489" s="1"/>
      <c r="L489" s="1">
        <f t="shared" si="44"/>
        <v>0</v>
      </c>
      <c r="M489" s="1">
        <f t="shared" si="45"/>
        <v>0</v>
      </c>
      <c r="N489" s="1">
        <f t="shared" si="46"/>
        <v>0</v>
      </c>
      <c r="O489" s="1">
        <f t="shared" si="47"/>
        <v>0</v>
      </c>
      <c r="P489" s="1">
        <f t="shared" si="48"/>
        <v>0</v>
      </c>
      <c r="Q489" s="1">
        <f t="shared" si="49"/>
        <v>0</v>
      </c>
      <c r="R489" s="1" t="b">
        <f t="shared" si="25"/>
        <v>0</v>
      </c>
    </row>
    <row r="490" spans="1:18" ht="15.75" customHeight="1">
      <c r="A490" s="1">
        <v>489</v>
      </c>
      <c r="B490" s="2">
        <v>43221</v>
      </c>
      <c r="C490" s="1" t="s">
        <v>1577</v>
      </c>
      <c r="D490" s="1" t="s">
        <v>1578</v>
      </c>
      <c r="E490" s="1">
        <v>30502277</v>
      </c>
      <c r="F490" s="1"/>
      <c r="G490" s="1" t="s">
        <v>1579</v>
      </c>
      <c r="H490" s="1"/>
      <c r="I490" s="1">
        <v>8680</v>
      </c>
      <c r="J490" s="1" t="s">
        <v>959</v>
      </c>
      <c r="K490" s="1"/>
      <c r="L490" s="1">
        <f t="shared" si="44"/>
        <v>0</v>
      </c>
      <c r="M490" s="1">
        <f t="shared" si="45"/>
        <v>0</v>
      </c>
      <c r="N490" s="1">
        <f t="shared" si="46"/>
        <v>0</v>
      </c>
      <c r="O490" s="1">
        <f t="shared" si="47"/>
        <v>0</v>
      </c>
      <c r="P490" s="1">
        <f t="shared" si="48"/>
        <v>0</v>
      </c>
      <c r="Q490" s="1">
        <f t="shared" si="49"/>
        <v>0</v>
      </c>
      <c r="R490" s="1" t="b">
        <f t="shared" si="25"/>
        <v>0</v>
      </c>
    </row>
    <row r="491" spans="1:18" ht="15.75" customHeight="1">
      <c r="A491" s="1">
        <v>490</v>
      </c>
      <c r="B491" s="2">
        <v>43221</v>
      </c>
      <c r="C491" s="1" t="s">
        <v>1580</v>
      </c>
      <c r="D491" s="1" t="s">
        <v>1581</v>
      </c>
      <c r="E491" s="1">
        <v>29927427</v>
      </c>
      <c r="F491" s="1"/>
      <c r="G491" s="1" t="s">
        <v>1579</v>
      </c>
      <c r="H491" s="1"/>
      <c r="I491" s="1">
        <v>8680</v>
      </c>
      <c r="J491" s="1" t="s">
        <v>959</v>
      </c>
      <c r="K491" s="1"/>
      <c r="L491" s="1">
        <f t="shared" si="44"/>
        <v>0</v>
      </c>
      <c r="M491" s="1">
        <f t="shared" si="45"/>
        <v>0</v>
      </c>
      <c r="N491" s="1">
        <f t="shared" si="46"/>
        <v>0</v>
      </c>
      <c r="O491" s="1">
        <f t="shared" si="47"/>
        <v>0</v>
      </c>
      <c r="P491" s="1">
        <f t="shared" si="48"/>
        <v>0</v>
      </c>
      <c r="Q491" s="1">
        <f t="shared" si="49"/>
        <v>0</v>
      </c>
      <c r="R491" s="1" t="b">
        <f t="shared" si="25"/>
        <v>0</v>
      </c>
    </row>
    <row r="492" spans="1:18" ht="15.75" customHeight="1">
      <c r="A492" s="1">
        <v>491</v>
      </c>
      <c r="B492" s="2">
        <v>43221</v>
      </c>
      <c r="C492" s="1" t="s">
        <v>1582</v>
      </c>
      <c r="D492" s="1" t="s">
        <v>1583</v>
      </c>
      <c r="E492" s="1">
        <v>26277408</v>
      </c>
      <c r="F492" s="1"/>
      <c r="G492" s="1" t="s">
        <v>1584</v>
      </c>
      <c r="H492" s="1"/>
      <c r="I492" s="1">
        <v>8000</v>
      </c>
      <c r="J492" s="1" t="s">
        <v>61</v>
      </c>
      <c r="K492" s="1"/>
      <c r="L492" s="1">
        <f t="shared" si="44"/>
        <v>0</v>
      </c>
      <c r="M492" s="1">
        <f t="shared" si="45"/>
        <v>0</v>
      </c>
      <c r="N492" s="1">
        <f t="shared" si="46"/>
        <v>0</v>
      </c>
      <c r="O492" s="1">
        <f t="shared" si="47"/>
        <v>0</v>
      </c>
      <c r="P492" s="1">
        <f t="shared" si="48"/>
        <v>0</v>
      </c>
      <c r="Q492" s="1">
        <f t="shared" si="49"/>
        <v>0</v>
      </c>
      <c r="R492" s="1" t="b">
        <f t="shared" si="25"/>
        <v>0</v>
      </c>
    </row>
    <row r="493" spans="1:18" ht="15.75" customHeight="1">
      <c r="A493" s="1">
        <v>492</v>
      </c>
      <c r="B493" s="2">
        <v>43221</v>
      </c>
      <c r="C493" s="1" t="s">
        <v>1585</v>
      </c>
      <c r="D493" s="1" t="s">
        <v>1586</v>
      </c>
      <c r="E493" s="1">
        <v>27102666</v>
      </c>
      <c r="F493" s="1"/>
      <c r="G493" s="1" t="s">
        <v>1587</v>
      </c>
      <c r="H493" s="1"/>
      <c r="I493" s="1">
        <v>8410</v>
      </c>
      <c r="J493" s="1" t="s">
        <v>65</v>
      </c>
      <c r="K493" s="1"/>
      <c r="L493" s="1">
        <f t="shared" si="44"/>
        <v>0</v>
      </c>
      <c r="M493" s="1">
        <f t="shared" si="45"/>
        <v>0</v>
      </c>
      <c r="N493" s="1">
        <f t="shared" si="46"/>
        <v>0</v>
      </c>
      <c r="O493" s="1">
        <f t="shared" si="47"/>
        <v>0</v>
      </c>
      <c r="P493" s="1">
        <f t="shared" si="48"/>
        <v>0</v>
      </c>
      <c r="Q493" s="1">
        <f t="shared" si="49"/>
        <v>0</v>
      </c>
      <c r="R493" s="1" t="b">
        <f t="shared" si="25"/>
        <v>0</v>
      </c>
    </row>
    <row r="494" spans="1:18" ht="15.75" customHeight="1">
      <c r="A494" s="1">
        <v>493</v>
      </c>
      <c r="B494" s="2">
        <v>43221</v>
      </c>
      <c r="C494" s="1" t="s">
        <v>1588</v>
      </c>
      <c r="D494" s="1" t="s">
        <v>1589</v>
      </c>
      <c r="E494" s="1">
        <v>26805546</v>
      </c>
      <c r="F494" s="1"/>
      <c r="G494" s="1" t="s">
        <v>1590</v>
      </c>
      <c r="H494" s="1"/>
      <c r="I494" s="1">
        <v>8961</v>
      </c>
      <c r="J494" s="1" t="s">
        <v>1396</v>
      </c>
      <c r="K494" s="1"/>
      <c r="L494" s="1">
        <f t="shared" si="44"/>
        <v>0</v>
      </c>
      <c r="M494" s="1">
        <f t="shared" si="45"/>
        <v>0</v>
      </c>
      <c r="N494" s="1">
        <f t="shared" si="46"/>
        <v>0</v>
      </c>
      <c r="O494" s="1">
        <f t="shared" si="47"/>
        <v>0</v>
      </c>
      <c r="P494" s="1">
        <f t="shared" si="48"/>
        <v>0</v>
      </c>
      <c r="Q494" s="1">
        <f t="shared" si="49"/>
        <v>0</v>
      </c>
      <c r="R494" s="1" t="b">
        <f t="shared" si="25"/>
        <v>0</v>
      </c>
    </row>
    <row r="495" spans="1:18" ht="15.75" customHeight="1">
      <c r="A495" s="1">
        <v>494</v>
      </c>
      <c r="B495" s="2">
        <v>43221</v>
      </c>
      <c r="C495" s="1" t="s">
        <v>1591</v>
      </c>
      <c r="D495" s="1" t="s">
        <v>1592</v>
      </c>
      <c r="E495" s="1">
        <v>53564046</v>
      </c>
      <c r="F495" s="1"/>
      <c r="G495" s="1" t="s">
        <v>1593</v>
      </c>
      <c r="H495" s="1"/>
      <c r="I495" s="1">
        <v>8600</v>
      </c>
      <c r="J495" s="1" t="s">
        <v>46</v>
      </c>
      <c r="K495" s="1"/>
      <c r="L495" s="1">
        <f t="shared" si="44"/>
        <v>0</v>
      </c>
      <c r="M495" s="1">
        <f t="shared" si="45"/>
        <v>0</v>
      </c>
      <c r="N495" s="1">
        <f t="shared" si="46"/>
        <v>0</v>
      </c>
      <c r="O495" s="1">
        <f t="shared" si="47"/>
        <v>0</v>
      </c>
      <c r="P495" s="1">
        <f t="shared" si="48"/>
        <v>0</v>
      </c>
      <c r="Q495" s="1">
        <f t="shared" si="49"/>
        <v>0</v>
      </c>
      <c r="R495" s="1" t="b">
        <f t="shared" si="25"/>
        <v>0</v>
      </c>
    </row>
    <row r="496" spans="1:18" ht="15.75" customHeight="1">
      <c r="A496" s="1">
        <v>495</v>
      </c>
      <c r="B496" s="2">
        <v>43221</v>
      </c>
      <c r="C496" s="1" t="s">
        <v>1594</v>
      </c>
      <c r="D496" s="1" t="s">
        <v>1595</v>
      </c>
      <c r="E496" s="1">
        <v>40264046</v>
      </c>
      <c r="F496" s="1"/>
      <c r="G496" s="1" t="s">
        <v>1593</v>
      </c>
      <c r="H496" s="1"/>
      <c r="I496" s="1">
        <v>8600</v>
      </c>
      <c r="J496" s="1" t="s">
        <v>46</v>
      </c>
      <c r="K496" s="1"/>
      <c r="L496" s="1">
        <f t="shared" si="44"/>
        <v>0</v>
      </c>
      <c r="M496" s="1">
        <f t="shared" si="45"/>
        <v>0</v>
      </c>
      <c r="N496" s="1">
        <f t="shared" si="46"/>
        <v>0</v>
      </c>
      <c r="O496" s="1">
        <f t="shared" si="47"/>
        <v>0</v>
      </c>
      <c r="P496" s="1">
        <f t="shared" si="48"/>
        <v>0</v>
      </c>
      <c r="Q496" s="1">
        <f t="shared" si="49"/>
        <v>0</v>
      </c>
      <c r="R496" s="1" t="b">
        <f t="shared" si="25"/>
        <v>0</v>
      </c>
    </row>
    <row r="497" spans="1:18" ht="15.75" customHeight="1">
      <c r="A497" s="1">
        <v>496</v>
      </c>
      <c r="B497" s="2">
        <v>43221</v>
      </c>
      <c r="C497" s="1" t="s">
        <v>1596</v>
      </c>
      <c r="D497" s="1" t="s">
        <v>1597</v>
      </c>
      <c r="E497" s="1">
        <v>60139294</v>
      </c>
      <c r="F497" s="1"/>
      <c r="G497" s="1" t="s">
        <v>320</v>
      </c>
      <c r="H497" s="1"/>
      <c r="I497" s="1">
        <v>8000</v>
      </c>
      <c r="J497" s="1" t="s">
        <v>61</v>
      </c>
      <c r="K497" s="1"/>
      <c r="L497" s="1">
        <f t="shared" si="44"/>
        <v>0</v>
      </c>
      <c r="M497" s="1">
        <f t="shared" si="45"/>
        <v>0</v>
      </c>
      <c r="N497" s="1">
        <f t="shared" si="46"/>
        <v>0</v>
      </c>
      <c r="O497" s="1">
        <f t="shared" si="47"/>
        <v>0</v>
      </c>
      <c r="P497" s="1">
        <f t="shared" si="48"/>
        <v>0</v>
      </c>
      <c r="Q497" s="1">
        <f t="shared" si="49"/>
        <v>0</v>
      </c>
      <c r="R497" s="1" t="b">
        <f t="shared" si="25"/>
        <v>0</v>
      </c>
    </row>
    <row r="498" spans="1:18" ht="15.75" customHeight="1">
      <c r="A498" s="1">
        <v>497</v>
      </c>
      <c r="B498" s="2">
        <v>43222</v>
      </c>
      <c r="C498" s="1" t="s">
        <v>1598</v>
      </c>
      <c r="D498" s="1" t="s">
        <v>1599</v>
      </c>
      <c r="E498" s="1">
        <v>20993625</v>
      </c>
      <c r="F498" s="1"/>
      <c r="G498" s="1" t="s">
        <v>1600</v>
      </c>
      <c r="H498" s="1"/>
      <c r="I498" s="1">
        <v>8660</v>
      </c>
      <c r="J498" s="1" t="s">
        <v>156</v>
      </c>
      <c r="K498" s="1"/>
      <c r="L498" s="1">
        <f t="shared" si="44"/>
        <v>0</v>
      </c>
      <c r="M498" s="1">
        <f t="shared" si="45"/>
        <v>0</v>
      </c>
      <c r="N498" s="1">
        <f t="shared" si="46"/>
        <v>0</v>
      </c>
      <c r="O498" s="1">
        <f t="shared" si="47"/>
        <v>0</v>
      </c>
      <c r="P498" s="1">
        <f t="shared" si="48"/>
        <v>0</v>
      </c>
      <c r="Q498" s="1">
        <f t="shared" si="49"/>
        <v>0</v>
      </c>
      <c r="R498" s="1" t="b">
        <f t="shared" si="25"/>
        <v>0</v>
      </c>
    </row>
    <row r="499" spans="1:18" ht="15.75" customHeight="1">
      <c r="A499" s="1">
        <v>498</v>
      </c>
      <c r="B499" s="2">
        <v>43222</v>
      </c>
      <c r="C499" s="1" t="s">
        <v>1601</v>
      </c>
      <c r="D499" s="1" t="s">
        <v>1602</v>
      </c>
      <c r="E499" s="1">
        <v>28990398</v>
      </c>
      <c r="F499" s="1"/>
      <c r="G499" s="1" t="s">
        <v>1603</v>
      </c>
      <c r="H499" s="1"/>
      <c r="I499" s="1">
        <v>8000</v>
      </c>
      <c r="J499" s="1" t="s">
        <v>61</v>
      </c>
      <c r="K499" s="1"/>
      <c r="L499" s="1">
        <f t="shared" si="44"/>
        <v>0</v>
      </c>
      <c r="M499" s="1">
        <f t="shared" si="45"/>
        <v>0</v>
      </c>
      <c r="N499" s="1">
        <f t="shared" si="46"/>
        <v>0</v>
      </c>
      <c r="O499" s="1">
        <f t="shared" si="47"/>
        <v>0</v>
      </c>
      <c r="P499" s="1">
        <f t="shared" si="48"/>
        <v>0</v>
      </c>
      <c r="Q499" s="1">
        <f t="shared" si="49"/>
        <v>0</v>
      </c>
      <c r="R499" s="1" t="b">
        <f t="shared" si="25"/>
        <v>0</v>
      </c>
    </row>
    <row r="500" spans="1:18" ht="15.75" customHeight="1">
      <c r="A500" s="1">
        <v>499</v>
      </c>
      <c r="B500" s="2">
        <v>43222</v>
      </c>
      <c r="C500" s="1" t="s">
        <v>1604</v>
      </c>
      <c r="D500" s="1" t="s">
        <v>1605</v>
      </c>
      <c r="E500" s="1">
        <v>53303848</v>
      </c>
      <c r="F500" s="1"/>
      <c r="G500" s="1" t="s">
        <v>1606</v>
      </c>
      <c r="H500" s="1"/>
      <c r="I500" s="1">
        <v>8920</v>
      </c>
      <c r="J500" s="1" t="s">
        <v>917</v>
      </c>
      <c r="K500" s="1"/>
      <c r="L500" s="1">
        <f t="shared" si="44"/>
        <v>0</v>
      </c>
      <c r="M500" s="1">
        <f t="shared" si="45"/>
        <v>0</v>
      </c>
      <c r="N500" s="1">
        <f t="shared" si="46"/>
        <v>0</v>
      </c>
      <c r="O500" s="1">
        <f t="shared" si="47"/>
        <v>0</v>
      </c>
      <c r="P500" s="1">
        <f t="shared" si="48"/>
        <v>0</v>
      </c>
      <c r="Q500" s="1">
        <f t="shared" si="49"/>
        <v>0</v>
      </c>
      <c r="R500" s="1" t="b">
        <f t="shared" si="25"/>
        <v>0</v>
      </c>
    </row>
    <row r="501" spans="1:18" ht="15.75" customHeight="1">
      <c r="A501" s="1">
        <v>500</v>
      </c>
      <c r="B501" s="2">
        <v>43223</v>
      </c>
      <c r="C501" s="1" t="s">
        <v>1607</v>
      </c>
      <c r="D501" s="1" t="s">
        <v>1608</v>
      </c>
      <c r="E501" s="1">
        <v>52509636</v>
      </c>
      <c r="F501" s="1"/>
      <c r="G501" s="1" t="s">
        <v>1609</v>
      </c>
      <c r="H501" s="1"/>
      <c r="I501" s="1">
        <v>2450</v>
      </c>
      <c r="J501" s="1" t="s">
        <v>1610</v>
      </c>
      <c r="K501" s="1"/>
      <c r="L501" s="1">
        <f t="shared" si="44"/>
        <v>0</v>
      </c>
      <c r="M501" s="1">
        <f t="shared" si="45"/>
        <v>0</v>
      </c>
      <c r="N501" s="1">
        <f t="shared" si="46"/>
        <v>0</v>
      </c>
      <c r="O501" s="1">
        <f t="shared" si="47"/>
        <v>0</v>
      </c>
      <c r="P501" s="1">
        <f t="shared" si="48"/>
        <v>0</v>
      </c>
      <c r="Q501" s="1">
        <f t="shared" si="49"/>
        <v>0</v>
      </c>
      <c r="R501" s="1" t="b">
        <f t="shared" si="25"/>
        <v>0</v>
      </c>
    </row>
    <row r="502" spans="1:18" ht="15.75" customHeight="1">
      <c r="A502" s="1">
        <v>501</v>
      </c>
      <c r="B502" s="2">
        <v>43223</v>
      </c>
      <c r="C502" s="1" t="s">
        <v>1611</v>
      </c>
      <c r="D502" s="1" t="s">
        <v>1612</v>
      </c>
      <c r="E502" s="1">
        <v>26214133</v>
      </c>
      <c r="F502" s="1"/>
      <c r="G502" s="1" t="s">
        <v>1613</v>
      </c>
      <c r="H502" s="1"/>
      <c r="I502" s="1">
        <v>8000</v>
      </c>
      <c r="J502" s="1" t="s">
        <v>61</v>
      </c>
      <c r="K502" s="1"/>
      <c r="L502" s="1">
        <f t="shared" si="44"/>
        <v>0</v>
      </c>
      <c r="M502" s="1">
        <f t="shared" si="45"/>
        <v>0</v>
      </c>
      <c r="N502" s="1">
        <f t="shared" si="46"/>
        <v>0</v>
      </c>
      <c r="O502" s="1">
        <f t="shared" si="47"/>
        <v>0</v>
      </c>
      <c r="P502" s="1">
        <f t="shared" si="48"/>
        <v>0</v>
      </c>
      <c r="Q502" s="1">
        <f t="shared" si="49"/>
        <v>0</v>
      </c>
      <c r="R502" s="1" t="b">
        <f t="shared" si="25"/>
        <v>0</v>
      </c>
    </row>
    <row r="503" spans="1:18" ht="15.75" customHeight="1">
      <c r="A503" s="1">
        <v>502</v>
      </c>
      <c r="B503" s="2">
        <v>43224</v>
      </c>
      <c r="C503" s="1" t="s">
        <v>1614</v>
      </c>
      <c r="D503" s="1" t="s">
        <v>1615</v>
      </c>
      <c r="E503" s="1">
        <v>60126986</v>
      </c>
      <c r="F503" s="1"/>
      <c r="G503" s="1" t="s">
        <v>1616</v>
      </c>
      <c r="H503" s="1"/>
      <c r="I503" s="1">
        <v>5700</v>
      </c>
      <c r="J503" s="1" t="s">
        <v>1368</v>
      </c>
      <c r="K503" s="1"/>
      <c r="L503" s="1">
        <f t="shared" si="44"/>
        <v>0</v>
      </c>
      <c r="M503" s="1">
        <f t="shared" si="45"/>
        <v>1</v>
      </c>
      <c r="N503" s="1">
        <f t="shared" si="46"/>
        <v>0</v>
      </c>
      <c r="O503" s="1">
        <f t="shared" si="47"/>
        <v>0</v>
      </c>
      <c r="P503" s="1">
        <f t="shared" si="48"/>
        <v>0</v>
      </c>
      <c r="Q503" s="1">
        <f t="shared" si="49"/>
        <v>0</v>
      </c>
      <c r="R503" s="1" t="b">
        <f t="shared" si="25"/>
        <v>1</v>
      </c>
    </row>
    <row r="504" spans="1:18" ht="15.75" customHeight="1">
      <c r="A504" s="1">
        <v>503</v>
      </c>
      <c r="B504" s="2">
        <v>43224</v>
      </c>
      <c r="C504" s="1" t="s">
        <v>1617</v>
      </c>
      <c r="D504" s="1"/>
      <c r="E504" s="1">
        <v>30687090</v>
      </c>
      <c r="F504" s="1"/>
      <c r="G504" s="1" t="s">
        <v>1618</v>
      </c>
      <c r="H504" s="1"/>
      <c r="I504" s="1">
        <v>7400</v>
      </c>
      <c r="J504" s="1" t="s">
        <v>1619</v>
      </c>
      <c r="K504" s="1"/>
      <c r="L504" s="1">
        <f t="shared" si="44"/>
        <v>0</v>
      </c>
      <c r="M504" s="1">
        <f t="shared" si="45"/>
        <v>0</v>
      </c>
      <c r="N504" s="1">
        <f t="shared" si="46"/>
        <v>0</v>
      </c>
      <c r="O504" s="1">
        <f t="shared" si="47"/>
        <v>0</v>
      </c>
      <c r="P504" s="1">
        <f t="shared" si="48"/>
        <v>0</v>
      </c>
      <c r="Q504" s="1">
        <f t="shared" si="49"/>
        <v>0</v>
      </c>
      <c r="R504" s="1" t="b">
        <f t="shared" si="25"/>
        <v>0</v>
      </c>
    </row>
    <row r="505" spans="1:18" ht="15.75" customHeight="1">
      <c r="A505" s="1">
        <v>504</v>
      </c>
      <c r="B505" s="2">
        <v>43224</v>
      </c>
      <c r="C505" s="1" t="s">
        <v>1620</v>
      </c>
      <c r="D505" s="1" t="s">
        <v>1621</v>
      </c>
      <c r="E505" s="1">
        <v>30223279</v>
      </c>
      <c r="F505" s="1"/>
      <c r="G505" s="1" t="s">
        <v>38</v>
      </c>
      <c r="H505" s="1"/>
      <c r="I505" s="1">
        <v>5464</v>
      </c>
      <c r="J505" s="1" t="s">
        <v>39</v>
      </c>
      <c r="K505" s="1"/>
      <c r="L505" s="1">
        <f t="shared" si="44"/>
        <v>0</v>
      </c>
      <c r="M505" s="1">
        <f t="shared" si="45"/>
        <v>0</v>
      </c>
      <c r="N505" s="1">
        <f t="shared" si="46"/>
        <v>0</v>
      </c>
      <c r="O505" s="1">
        <f t="shared" si="47"/>
        <v>0</v>
      </c>
      <c r="P505" s="1">
        <f t="shared" si="48"/>
        <v>0</v>
      </c>
      <c r="Q505" s="1">
        <f t="shared" si="49"/>
        <v>0</v>
      </c>
      <c r="R505" s="1" t="b">
        <f t="shared" si="25"/>
        <v>0</v>
      </c>
    </row>
    <row r="506" spans="1:18" ht="15.75" customHeight="1">
      <c r="A506" s="1">
        <v>505</v>
      </c>
      <c r="B506" s="2">
        <v>43224</v>
      </c>
      <c r="C506" s="1" t="s">
        <v>1622</v>
      </c>
      <c r="D506" s="1" t="s">
        <v>1623</v>
      </c>
      <c r="E506" s="1">
        <v>22980892</v>
      </c>
      <c r="F506" s="1"/>
      <c r="G506" s="1" t="s">
        <v>1624</v>
      </c>
      <c r="H506" s="1"/>
      <c r="I506" s="1">
        <v>7400</v>
      </c>
      <c r="J506" s="1" t="s">
        <v>1619</v>
      </c>
      <c r="K506" s="1"/>
      <c r="L506" s="1">
        <f t="shared" si="44"/>
        <v>0</v>
      </c>
      <c r="M506" s="1">
        <f t="shared" si="45"/>
        <v>0</v>
      </c>
      <c r="N506" s="1">
        <f t="shared" si="46"/>
        <v>0</v>
      </c>
      <c r="O506" s="1">
        <f t="shared" si="47"/>
        <v>0</v>
      </c>
      <c r="P506" s="1">
        <f t="shared" si="48"/>
        <v>0</v>
      </c>
      <c r="Q506" s="1">
        <f t="shared" si="49"/>
        <v>0</v>
      </c>
      <c r="R506" s="1" t="b">
        <f t="shared" si="25"/>
        <v>0</v>
      </c>
    </row>
    <row r="507" spans="1:18" ht="15.75" customHeight="1">
      <c r="A507" s="1">
        <v>506</v>
      </c>
      <c r="B507" s="2">
        <v>43224</v>
      </c>
      <c r="C507" s="1" t="s">
        <v>1625</v>
      </c>
      <c r="D507" s="1" t="s">
        <v>1626</v>
      </c>
      <c r="E507" s="1">
        <v>26113593</v>
      </c>
      <c r="F507" s="1"/>
      <c r="G507" s="1" t="s">
        <v>1627</v>
      </c>
      <c r="H507" s="1"/>
      <c r="I507" s="1">
        <v>2000</v>
      </c>
      <c r="J507" s="1" t="s">
        <v>236</v>
      </c>
      <c r="K507" s="1"/>
      <c r="L507" s="1">
        <f t="shared" si="44"/>
        <v>0</v>
      </c>
      <c r="M507" s="1">
        <f t="shared" si="45"/>
        <v>0</v>
      </c>
      <c r="N507" s="1">
        <f t="shared" si="46"/>
        <v>0</v>
      </c>
      <c r="O507" s="1">
        <f t="shared" si="47"/>
        <v>0</v>
      </c>
      <c r="P507" s="1">
        <f t="shared" si="48"/>
        <v>0</v>
      </c>
      <c r="Q507" s="1">
        <f t="shared" si="49"/>
        <v>0</v>
      </c>
      <c r="R507" s="1" t="b">
        <f t="shared" si="25"/>
        <v>0</v>
      </c>
    </row>
    <row r="508" spans="1:18" ht="15.75" customHeight="1">
      <c r="A508" s="1">
        <v>507</v>
      </c>
      <c r="B508" s="2">
        <v>43224</v>
      </c>
      <c r="C508" s="1" t="s">
        <v>1628</v>
      </c>
      <c r="D508" s="1" t="s">
        <v>1629</v>
      </c>
      <c r="E508" s="1">
        <v>71451791</v>
      </c>
      <c r="F508" s="1"/>
      <c r="G508" s="1" t="s">
        <v>1630</v>
      </c>
      <c r="H508" s="1"/>
      <c r="I508" s="1">
        <v>8930</v>
      </c>
      <c r="J508" s="1" t="s">
        <v>152</v>
      </c>
      <c r="K508" s="1"/>
      <c r="L508" s="1">
        <f t="shared" si="44"/>
        <v>0</v>
      </c>
      <c r="M508" s="1">
        <f t="shared" si="45"/>
        <v>1</v>
      </c>
      <c r="N508" s="1">
        <f t="shared" si="46"/>
        <v>0</v>
      </c>
      <c r="O508" s="1">
        <f t="shared" si="47"/>
        <v>0</v>
      </c>
      <c r="P508" s="1">
        <f t="shared" si="48"/>
        <v>0</v>
      </c>
      <c r="Q508" s="1">
        <f t="shared" si="49"/>
        <v>0</v>
      </c>
      <c r="R508" s="1" t="b">
        <f t="shared" si="25"/>
        <v>1</v>
      </c>
    </row>
    <row r="509" spans="1:18" ht="15.75" customHeight="1">
      <c r="A509" s="1">
        <v>508</v>
      </c>
      <c r="B509" s="2">
        <v>43225</v>
      </c>
      <c r="C509" s="1" t="s">
        <v>1631</v>
      </c>
      <c r="D509" s="1" t="s">
        <v>1632</v>
      </c>
      <c r="E509" s="1">
        <v>60191509</v>
      </c>
      <c r="F509" s="1"/>
      <c r="G509" s="1" t="s">
        <v>1633</v>
      </c>
      <c r="H509" s="1"/>
      <c r="I509" s="1">
        <v>8200</v>
      </c>
      <c r="J509" s="1" t="s">
        <v>370</v>
      </c>
      <c r="K509" s="1"/>
      <c r="L509" s="1">
        <f t="shared" si="44"/>
        <v>0</v>
      </c>
      <c r="M509" s="1">
        <f t="shared" si="45"/>
        <v>0</v>
      </c>
      <c r="N509" s="1">
        <f t="shared" si="46"/>
        <v>0</v>
      </c>
      <c r="O509" s="1">
        <f t="shared" si="47"/>
        <v>0</v>
      </c>
      <c r="P509" s="1">
        <f t="shared" si="48"/>
        <v>0</v>
      </c>
      <c r="Q509" s="1">
        <f t="shared" si="49"/>
        <v>0</v>
      </c>
      <c r="R509" s="1" t="b">
        <f t="shared" si="25"/>
        <v>0</v>
      </c>
    </row>
    <row r="510" spans="1:18" ht="15.75" customHeight="1">
      <c r="A510" s="1">
        <v>509</v>
      </c>
      <c r="B510" s="2">
        <v>43225</v>
      </c>
      <c r="C510" s="1" t="s">
        <v>1634</v>
      </c>
      <c r="D510" s="1" t="s">
        <v>1635</v>
      </c>
      <c r="E510" s="1">
        <v>91834574</v>
      </c>
      <c r="F510" s="1"/>
      <c r="G510" s="1" t="s">
        <v>1636</v>
      </c>
      <c r="H510" s="1"/>
      <c r="I510" s="1">
        <v>9000</v>
      </c>
      <c r="J510" s="1" t="s">
        <v>298</v>
      </c>
      <c r="K510" s="1"/>
      <c r="L510" s="1">
        <f t="shared" si="44"/>
        <v>0</v>
      </c>
      <c r="M510" s="1">
        <f t="shared" si="45"/>
        <v>0</v>
      </c>
      <c r="N510" s="1">
        <f t="shared" si="46"/>
        <v>0</v>
      </c>
      <c r="O510" s="1">
        <f t="shared" si="47"/>
        <v>0</v>
      </c>
      <c r="P510" s="1">
        <f t="shared" si="48"/>
        <v>0</v>
      </c>
      <c r="Q510" s="1">
        <f t="shared" si="49"/>
        <v>0</v>
      </c>
      <c r="R510" s="1" t="b">
        <f t="shared" si="25"/>
        <v>0</v>
      </c>
    </row>
    <row r="511" spans="1:18" ht="15.75" customHeight="1">
      <c r="A511" s="1">
        <v>510</v>
      </c>
      <c r="B511" s="2">
        <v>43231</v>
      </c>
      <c r="C511" s="1" t="s">
        <v>1637</v>
      </c>
      <c r="D511" s="1" t="s">
        <v>1638</v>
      </c>
      <c r="E511" s="1">
        <v>20632427</v>
      </c>
      <c r="F511" s="1"/>
      <c r="G511" s="1" t="s">
        <v>1639</v>
      </c>
      <c r="H511" s="1"/>
      <c r="I511" s="1">
        <v>8450</v>
      </c>
      <c r="J511" s="1" t="s">
        <v>1640</v>
      </c>
      <c r="K511" s="1"/>
      <c r="L511" s="1">
        <f t="shared" si="44"/>
        <v>0</v>
      </c>
      <c r="M511" s="1">
        <f t="shared" si="45"/>
        <v>0</v>
      </c>
      <c r="N511" s="1">
        <f t="shared" si="46"/>
        <v>0</v>
      </c>
      <c r="O511" s="1">
        <f t="shared" si="47"/>
        <v>0</v>
      </c>
      <c r="P511" s="1">
        <f t="shared" si="48"/>
        <v>0</v>
      </c>
      <c r="Q511" s="1">
        <f t="shared" si="49"/>
        <v>0</v>
      </c>
      <c r="R511" s="1" t="b">
        <f t="shared" si="25"/>
        <v>0</v>
      </c>
    </row>
    <row r="512" spans="1:18" ht="15.75" customHeight="1">
      <c r="A512" s="1">
        <v>511</v>
      </c>
      <c r="B512" s="2">
        <v>43226</v>
      </c>
      <c r="C512" s="1" t="s">
        <v>1641</v>
      </c>
      <c r="D512" s="1" t="s">
        <v>1642</v>
      </c>
      <c r="E512" s="1">
        <v>28451082</v>
      </c>
      <c r="F512" s="1"/>
      <c r="G512" s="1" t="s">
        <v>1643</v>
      </c>
      <c r="H512" s="1"/>
      <c r="I512" s="1">
        <v>8000</v>
      </c>
      <c r="J512" s="1" t="s">
        <v>61</v>
      </c>
      <c r="K512" s="1"/>
      <c r="L512" s="1">
        <f t="shared" si="44"/>
        <v>0</v>
      </c>
      <c r="M512" s="1">
        <f t="shared" si="45"/>
        <v>0</v>
      </c>
      <c r="N512" s="1">
        <f t="shared" si="46"/>
        <v>1</v>
      </c>
      <c r="O512" s="1">
        <f t="shared" si="47"/>
        <v>1</v>
      </c>
      <c r="P512" s="1">
        <f t="shared" si="48"/>
        <v>0</v>
      </c>
      <c r="Q512" s="1">
        <f t="shared" si="49"/>
        <v>0</v>
      </c>
      <c r="R512" s="1" t="b">
        <f t="shared" ref="R512:R766" si="50">OR(L512:O512)</f>
        <v>1</v>
      </c>
    </row>
    <row r="513" spans="1:18" ht="15.75" customHeight="1">
      <c r="A513" s="1">
        <v>512</v>
      </c>
      <c r="B513" s="2">
        <v>43226</v>
      </c>
      <c r="C513" s="1" t="s">
        <v>1644</v>
      </c>
      <c r="D513" s="1" t="s">
        <v>1645</v>
      </c>
      <c r="E513" s="1">
        <v>28893447</v>
      </c>
      <c r="F513" s="1"/>
      <c r="G513" s="1" t="s">
        <v>1646</v>
      </c>
      <c r="H513" s="1"/>
      <c r="I513" s="1">
        <v>8680</v>
      </c>
      <c r="J513" s="1" t="s">
        <v>959</v>
      </c>
      <c r="K513" s="1"/>
      <c r="L513" s="1">
        <f t="shared" si="44"/>
        <v>0</v>
      </c>
      <c r="M513" s="1">
        <f t="shared" si="45"/>
        <v>1</v>
      </c>
      <c r="N513" s="1">
        <f t="shared" si="46"/>
        <v>0</v>
      </c>
      <c r="O513" s="1">
        <f t="shared" si="47"/>
        <v>0</v>
      </c>
      <c r="P513" s="1">
        <f t="shared" si="48"/>
        <v>0</v>
      </c>
      <c r="Q513" s="1">
        <f t="shared" si="49"/>
        <v>0</v>
      </c>
      <c r="R513" s="1" t="b">
        <f t="shared" si="50"/>
        <v>1</v>
      </c>
    </row>
    <row r="514" spans="1:18" ht="15.75" customHeight="1">
      <c r="A514" s="1">
        <v>513</v>
      </c>
      <c r="B514" s="2">
        <v>43226</v>
      </c>
      <c r="C514" s="1" t="s">
        <v>1647</v>
      </c>
      <c r="D514" s="1" t="s">
        <v>1648</v>
      </c>
      <c r="E514" s="1">
        <v>29939930</v>
      </c>
      <c r="F514" s="1"/>
      <c r="G514" s="1" t="s">
        <v>1649</v>
      </c>
      <c r="H514" s="1"/>
      <c r="I514" s="1">
        <v>4500</v>
      </c>
      <c r="J514" s="1" t="s">
        <v>1650</v>
      </c>
      <c r="K514" s="1"/>
      <c r="L514" s="1">
        <f t="shared" ref="L514:L577" si="51">COUNTIF(Forud,A514)</f>
        <v>0</v>
      </c>
      <c r="M514" s="1">
        <f t="shared" ref="M514:M577" si="52">COUNTIF(betalt,A514)</f>
        <v>1</v>
      </c>
      <c r="N514" s="1">
        <f t="shared" ref="N514:N577" si="53">COUNTIF(Fabnets,A514)</f>
        <v>0</v>
      </c>
      <c r="O514" s="1">
        <f t="shared" ref="O514:O577" si="54">COUNTIF(Fabrik,A514)</f>
        <v>0</v>
      </c>
      <c r="P514" s="1">
        <f t="shared" ref="P514:P577" si="55">COUNTIF(passiv,A514)</f>
        <v>0</v>
      </c>
      <c r="Q514" s="1">
        <f t="shared" ref="Q514:Q577" si="56">COUNTIF(jord,A514)</f>
        <v>0</v>
      </c>
      <c r="R514" s="1" t="b">
        <f t="shared" si="50"/>
        <v>1</v>
      </c>
    </row>
    <row r="515" spans="1:18" ht="15.75" customHeight="1">
      <c r="A515" s="1">
        <v>514</v>
      </c>
      <c r="B515" s="2">
        <v>43227</v>
      </c>
      <c r="C515" s="1" t="s">
        <v>1651</v>
      </c>
      <c r="D515" s="1" t="s">
        <v>1652</v>
      </c>
      <c r="E515" s="1">
        <v>24259993</v>
      </c>
      <c r="F515" s="1"/>
      <c r="G515" s="1" t="s">
        <v>1653</v>
      </c>
      <c r="H515" s="1"/>
      <c r="I515" s="1">
        <v>8585</v>
      </c>
      <c r="J515" s="1" t="s">
        <v>183</v>
      </c>
      <c r="K515" s="1"/>
      <c r="L515" s="1">
        <f t="shared" si="51"/>
        <v>0</v>
      </c>
      <c r="M515" s="1">
        <f t="shared" si="52"/>
        <v>0</v>
      </c>
      <c r="N515" s="1">
        <f t="shared" si="53"/>
        <v>0</v>
      </c>
      <c r="O515" s="1">
        <f t="shared" si="54"/>
        <v>0</v>
      </c>
      <c r="P515" s="1">
        <f t="shared" si="55"/>
        <v>0</v>
      </c>
      <c r="Q515" s="1">
        <f t="shared" si="56"/>
        <v>0</v>
      </c>
      <c r="R515" s="1" t="b">
        <f t="shared" si="50"/>
        <v>0</v>
      </c>
    </row>
    <row r="516" spans="1:18" ht="15.75" customHeight="1">
      <c r="A516" s="1">
        <v>515</v>
      </c>
      <c r="B516" s="2">
        <v>43228</v>
      </c>
      <c r="C516" s="1" t="s">
        <v>1654</v>
      </c>
      <c r="D516" s="1" t="s">
        <v>1655</v>
      </c>
      <c r="E516" s="1">
        <v>61684547</v>
      </c>
      <c r="F516" s="1"/>
      <c r="G516" s="1" t="s">
        <v>1656</v>
      </c>
      <c r="H516" s="1"/>
      <c r="I516" s="1">
        <v>4330</v>
      </c>
      <c r="J516" s="1" t="s">
        <v>1657</v>
      </c>
      <c r="K516" s="1"/>
      <c r="L516" s="1">
        <f t="shared" si="51"/>
        <v>0</v>
      </c>
      <c r="M516" s="1">
        <f t="shared" si="52"/>
        <v>0</v>
      </c>
      <c r="N516" s="1">
        <f t="shared" si="53"/>
        <v>0</v>
      </c>
      <c r="O516" s="1">
        <f t="shared" si="54"/>
        <v>0</v>
      </c>
      <c r="P516" s="1">
        <f t="shared" si="55"/>
        <v>0</v>
      </c>
      <c r="Q516" s="1">
        <f t="shared" si="56"/>
        <v>0</v>
      </c>
      <c r="R516" s="1" t="b">
        <f t="shared" si="50"/>
        <v>0</v>
      </c>
    </row>
    <row r="517" spans="1:18" ht="15.75" customHeight="1">
      <c r="A517" s="1">
        <v>516</v>
      </c>
      <c r="B517" s="2">
        <v>43231</v>
      </c>
      <c r="C517" s="1" t="s">
        <v>1658</v>
      </c>
      <c r="D517" s="1" t="s">
        <v>1659</v>
      </c>
      <c r="E517" s="1">
        <v>60622922</v>
      </c>
      <c r="F517" s="1"/>
      <c r="G517" s="1" t="s">
        <v>1660</v>
      </c>
      <c r="H517" s="1"/>
      <c r="I517" s="1">
        <v>8900</v>
      </c>
      <c r="J517" s="1" t="s">
        <v>1661</v>
      </c>
      <c r="K517" s="1"/>
      <c r="L517" s="1">
        <f t="shared" si="51"/>
        <v>0</v>
      </c>
      <c r="M517" s="1">
        <f t="shared" si="52"/>
        <v>0</v>
      </c>
      <c r="N517" s="1">
        <f t="shared" si="53"/>
        <v>0</v>
      </c>
      <c r="O517" s="1">
        <f t="shared" si="54"/>
        <v>0</v>
      </c>
      <c r="P517" s="1">
        <f t="shared" si="55"/>
        <v>0</v>
      </c>
      <c r="Q517" s="1">
        <f t="shared" si="56"/>
        <v>0</v>
      </c>
      <c r="R517" s="1" t="b">
        <f t="shared" si="50"/>
        <v>0</v>
      </c>
    </row>
    <row r="518" spans="1:18" ht="15.75" customHeight="1">
      <c r="A518" s="1">
        <v>517</v>
      </c>
      <c r="B518" s="2">
        <v>43231</v>
      </c>
      <c r="C518" s="1" t="s">
        <v>1662</v>
      </c>
      <c r="D518" s="1" t="s">
        <v>1663</v>
      </c>
      <c r="E518" s="1">
        <v>53384543</v>
      </c>
      <c r="F518" s="1"/>
      <c r="G518" s="1" t="s">
        <v>1660</v>
      </c>
      <c r="H518" s="1"/>
      <c r="I518" s="1">
        <v>8900</v>
      </c>
      <c r="J518" s="1" t="s">
        <v>1661</v>
      </c>
      <c r="K518" s="1"/>
      <c r="L518" s="1">
        <f t="shared" si="51"/>
        <v>0</v>
      </c>
      <c r="M518" s="1">
        <f t="shared" si="52"/>
        <v>0</v>
      </c>
      <c r="N518" s="1">
        <f t="shared" si="53"/>
        <v>0</v>
      </c>
      <c r="O518" s="1">
        <f t="shared" si="54"/>
        <v>0</v>
      </c>
      <c r="P518" s="1">
        <f t="shared" si="55"/>
        <v>0</v>
      </c>
      <c r="Q518" s="1">
        <f t="shared" si="56"/>
        <v>0</v>
      </c>
      <c r="R518" s="1" t="b">
        <f t="shared" si="50"/>
        <v>0</v>
      </c>
    </row>
    <row r="519" spans="1:18" ht="15.75" customHeight="1">
      <c r="A519" s="1">
        <v>518</v>
      </c>
      <c r="B519" s="2">
        <v>43233</v>
      </c>
      <c r="C519" s="1" t="s">
        <v>1664</v>
      </c>
      <c r="D519" s="1" t="s">
        <v>1665</v>
      </c>
      <c r="E519" s="1">
        <v>40918880</v>
      </c>
      <c r="F519" s="1"/>
      <c r="G519" s="1" t="s">
        <v>1666</v>
      </c>
      <c r="H519" s="1"/>
      <c r="I519" s="1">
        <v>4900</v>
      </c>
      <c r="J519" s="1" t="s">
        <v>1667</v>
      </c>
      <c r="K519" s="1"/>
      <c r="L519" s="1">
        <f t="shared" si="51"/>
        <v>0</v>
      </c>
      <c r="M519" s="1">
        <f t="shared" si="52"/>
        <v>0</v>
      </c>
      <c r="N519" s="1">
        <f t="shared" si="53"/>
        <v>0</v>
      </c>
      <c r="O519" s="1">
        <f t="shared" si="54"/>
        <v>0</v>
      </c>
      <c r="P519" s="1">
        <f t="shared" si="55"/>
        <v>0</v>
      </c>
      <c r="Q519" s="1">
        <f t="shared" si="56"/>
        <v>0</v>
      </c>
      <c r="R519" s="1" t="b">
        <f t="shared" si="50"/>
        <v>0</v>
      </c>
    </row>
    <row r="520" spans="1:18" ht="15.75" customHeight="1">
      <c r="A520" s="1">
        <v>519</v>
      </c>
      <c r="B520" s="2">
        <v>43235</v>
      </c>
      <c r="C520" s="1" t="s">
        <v>1668</v>
      </c>
      <c r="D520" s="1" t="s">
        <v>1669</v>
      </c>
      <c r="E520" s="1">
        <v>26467596</v>
      </c>
      <c r="F520" s="1"/>
      <c r="G520" s="1" t="s">
        <v>1670</v>
      </c>
      <c r="H520" s="1"/>
      <c r="I520" s="1">
        <v>2450</v>
      </c>
      <c r="J520" s="1" t="s">
        <v>1610</v>
      </c>
      <c r="K520" s="1"/>
      <c r="L520" s="1">
        <f t="shared" si="51"/>
        <v>0</v>
      </c>
      <c r="M520" s="1">
        <f t="shared" si="52"/>
        <v>0</v>
      </c>
      <c r="N520" s="1">
        <f t="shared" si="53"/>
        <v>0</v>
      </c>
      <c r="O520" s="1">
        <f t="shared" si="54"/>
        <v>0</v>
      </c>
      <c r="P520" s="1">
        <f t="shared" si="55"/>
        <v>0</v>
      </c>
      <c r="Q520" s="1">
        <f t="shared" si="56"/>
        <v>0</v>
      </c>
      <c r="R520" s="1" t="b">
        <f t="shared" si="50"/>
        <v>0</v>
      </c>
    </row>
    <row r="521" spans="1:18" ht="15.75" customHeight="1">
      <c r="A521" s="1">
        <v>520</v>
      </c>
      <c r="B521" s="2">
        <v>43236</v>
      </c>
      <c r="C521" s="1" t="s">
        <v>1671</v>
      </c>
      <c r="D521" s="1" t="s">
        <v>1672</v>
      </c>
      <c r="E521" s="1">
        <v>41414854</v>
      </c>
      <c r="F521" s="1"/>
      <c r="G521" s="1" t="s">
        <v>1673</v>
      </c>
      <c r="H521" s="1"/>
      <c r="I521" s="1">
        <v>8600</v>
      </c>
      <c r="J521" s="1" t="s">
        <v>46</v>
      </c>
      <c r="K521" s="1"/>
      <c r="L521" s="1">
        <f t="shared" si="51"/>
        <v>0</v>
      </c>
      <c r="M521" s="1">
        <f t="shared" si="52"/>
        <v>0</v>
      </c>
      <c r="N521" s="1">
        <f t="shared" si="53"/>
        <v>0</v>
      </c>
      <c r="O521" s="1">
        <f t="shared" si="54"/>
        <v>0</v>
      </c>
      <c r="P521" s="1">
        <f t="shared" si="55"/>
        <v>0</v>
      </c>
      <c r="Q521" s="1">
        <f t="shared" si="56"/>
        <v>0</v>
      </c>
      <c r="R521" s="1" t="b">
        <f t="shared" si="50"/>
        <v>0</v>
      </c>
    </row>
    <row r="522" spans="1:18" ht="15.75" customHeight="1">
      <c r="A522" s="1">
        <v>521</v>
      </c>
      <c r="B522" s="2">
        <v>43236</v>
      </c>
      <c r="C522" s="1" t="s">
        <v>1674</v>
      </c>
      <c r="D522" s="1" t="s">
        <v>1675</v>
      </c>
      <c r="E522" s="1">
        <v>51342398</v>
      </c>
      <c r="F522" s="1"/>
      <c r="G522" s="1" t="s">
        <v>1673</v>
      </c>
      <c r="H522" s="1"/>
      <c r="I522" s="1">
        <v>8600</v>
      </c>
      <c r="J522" s="1" t="s">
        <v>46</v>
      </c>
      <c r="K522" s="1"/>
      <c r="L522" s="1">
        <f t="shared" si="51"/>
        <v>0</v>
      </c>
      <c r="M522" s="1">
        <f t="shared" si="52"/>
        <v>0</v>
      </c>
      <c r="N522" s="1">
        <f t="shared" si="53"/>
        <v>0</v>
      </c>
      <c r="O522" s="1">
        <f t="shared" si="54"/>
        <v>0</v>
      </c>
      <c r="P522" s="1">
        <f t="shared" si="55"/>
        <v>0</v>
      </c>
      <c r="Q522" s="1">
        <f t="shared" si="56"/>
        <v>0</v>
      </c>
      <c r="R522" s="1" t="b">
        <f t="shared" si="50"/>
        <v>0</v>
      </c>
    </row>
    <row r="523" spans="1:18" ht="15.75" customHeight="1">
      <c r="A523" s="1">
        <v>522</v>
      </c>
      <c r="B523" s="2">
        <v>43239</v>
      </c>
      <c r="C523" s="1" t="s">
        <v>1676</v>
      </c>
      <c r="D523" s="1" t="s">
        <v>1677</v>
      </c>
      <c r="E523" s="1">
        <v>26503339</v>
      </c>
      <c r="F523" s="1"/>
      <c r="G523" s="1" t="s">
        <v>1678</v>
      </c>
      <c r="H523" s="1"/>
      <c r="I523" s="1">
        <v>3650</v>
      </c>
      <c r="J523" s="1" t="s">
        <v>1679</v>
      </c>
      <c r="K523" s="1"/>
      <c r="L523" s="1">
        <f t="shared" si="51"/>
        <v>0</v>
      </c>
      <c r="M523" s="1">
        <f t="shared" si="52"/>
        <v>0</v>
      </c>
      <c r="N523" s="1">
        <f t="shared" si="53"/>
        <v>0</v>
      </c>
      <c r="O523" s="1">
        <f t="shared" si="54"/>
        <v>0</v>
      </c>
      <c r="P523" s="1">
        <f t="shared" si="55"/>
        <v>0</v>
      </c>
      <c r="Q523" s="1">
        <f t="shared" si="56"/>
        <v>0</v>
      </c>
      <c r="R523" s="1" t="b">
        <f t="shared" si="50"/>
        <v>0</v>
      </c>
    </row>
    <row r="524" spans="1:18" ht="15.75" customHeight="1">
      <c r="A524" s="1">
        <v>523</v>
      </c>
      <c r="B524" s="2">
        <v>43241</v>
      </c>
      <c r="C524" s="1" t="s">
        <v>1680</v>
      </c>
      <c r="D524" s="1" t="s">
        <v>1681</v>
      </c>
      <c r="E524" s="1">
        <v>42187654</v>
      </c>
      <c r="F524" s="1"/>
      <c r="G524" s="1" t="s">
        <v>1682</v>
      </c>
      <c r="H524" s="1"/>
      <c r="I524" s="1">
        <v>7500</v>
      </c>
      <c r="J524" s="1" t="s">
        <v>1268</v>
      </c>
      <c r="K524" s="1"/>
      <c r="L524" s="1">
        <f t="shared" si="51"/>
        <v>0</v>
      </c>
      <c r="M524" s="1">
        <f t="shared" si="52"/>
        <v>0</v>
      </c>
      <c r="N524" s="1">
        <f t="shared" si="53"/>
        <v>0</v>
      </c>
      <c r="O524" s="1">
        <f t="shared" si="54"/>
        <v>0</v>
      </c>
      <c r="P524" s="1">
        <f t="shared" si="55"/>
        <v>0</v>
      </c>
      <c r="Q524" s="1">
        <f t="shared" si="56"/>
        <v>0</v>
      </c>
      <c r="R524" s="1" t="b">
        <f t="shared" si="50"/>
        <v>0</v>
      </c>
    </row>
    <row r="525" spans="1:18" ht="15.75" customHeight="1">
      <c r="A525" s="1">
        <v>524</v>
      </c>
      <c r="B525" s="2">
        <v>43241</v>
      </c>
      <c r="C525" s="1" t="s">
        <v>1683</v>
      </c>
      <c r="D525" s="1" t="s">
        <v>1684</v>
      </c>
      <c r="E525" s="1">
        <v>40306390</v>
      </c>
      <c r="F525" s="1"/>
      <c r="G525" s="1" t="s">
        <v>1685</v>
      </c>
      <c r="H525" s="1"/>
      <c r="I525" s="1">
        <v>1432</v>
      </c>
      <c r="J525" s="1" t="s">
        <v>78</v>
      </c>
      <c r="K525" s="1"/>
      <c r="L525" s="1">
        <f t="shared" si="51"/>
        <v>0</v>
      </c>
      <c r="M525" s="1">
        <f t="shared" si="52"/>
        <v>0</v>
      </c>
      <c r="N525" s="1">
        <f t="shared" si="53"/>
        <v>1</v>
      </c>
      <c r="O525" s="1">
        <f t="shared" si="54"/>
        <v>1</v>
      </c>
      <c r="P525" s="1">
        <f t="shared" si="55"/>
        <v>0</v>
      </c>
      <c r="Q525" s="1">
        <f t="shared" si="56"/>
        <v>1</v>
      </c>
      <c r="R525" s="1" t="b">
        <f t="shared" si="50"/>
        <v>1</v>
      </c>
    </row>
    <row r="526" spans="1:18" ht="15.75" customHeight="1">
      <c r="A526" s="1">
        <v>525</v>
      </c>
      <c r="B526" s="2">
        <v>43241</v>
      </c>
      <c r="C526" s="1" t="s">
        <v>1686</v>
      </c>
      <c r="D526" s="1" t="s">
        <v>1687</v>
      </c>
      <c r="E526" s="1">
        <v>60377919</v>
      </c>
      <c r="F526" s="1"/>
      <c r="G526" s="1" t="s">
        <v>1688</v>
      </c>
      <c r="H526" s="1"/>
      <c r="I526" s="1">
        <v>8920</v>
      </c>
      <c r="J526" s="1" t="s">
        <v>917</v>
      </c>
      <c r="K526" s="1"/>
      <c r="L526" s="1">
        <f t="shared" si="51"/>
        <v>0</v>
      </c>
      <c r="M526" s="1">
        <f t="shared" si="52"/>
        <v>0</v>
      </c>
      <c r="N526" s="1">
        <f t="shared" si="53"/>
        <v>1</v>
      </c>
      <c r="O526" s="1">
        <f t="shared" si="54"/>
        <v>1</v>
      </c>
      <c r="P526" s="1">
        <f t="shared" si="55"/>
        <v>0</v>
      </c>
      <c r="Q526" s="1">
        <f t="shared" si="56"/>
        <v>0</v>
      </c>
      <c r="R526" s="1" t="b">
        <f t="shared" si="50"/>
        <v>1</v>
      </c>
    </row>
    <row r="527" spans="1:18" ht="15.75" customHeight="1">
      <c r="A527" s="1">
        <v>526</v>
      </c>
      <c r="B527" s="2">
        <v>43241</v>
      </c>
      <c r="C527" s="1" t="s">
        <v>1689</v>
      </c>
      <c r="D527" s="1" t="s">
        <v>1690</v>
      </c>
      <c r="E527" s="1">
        <v>25700933</v>
      </c>
      <c r="F527" s="1"/>
      <c r="G527" s="1" t="s">
        <v>1688</v>
      </c>
      <c r="H527" s="1"/>
      <c r="I527" s="1">
        <v>8920</v>
      </c>
      <c r="J527" s="1" t="s">
        <v>917</v>
      </c>
      <c r="K527" s="1"/>
      <c r="L527" s="1">
        <f t="shared" si="51"/>
        <v>0</v>
      </c>
      <c r="M527" s="1">
        <f t="shared" si="52"/>
        <v>1</v>
      </c>
      <c r="N527" s="1">
        <f t="shared" si="53"/>
        <v>0</v>
      </c>
      <c r="O527" s="1">
        <f t="shared" si="54"/>
        <v>0</v>
      </c>
      <c r="P527" s="1">
        <f t="shared" si="55"/>
        <v>0</v>
      </c>
      <c r="Q527" s="1">
        <f t="shared" si="56"/>
        <v>0</v>
      </c>
      <c r="R527" s="1" t="b">
        <f t="shared" si="50"/>
        <v>1</v>
      </c>
    </row>
    <row r="528" spans="1:18" ht="15.75" customHeight="1">
      <c r="A528" s="1">
        <v>527</v>
      </c>
      <c r="B528" s="2">
        <v>43245</v>
      </c>
      <c r="C528" s="1" t="s">
        <v>1691</v>
      </c>
      <c r="D528" s="1" t="s">
        <v>1692</v>
      </c>
      <c r="E528" s="1">
        <v>20775594</v>
      </c>
      <c r="F528" s="1"/>
      <c r="G528" s="1" t="s">
        <v>1693</v>
      </c>
      <c r="H528" s="1"/>
      <c r="I528" s="1">
        <v>8660</v>
      </c>
      <c r="J528" s="1" t="s">
        <v>156</v>
      </c>
      <c r="K528" s="1"/>
      <c r="L528" s="1">
        <f t="shared" si="51"/>
        <v>0</v>
      </c>
      <c r="M528" s="1">
        <f t="shared" si="52"/>
        <v>0</v>
      </c>
      <c r="N528" s="1">
        <f t="shared" si="53"/>
        <v>0</v>
      </c>
      <c r="O528" s="1">
        <f t="shared" si="54"/>
        <v>0</v>
      </c>
      <c r="P528" s="1">
        <f t="shared" si="55"/>
        <v>0</v>
      </c>
      <c r="Q528" s="1">
        <f t="shared" si="56"/>
        <v>0</v>
      </c>
      <c r="R528" s="1" t="b">
        <f t="shared" si="50"/>
        <v>0</v>
      </c>
    </row>
    <row r="529" spans="1:18" ht="15.75" customHeight="1">
      <c r="A529" s="1">
        <v>528</v>
      </c>
      <c r="B529" s="2">
        <v>43245</v>
      </c>
      <c r="C529" s="1" t="s">
        <v>1694</v>
      </c>
      <c r="D529" s="1" t="s">
        <v>1695</v>
      </c>
      <c r="E529" s="1">
        <v>31394206</v>
      </c>
      <c r="F529" s="1"/>
      <c r="G529" s="1" t="s">
        <v>1696</v>
      </c>
      <c r="H529" s="1"/>
      <c r="I529" s="1">
        <v>2100</v>
      </c>
      <c r="J529" s="1" t="s">
        <v>515</v>
      </c>
      <c r="K529" s="1"/>
      <c r="L529" s="1">
        <f t="shared" si="51"/>
        <v>0</v>
      </c>
      <c r="M529" s="1">
        <f t="shared" si="52"/>
        <v>0</v>
      </c>
      <c r="N529" s="1">
        <f t="shared" si="53"/>
        <v>0</v>
      </c>
      <c r="O529" s="1">
        <f t="shared" si="54"/>
        <v>0</v>
      </c>
      <c r="P529" s="1">
        <f t="shared" si="55"/>
        <v>0</v>
      </c>
      <c r="Q529" s="1">
        <f t="shared" si="56"/>
        <v>0</v>
      </c>
      <c r="R529" s="1" t="b">
        <f t="shared" si="50"/>
        <v>0</v>
      </c>
    </row>
    <row r="530" spans="1:18" ht="15.75" customHeight="1">
      <c r="A530" s="1">
        <v>529</v>
      </c>
      <c r="B530" s="2">
        <v>43248</v>
      </c>
      <c r="C530" s="1" t="s">
        <v>1697</v>
      </c>
      <c r="D530" s="1" t="s">
        <v>1698</v>
      </c>
      <c r="E530" s="1">
        <v>26708506</v>
      </c>
      <c r="F530" s="1"/>
      <c r="G530" s="1" t="s">
        <v>1699</v>
      </c>
      <c r="H530" s="1"/>
      <c r="I530" s="1">
        <v>8240</v>
      </c>
      <c r="J530" s="1" t="s">
        <v>130</v>
      </c>
      <c r="K530" s="1"/>
      <c r="L530" s="1">
        <f t="shared" si="51"/>
        <v>0</v>
      </c>
      <c r="M530" s="1">
        <f t="shared" si="52"/>
        <v>0</v>
      </c>
      <c r="N530" s="1">
        <f t="shared" si="53"/>
        <v>0</v>
      </c>
      <c r="O530" s="1">
        <f t="shared" si="54"/>
        <v>0</v>
      </c>
      <c r="P530" s="1">
        <f t="shared" si="55"/>
        <v>0</v>
      </c>
      <c r="Q530" s="1">
        <f t="shared" si="56"/>
        <v>0</v>
      </c>
      <c r="R530" s="1" t="b">
        <f t="shared" si="50"/>
        <v>0</v>
      </c>
    </row>
    <row r="531" spans="1:18" ht="15.75" customHeight="1">
      <c r="A531" s="1">
        <v>530</v>
      </c>
      <c r="B531" s="2">
        <v>43248</v>
      </c>
      <c r="C531" s="1" t="s">
        <v>1700</v>
      </c>
      <c r="D531" s="1" t="s">
        <v>1701</v>
      </c>
      <c r="E531" s="1">
        <v>20804806</v>
      </c>
      <c r="F531" s="1"/>
      <c r="G531" s="1" t="s">
        <v>1699</v>
      </c>
      <c r="H531" s="1"/>
      <c r="I531" s="1">
        <v>8240</v>
      </c>
      <c r="J531" s="1" t="s">
        <v>130</v>
      </c>
      <c r="K531" s="1"/>
      <c r="L531" s="1">
        <f t="shared" si="51"/>
        <v>0</v>
      </c>
      <c r="M531" s="1">
        <f t="shared" si="52"/>
        <v>0</v>
      </c>
      <c r="N531" s="1">
        <f t="shared" si="53"/>
        <v>0</v>
      </c>
      <c r="O531" s="1">
        <f t="shared" si="54"/>
        <v>0</v>
      </c>
      <c r="P531" s="1">
        <f t="shared" si="55"/>
        <v>0</v>
      </c>
      <c r="Q531" s="1">
        <f t="shared" si="56"/>
        <v>0</v>
      </c>
      <c r="R531" s="1" t="b">
        <f t="shared" si="50"/>
        <v>0</v>
      </c>
    </row>
    <row r="532" spans="1:18" ht="15.75" customHeight="1">
      <c r="A532" s="1">
        <v>531</v>
      </c>
      <c r="B532" s="2">
        <v>43248</v>
      </c>
      <c r="C532" s="1" t="s">
        <v>1702</v>
      </c>
      <c r="D532" s="1" t="s">
        <v>1703</v>
      </c>
      <c r="E532" s="1">
        <v>31173133</v>
      </c>
      <c r="F532" s="1"/>
      <c r="G532" s="1" t="s">
        <v>1704</v>
      </c>
      <c r="H532" s="1"/>
      <c r="I532" s="1">
        <v>2200</v>
      </c>
      <c r="J532" s="1" t="s">
        <v>1705</v>
      </c>
      <c r="K532" s="1"/>
      <c r="L532" s="1">
        <f t="shared" si="51"/>
        <v>0</v>
      </c>
      <c r="M532" s="1">
        <f t="shared" si="52"/>
        <v>1</v>
      </c>
      <c r="N532" s="1">
        <f t="shared" si="53"/>
        <v>0</v>
      </c>
      <c r="O532" s="1">
        <f t="shared" si="54"/>
        <v>0</v>
      </c>
      <c r="P532" s="1">
        <f t="shared" si="55"/>
        <v>0</v>
      </c>
      <c r="Q532" s="1">
        <f t="shared" si="56"/>
        <v>0</v>
      </c>
      <c r="R532" s="1" t="b">
        <f t="shared" si="50"/>
        <v>1</v>
      </c>
    </row>
    <row r="533" spans="1:18" ht="15.75" customHeight="1">
      <c r="A533" s="1">
        <v>532</v>
      </c>
      <c r="B533" s="2">
        <v>43252</v>
      </c>
      <c r="C533" s="1" t="s">
        <v>1706</v>
      </c>
      <c r="D533" s="1" t="s">
        <v>1707</v>
      </c>
      <c r="E533" s="1">
        <v>61691393</v>
      </c>
      <c r="F533" s="1"/>
      <c r="G533" s="1" t="s">
        <v>1708</v>
      </c>
      <c r="H533" s="1"/>
      <c r="I533" s="1">
        <v>8000</v>
      </c>
      <c r="J533" s="1" t="s">
        <v>30</v>
      </c>
      <c r="K533" s="1"/>
      <c r="L533" s="1">
        <f t="shared" si="51"/>
        <v>0</v>
      </c>
      <c r="M533" s="1">
        <f t="shared" si="52"/>
        <v>0</v>
      </c>
      <c r="N533" s="1">
        <f t="shared" si="53"/>
        <v>0</v>
      </c>
      <c r="O533" s="1">
        <f t="shared" si="54"/>
        <v>0</v>
      </c>
      <c r="P533" s="1">
        <f t="shared" si="55"/>
        <v>0</v>
      </c>
      <c r="Q533" s="1">
        <f t="shared" si="56"/>
        <v>0</v>
      </c>
      <c r="R533" s="1" t="b">
        <f t="shared" si="50"/>
        <v>0</v>
      </c>
    </row>
    <row r="534" spans="1:18" ht="15.75" customHeight="1">
      <c r="A534" s="1">
        <v>533</v>
      </c>
      <c r="B534" s="2">
        <v>43256</v>
      </c>
      <c r="C534" s="1" t="s">
        <v>1709</v>
      </c>
      <c r="D534" s="1" t="s">
        <v>1710</v>
      </c>
      <c r="E534" s="1">
        <v>21389041</v>
      </c>
      <c r="F534" s="1"/>
      <c r="G534" s="1" t="s">
        <v>1711</v>
      </c>
      <c r="H534" s="1"/>
      <c r="I534" s="1">
        <v>8220</v>
      </c>
      <c r="J534" s="1" t="s">
        <v>374</v>
      </c>
      <c r="K534" s="1"/>
      <c r="L534" s="1">
        <f t="shared" si="51"/>
        <v>0</v>
      </c>
      <c r="M534" s="1">
        <f t="shared" si="52"/>
        <v>0</v>
      </c>
      <c r="N534" s="1">
        <f t="shared" si="53"/>
        <v>0</v>
      </c>
      <c r="O534" s="1">
        <f t="shared" si="54"/>
        <v>0</v>
      </c>
      <c r="P534" s="1">
        <f t="shared" si="55"/>
        <v>0</v>
      </c>
      <c r="Q534" s="1">
        <f t="shared" si="56"/>
        <v>0</v>
      </c>
      <c r="R534" s="1" t="b">
        <f t="shared" si="50"/>
        <v>0</v>
      </c>
    </row>
    <row r="535" spans="1:18" ht="15.75" customHeight="1">
      <c r="A535" s="1">
        <v>534</v>
      </c>
      <c r="B535" s="2">
        <v>43258</v>
      </c>
      <c r="C535" s="1" t="s">
        <v>1712</v>
      </c>
      <c r="D535" s="1" t="s">
        <v>1713</v>
      </c>
      <c r="E535" s="1">
        <v>27283583</v>
      </c>
      <c r="F535" s="1"/>
      <c r="G535" s="1" t="s">
        <v>1714</v>
      </c>
      <c r="H535" s="1"/>
      <c r="I535" s="1">
        <v>2200</v>
      </c>
      <c r="J535" s="1" t="s">
        <v>482</v>
      </c>
      <c r="K535" s="1"/>
      <c r="L535" s="1">
        <f t="shared" si="51"/>
        <v>0</v>
      </c>
      <c r="M535" s="1">
        <f t="shared" si="52"/>
        <v>1</v>
      </c>
      <c r="N535" s="1">
        <f t="shared" si="53"/>
        <v>0</v>
      </c>
      <c r="O535" s="1">
        <f t="shared" si="54"/>
        <v>0</v>
      </c>
      <c r="P535" s="1">
        <f t="shared" si="55"/>
        <v>0</v>
      </c>
      <c r="Q535" s="1">
        <f t="shared" si="56"/>
        <v>0</v>
      </c>
      <c r="R535" s="1" t="b">
        <f t="shared" si="50"/>
        <v>1</v>
      </c>
    </row>
    <row r="536" spans="1:18" ht="15.75" customHeight="1">
      <c r="A536" s="1">
        <v>535</v>
      </c>
      <c r="B536" s="2">
        <v>43258</v>
      </c>
      <c r="C536" s="1" t="s">
        <v>1715</v>
      </c>
      <c r="D536" s="1" t="s">
        <v>1716</v>
      </c>
      <c r="E536" s="1">
        <v>26707556</v>
      </c>
      <c r="F536" s="1"/>
      <c r="G536" s="1" t="s">
        <v>1717</v>
      </c>
      <c r="H536" s="1" t="s">
        <v>1718</v>
      </c>
      <c r="I536" s="1">
        <v>2300</v>
      </c>
      <c r="J536" s="1" t="s">
        <v>466</v>
      </c>
      <c r="K536" s="1"/>
      <c r="L536" s="1">
        <f t="shared" si="51"/>
        <v>0</v>
      </c>
      <c r="M536" s="1">
        <f t="shared" si="52"/>
        <v>0</v>
      </c>
      <c r="N536" s="1">
        <f t="shared" si="53"/>
        <v>1</v>
      </c>
      <c r="O536" s="1">
        <f t="shared" si="54"/>
        <v>1</v>
      </c>
      <c r="P536" s="1">
        <f t="shared" si="55"/>
        <v>0</v>
      </c>
      <c r="Q536" s="1">
        <f t="shared" si="56"/>
        <v>1</v>
      </c>
      <c r="R536" s="1" t="b">
        <f t="shared" si="50"/>
        <v>1</v>
      </c>
    </row>
    <row r="537" spans="1:18" ht="15.75" customHeight="1">
      <c r="A537" s="1">
        <v>536</v>
      </c>
      <c r="B537" s="2">
        <v>43257</v>
      </c>
      <c r="C537" s="1" t="s">
        <v>1719</v>
      </c>
      <c r="D537" s="1" t="s">
        <v>1720</v>
      </c>
      <c r="E537" s="1">
        <v>28348042</v>
      </c>
      <c r="F537" s="1"/>
      <c r="G537" s="1" t="s">
        <v>1721</v>
      </c>
      <c r="H537" s="1"/>
      <c r="I537" s="1">
        <v>9990</v>
      </c>
      <c r="J537" s="1" t="s">
        <v>1722</v>
      </c>
      <c r="K537" s="1"/>
      <c r="L537" s="1">
        <f t="shared" si="51"/>
        <v>0</v>
      </c>
      <c r="M537" s="1">
        <f t="shared" si="52"/>
        <v>0</v>
      </c>
      <c r="N537" s="1">
        <f t="shared" si="53"/>
        <v>0</v>
      </c>
      <c r="O537" s="1">
        <f t="shared" si="54"/>
        <v>0</v>
      </c>
      <c r="P537" s="1">
        <f t="shared" si="55"/>
        <v>0</v>
      </c>
      <c r="Q537" s="1">
        <f t="shared" si="56"/>
        <v>0</v>
      </c>
      <c r="R537" s="1" t="b">
        <f t="shared" si="50"/>
        <v>0</v>
      </c>
    </row>
    <row r="538" spans="1:18" ht="15.75" customHeight="1">
      <c r="A538" s="1">
        <v>537</v>
      </c>
      <c r="B538" s="2">
        <v>43259</v>
      </c>
      <c r="C538" s="1" t="s">
        <v>1723</v>
      </c>
      <c r="D538" s="1" t="s">
        <v>1724</v>
      </c>
      <c r="E538" s="1">
        <v>40848378</v>
      </c>
      <c r="F538" s="1"/>
      <c r="G538" s="1" t="s">
        <v>1725</v>
      </c>
      <c r="H538" s="1"/>
      <c r="I538" s="1">
        <v>2100</v>
      </c>
      <c r="J538" s="1" t="s">
        <v>515</v>
      </c>
      <c r="K538" s="1"/>
      <c r="L538" s="1">
        <f t="shared" si="51"/>
        <v>0</v>
      </c>
      <c r="M538" s="1">
        <f t="shared" si="52"/>
        <v>0</v>
      </c>
      <c r="N538" s="1">
        <f t="shared" si="53"/>
        <v>0</v>
      </c>
      <c r="O538" s="1">
        <f t="shared" si="54"/>
        <v>0</v>
      </c>
      <c r="P538" s="1">
        <f t="shared" si="55"/>
        <v>0</v>
      </c>
      <c r="Q538" s="1">
        <f t="shared" si="56"/>
        <v>0</v>
      </c>
      <c r="R538" s="1" t="b">
        <f t="shared" si="50"/>
        <v>0</v>
      </c>
    </row>
    <row r="539" spans="1:18" ht="15.75" customHeight="1">
      <c r="A539" s="1">
        <v>538</v>
      </c>
      <c r="B539" s="2">
        <v>43261</v>
      </c>
      <c r="C539" s="1" t="s">
        <v>1726</v>
      </c>
      <c r="D539" s="1" t="s">
        <v>1727</v>
      </c>
      <c r="E539" s="1">
        <v>20721030</v>
      </c>
      <c r="F539" s="1"/>
      <c r="G539" s="1" t="s">
        <v>1728</v>
      </c>
      <c r="H539" s="1"/>
      <c r="I539" s="1">
        <v>1054</v>
      </c>
      <c r="J539" s="1" t="s">
        <v>78</v>
      </c>
      <c r="K539" s="1"/>
      <c r="L539" s="1">
        <f t="shared" si="51"/>
        <v>0</v>
      </c>
      <c r="M539" s="1">
        <f t="shared" si="52"/>
        <v>0</v>
      </c>
      <c r="N539" s="1">
        <f t="shared" si="53"/>
        <v>0</v>
      </c>
      <c r="O539" s="1">
        <f t="shared" si="54"/>
        <v>0</v>
      </c>
      <c r="P539" s="1">
        <f t="shared" si="55"/>
        <v>0</v>
      </c>
      <c r="Q539" s="1">
        <f t="shared" si="56"/>
        <v>0</v>
      </c>
      <c r="R539" s="1" t="b">
        <f t="shared" si="50"/>
        <v>0</v>
      </c>
    </row>
    <row r="540" spans="1:18" ht="15.75" customHeight="1">
      <c r="A540" s="1">
        <v>539</v>
      </c>
      <c r="B540" s="2">
        <v>43262</v>
      </c>
      <c r="C540" s="1" t="s">
        <v>1729</v>
      </c>
      <c r="D540" s="1" t="s">
        <v>1730</v>
      </c>
      <c r="E540" s="1">
        <v>31249082</v>
      </c>
      <c r="F540" s="1"/>
      <c r="G540" s="1" t="s">
        <v>1731</v>
      </c>
      <c r="H540" s="1"/>
      <c r="I540" s="1">
        <v>3730</v>
      </c>
      <c r="J540" s="1" t="s">
        <v>1732</v>
      </c>
      <c r="K540" s="1"/>
      <c r="L540" s="1">
        <f t="shared" si="51"/>
        <v>0</v>
      </c>
      <c r="M540" s="1">
        <f t="shared" si="52"/>
        <v>0</v>
      </c>
      <c r="N540" s="1">
        <f t="shared" si="53"/>
        <v>1</v>
      </c>
      <c r="O540" s="1">
        <f t="shared" si="54"/>
        <v>1</v>
      </c>
      <c r="P540" s="1">
        <f t="shared" si="55"/>
        <v>0</v>
      </c>
      <c r="Q540" s="1">
        <f t="shared" si="56"/>
        <v>1</v>
      </c>
      <c r="R540" s="1" t="b">
        <f t="shared" si="50"/>
        <v>1</v>
      </c>
    </row>
    <row r="541" spans="1:18" ht="15.75" customHeight="1">
      <c r="A541" s="1">
        <v>540</v>
      </c>
      <c r="B541" s="2">
        <v>43265</v>
      </c>
      <c r="C541" s="1" t="s">
        <v>1733</v>
      </c>
      <c r="D541" s="1" t="s">
        <v>1734</v>
      </c>
      <c r="E541" s="1">
        <v>91105535</v>
      </c>
      <c r="F541" s="1"/>
      <c r="G541" s="1"/>
      <c r="H541" s="1"/>
      <c r="I541" s="1"/>
      <c r="J541" s="1"/>
      <c r="K541" s="1"/>
      <c r="L541" s="1">
        <f t="shared" si="51"/>
        <v>0</v>
      </c>
      <c r="M541" s="1">
        <f t="shared" si="52"/>
        <v>0</v>
      </c>
      <c r="N541" s="1">
        <f t="shared" si="53"/>
        <v>0</v>
      </c>
      <c r="O541" s="1">
        <f t="shared" si="54"/>
        <v>0</v>
      </c>
      <c r="P541" s="1">
        <f t="shared" si="55"/>
        <v>0</v>
      </c>
      <c r="Q541" s="1">
        <f t="shared" si="56"/>
        <v>0</v>
      </c>
      <c r="R541" s="1" t="b">
        <f t="shared" si="50"/>
        <v>0</v>
      </c>
    </row>
    <row r="542" spans="1:18" ht="15.75" customHeight="1">
      <c r="A542" s="1">
        <v>541</v>
      </c>
      <c r="B542" s="2">
        <v>43269</v>
      </c>
      <c r="C542" s="1" t="s">
        <v>1735</v>
      </c>
      <c r="D542" s="1" t="s">
        <v>1736</v>
      </c>
      <c r="E542" s="1">
        <v>60136846</v>
      </c>
      <c r="F542" s="1">
        <v>86931300</v>
      </c>
      <c r="G542" s="1" t="s">
        <v>1737</v>
      </c>
      <c r="H542" s="1"/>
      <c r="I542" s="1">
        <v>8340</v>
      </c>
      <c r="J542" s="1" t="s">
        <v>1738</v>
      </c>
      <c r="K542" s="1"/>
      <c r="L542" s="1">
        <f t="shared" si="51"/>
        <v>0</v>
      </c>
      <c r="M542" s="1">
        <f t="shared" si="52"/>
        <v>0</v>
      </c>
      <c r="N542" s="1">
        <f t="shared" si="53"/>
        <v>0</v>
      </c>
      <c r="O542" s="1">
        <f t="shared" si="54"/>
        <v>0</v>
      </c>
      <c r="P542" s="1">
        <f t="shared" si="55"/>
        <v>0</v>
      </c>
      <c r="Q542" s="1">
        <f t="shared" si="56"/>
        <v>0</v>
      </c>
      <c r="R542" s="1" t="b">
        <f t="shared" si="50"/>
        <v>0</v>
      </c>
    </row>
    <row r="543" spans="1:18" ht="15.75" customHeight="1">
      <c r="A543" s="1">
        <v>542</v>
      </c>
      <c r="B543" s="2">
        <v>43269</v>
      </c>
      <c r="C543" s="1" t="s">
        <v>1739</v>
      </c>
      <c r="D543" s="1" t="s">
        <v>1740</v>
      </c>
      <c r="E543" s="1">
        <v>40509383</v>
      </c>
      <c r="F543" s="1"/>
      <c r="G543" s="1" t="s">
        <v>1741</v>
      </c>
      <c r="H543" s="1" t="s">
        <v>1742</v>
      </c>
      <c r="I543" s="1">
        <v>8500</v>
      </c>
      <c r="J543" s="1" t="s">
        <v>1418</v>
      </c>
      <c r="K543" s="1"/>
      <c r="L543" s="1">
        <f t="shared" si="51"/>
        <v>0</v>
      </c>
      <c r="M543" s="1">
        <f t="shared" si="52"/>
        <v>0</v>
      </c>
      <c r="N543" s="1">
        <f t="shared" si="53"/>
        <v>0</v>
      </c>
      <c r="O543" s="1">
        <f t="shared" si="54"/>
        <v>0</v>
      </c>
      <c r="P543" s="1">
        <f t="shared" si="55"/>
        <v>0</v>
      </c>
      <c r="Q543" s="1">
        <f t="shared" si="56"/>
        <v>0</v>
      </c>
      <c r="R543" s="1" t="b">
        <f t="shared" si="50"/>
        <v>0</v>
      </c>
    </row>
    <row r="544" spans="1:18" ht="15.75" customHeight="1">
      <c r="A544" s="1">
        <v>543</v>
      </c>
      <c r="B544" s="2">
        <v>43272</v>
      </c>
      <c r="C544" s="1" t="s">
        <v>1743</v>
      </c>
      <c r="D544" s="1" t="s">
        <v>1744</v>
      </c>
      <c r="E544" s="1">
        <v>28404611</v>
      </c>
      <c r="F544" s="1"/>
      <c r="G544" s="1" t="s">
        <v>1745</v>
      </c>
      <c r="H544" s="1"/>
      <c r="I544" s="1">
        <v>8643</v>
      </c>
      <c r="J544" s="1" t="s">
        <v>1746</v>
      </c>
      <c r="K544" s="1"/>
      <c r="L544" s="1">
        <f t="shared" si="51"/>
        <v>0</v>
      </c>
      <c r="M544" s="1">
        <f t="shared" si="52"/>
        <v>1</v>
      </c>
      <c r="N544" s="1">
        <f t="shared" si="53"/>
        <v>0</v>
      </c>
      <c r="O544" s="1">
        <f t="shared" si="54"/>
        <v>0</v>
      </c>
      <c r="P544" s="1">
        <f t="shared" si="55"/>
        <v>0</v>
      </c>
      <c r="Q544" s="1">
        <f t="shared" si="56"/>
        <v>0</v>
      </c>
      <c r="R544" s="1" t="b">
        <f t="shared" si="50"/>
        <v>1</v>
      </c>
    </row>
    <row r="545" spans="1:18" ht="15.75" customHeight="1">
      <c r="A545" s="1">
        <v>544</v>
      </c>
      <c r="B545" s="2">
        <v>43275</v>
      </c>
      <c r="C545" s="1" t="s">
        <v>1747</v>
      </c>
      <c r="D545" s="1" t="s">
        <v>1748</v>
      </c>
      <c r="E545" s="1">
        <v>50715000</v>
      </c>
      <c r="F545" s="1"/>
      <c r="G545" s="1" t="s">
        <v>1749</v>
      </c>
      <c r="H545" s="1"/>
      <c r="I545" s="1">
        <v>8543</v>
      </c>
      <c r="J545" s="1" t="s">
        <v>226</v>
      </c>
      <c r="K545" s="1"/>
      <c r="L545" s="1">
        <f t="shared" si="51"/>
        <v>0</v>
      </c>
      <c r="M545" s="1">
        <f t="shared" si="52"/>
        <v>1</v>
      </c>
      <c r="N545" s="1">
        <f t="shared" si="53"/>
        <v>0</v>
      </c>
      <c r="O545" s="1">
        <f t="shared" si="54"/>
        <v>0</v>
      </c>
      <c r="P545" s="1">
        <f t="shared" si="55"/>
        <v>0</v>
      </c>
      <c r="Q545" s="1">
        <f t="shared" si="56"/>
        <v>0</v>
      </c>
      <c r="R545" s="1" t="b">
        <f t="shared" si="50"/>
        <v>1</v>
      </c>
    </row>
    <row r="546" spans="1:18" ht="15.75" customHeight="1">
      <c r="A546" s="1">
        <v>545</v>
      </c>
      <c r="B546" s="2">
        <v>43277</v>
      </c>
      <c r="C546" s="1" t="s">
        <v>1750</v>
      </c>
      <c r="D546" s="1" t="s">
        <v>1751</v>
      </c>
      <c r="E546" s="1">
        <v>91258859</v>
      </c>
      <c r="F546" s="1"/>
      <c r="G546" s="1" t="s">
        <v>1752</v>
      </c>
      <c r="H546" s="1"/>
      <c r="I546" s="1">
        <v>7260</v>
      </c>
      <c r="J546" s="1" t="s">
        <v>1753</v>
      </c>
      <c r="K546" s="1"/>
      <c r="L546" s="1">
        <f t="shared" si="51"/>
        <v>0</v>
      </c>
      <c r="M546" s="1">
        <f t="shared" si="52"/>
        <v>0</v>
      </c>
      <c r="N546" s="1">
        <f t="shared" si="53"/>
        <v>0</v>
      </c>
      <c r="O546" s="1">
        <f t="shared" si="54"/>
        <v>0</v>
      </c>
      <c r="P546" s="1">
        <f t="shared" si="55"/>
        <v>0</v>
      </c>
      <c r="Q546" s="1">
        <f t="shared" si="56"/>
        <v>0</v>
      </c>
      <c r="R546" s="1" t="b">
        <f t="shared" si="50"/>
        <v>0</v>
      </c>
    </row>
    <row r="547" spans="1:18" ht="15.75" customHeight="1">
      <c r="A547" s="1">
        <v>546</v>
      </c>
      <c r="B547" s="2">
        <v>43277</v>
      </c>
      <c r="C547" s="1" t="s">
        <v>1754</v>
      </c>
      <c r="D547" s="1" t="s">
        <v>1755</v>
      </c>
      <c r="E547" s="1">
        <v>31662463</v>
      </c>
      <c r="F547" s="1"/>
      <c r="G547" s="1" t="s">
        <v>1756</v>
      </c>
      <c r="H547" s="1"/>
      <c r="I547" s="1">
        <v>4130</v>
      </c>
      <c r="J547" s="1" t="s">
        <v>1757</v>
      </c>
      <c r="K547" s="1"/>
      <c r="L547" s="1">
        <f t="shared" si="51"/>
        <v>0</v>
      </c>
      <c r="M547" s="1">
        <f t="shared" si="52"/>
        <v>0</v>
      </c>
      <c r="N547" s="1">
        <f t="shared" si="53"/>
        <v>0</v>
      </c>
      <c r="O547" s="1">
        <f t="shared" si="54"/>
        <v>0</v>
      </c>
      <c r="P547" s="1">
        <f t="shared" si="55"/>
        <v>0</v>
      </c>
      <c r="Q547" s="1">
        <f t="shared" si="56"/>
        <v>0</v>
      </c>
      <c r="R547" s="1" t="b">
        <f t="shared" si="50"/>
        <v>0</v>
      </c>
    </row>
    <row r="548" spans="1:18" ht="15.75" customHeight="1">
      <c r="A548" s="1">
        <v>547</v>
      </c>
      <c r="B548" s="2">
        <v>43282</v>
      </c>
      <c r="C548" s="1" t="s">
        <v>1758</v>
      </c>
      <c r="D548" s="1" t="s">
        <v>1759</v>
      </c>
      <c r="E548" s="1">
        <v>61331464</v>
      </c>
      <c r="F548" s="1"/>
      <c r="G548" s="1" t="s">
        <v>1760</v>
      </c>
      <c r="H548" s="1"/>
      <c r="I548" s="1">
        <v>8732</v>
      </c>
      <c r="J548" s="1" t="s">
        <v>357</v>
      </c>
      <c r="K548" s="1"/>
      <c r="L548" s="1">
        <f t="shared" si="51"/>
        <v>0</v>
      </c>
      <c r="M548" s="1">
        <f t="shared" si="52"/>
        <v>0</v>
      </c>
      <c r="N548" s="1">
        <f t="shared" si="53"/>
        <v>1</v>
      </c>
      <c r="O548" s="1">
        <f t="shared" si="54"/>
        <v>1</v>
      </c>
      <c r="P548" s="1">
        <f t="shared" si="55"/>
        <v>0</v>
      </c>
      <c r="Q548" s="1">
        <f t="shared" si="56"/>
        <v>1</v>
      </c>
      <c r="R548" s="1" t="b">
        <f t="shared" si="50"/>
        <v>1</v>
      </c>
    </row>
    <row r="549" spans="1:18" ht="15.75" customHeight="1">
      <c r="A549" s="1">
        <v>548</v>
      </c>
      <c r="B549" s="2">
        <v>43282</v>
      </c>
      <c r="C549" s="1" t="s">
        <v>1761</v>
      </c>
      <c r="D549" s="1" t="s">
        <v>1762</v>
      </c>
      <c r="E549" s="1">
        <v>23478804</v>
      </c>
      <c r="F549" s="1"/>
      <c r="G549" s="1" t="s">
        <v>1763</v>
      </c>
      <c r="H549" s="1"/>
      <c r="I549" s="1">
        <v>8560</v>
      </c>
      <c r="J549" s="1" t="s">
        <v>998</v>
      </c>
      <c r="K549" s="1"/>
      <c r="L549" s="1">
        <f t="shared" si="51"/>
        <v>0</v>
      </c>
      <c r="M549" s="1">
        <f t="shared" si="52"/>
        <v>0</v>
      </c>
      <c r="N549" s="1">
        <f t="shared" si="53"/>
        <v>0</v>
      </c>
      <c r="O549" s="1">
        <f t="shared" si="54"/>
        <v>0</v>
      </c>
      <c r="P549" s="1">
        <f t="shared" si="55"/>
        <v>0</v>
      </c>
      <c r="Q549" s="1">
        <f t="shared" si="56"/>
        <v>0</v>
      </c>
      <c r="R549" s="1" t="b">
        <f t="shared" si="50"/>
        <v>0</v>
      </c>
    </row>
    <row r="550" spans="1:18" ht="15.75" customHeight="1">
      <c r="A550" s="1">
        <v>549</v>
      </c>
      <c r="B550" s="2">
        <v>43289</v>
      </c>
      <c r="C550" s="1" t="s">
        <v>1764</v>
      </c>
      <c r="D550" s="1" t="s">
        <v>1765</v>
      </c>
      <c r="E550" s="1">
        <v>22409653</v>
      </c>
      <c r="F550" s="1"/>
      <c r="G550" s="1" t="s">
        <v>1766</v>
      </c>
      <c r="H550" s="1"/>
      <c r="I550" s="1">
        <v>6000</v>
      </c>
      <c r="J550" s="1" t="s">
        <v>486</v>
      </c>
      <c r="K550" s="1"/>
      <c r="L550" s="1">
        <f t="shared" si="51"/>
        <v>0</v>
      </c>
      <c r="M550" s="1">
        <f t="shared" si="52"/>
        <v>1</v>
      </c>
      <c r="N550" s="1">
        <f t="shared" si="53"/>
        <v>0</v>
      </c>
      <c r="O550" s="1">
        <f t="shared" si="54"/>
        <v>0</v>
      </c>
      <c r="P550" s="1">
        <f t="shared" si="55"/>
        <v>0</v>
      </c>
      <c r="Q550" s="1">
        <f t="shared" si="56"/>
        <v>0</v>
      </c>
      <c r="R550" s="1" t="b">
        <f t="shared" si="50"/>
        <v>1</v>
      </c>
    </row>
    <row r="551" spans="1:18" ht="15.75" customHeight="1">
      <c r="A551" s="1">
        <v>550</v>
      </c>
      <c r="B551" s="2">
        <v>43290</v>
      </c>
      <c r="C551" s="1" t="s">
        <v>1767</v>
      </c>
      <c r="D551" s="1" t="s">
        <v>1768</v>
      </c>
      <c r="E551" s="1">
        <v>29918701</v>
      </c>
      <c r="F551" s="1"/>
      <c r="G551" s="1" t="s">
        <v>1769</v>
      </c>
      <c r="H551" s="1"/>
      <c r="I551" s="1">
        <v>8000</v>
      </c>
      <c r="J551" s="1" t="s">
        <v>30</v>
      </c>
      <c r="K551" s="1"/>
      <c r="L551" s="1">
        <f t="shared" si="51"/>
        <v>0</v>
      </c>
      <c r="M551" s="1">
        <f t="shared" si="52"/>
        <v>0</v>
      </c>
      <c r="N551" s="1">
        <f t="shared" si="53"/>
        <v>1</v>
      </c>
      <c r="O551" s="1">
        <f t="shared" si="54"/>
        <v>1</v>
      </c>
      <c r="P551" s="1">
        <f t="shared" si="55"/>
        <v>0</v>
      </c>
      <c r="Q551" s="1">
        <f t="shared" si="56"/>
        <v>1</v>
      </c>
      <c r="R551" s="1" t="b">
        <f t="shared" si="50"/>
        <v>1</v>
      </c>
    </row>
    <row r="552" spans="1:18" ht="15.75" customHeight="1">
      <c r="A552" s="1">
        <v>551</v>
      </c>
      <c r="B552" s="2">
        <v>43291</v>
      </c>
      <c r="C552" s="1" t="s">
        <v>1770</v>
      </c>
      <c r="D552" s="1" t="s">
        <v>1771</v>
      </c>
      <c r="E552" s="1">
        <v>60756516</v>
      </c>
      <c r="F552" s="1"/>
      <c r="G552" s="1" t="s">
        <v>1772</v>
      </c>
      <c r="H552" s="1" t="s">
        <v>1773</v>
      </c>
      <c r="I552" s="1">
        <v>2300</v>
      </c>
      <c r="J552" s="1" t="s">
        <v>466</v>
      </c>
      <c r="K552" s="1"/>
      <c r="L552" s="1">
        <f t="shared" si="51"/>
        <v>0</v>
      </c>
      <c r="M552" s="1">
        <f t="shared" si="52"/>
        <v>0</v>
      </c>
      <c r="N552" s="1">
        <f t="shared" si="53"/>
        <v>1</v>
      </c>
      <c r="O552" s="1">
        <f t="shared" si="54"/>
        <v>1</v>
      </c>
      <c r="P552" s="1">
        <f t="shared" si="55"/>
        <v>0</v>
      </c>
      <c r="Q552" s="1">
        <f t="shared" si="56"/>
        <v>0</v>
      </c>
      <c r="R552" s="1" t="b">
        <f t="shared" si="50"/>
        <v>1</v>
      </c>
    </row>
    <row r="553" spans="1:18" ht="15.75" customHeight="1">
      <c r="A553" s="1">
        <v>552</v>
      </c>
      <c r="B553" s="2">
        <v>43296</v>
      </c>
      <c r="C553" s="1" t="s">
        <v>1774</v>
      </c>
      <c r="D553" s="1" t="s">
        <v>1775</v>
      </c>
      <c r="E553" s="1">
        <v>88887561</v>
      </c>
      <c r="F553" s="1"/>
      <c r="G553" s="1" t="s">
        <v>1776</v>
      </c>
      <c r="H553" s="1"/>
      <c r="I553" s="1">
        <v>8410</v>
      </c>
      <c r="J553" s="1" t="s">
        <v>65</v>
      </c>
      <c r="K553" s="1"/>
      <c r="L553" s="1">
        <f t="shared" si="51"/>
        <v>0</v>
      </c>
      <c r="M553" s="1">
        <f t="shared" si="52"/>
        <v>0</v>
      </c>
      <c r="N553" s="1">
        <f t="shared" si="53"/>
        <v>0</v>
      </c>
      <c r="O553" s="1">
        <f t="shared" si="54"/>
        <v>0</v>
      </c>
      <c r="P553" s="1">
        <f t="shared" si="55"/>
        <v>0</v>
      </c>
      <c r="Q553" s="1">
        <f t="shared" si="56"/>
        <v>0</v>
      </c>
      <c r="R553" s="1" t="b">
        <f t="shared" si="50"/>
        <v>0</v>
      </c>
    </row>
    <row r="554" spans="1:18" ht="15.75" customHeight="1">
      <c r="A554" s="1">
        <v>553</v>
      </c>
      <c r="B554" s="2">
        <v>43297</v>
      </c>
      <c r="C554" s="1" t="s">
        <v>1777</v>
      </c>
      <c r="D554" s="1" t="s">
        <v>1778</v>
      </c>
      <c r="E554" s="1">
        <v>30299922</v>
      </c>
      <c r="F554" s="1"/>
      <c r="G554" s="1" t="s">
        <v>1779</v>
      </c>
      <c r="H554" s="1"/>
      <c r="I554" s="1">
        <v>9800</v>
      </c>
      <c r="J554" s="1" t="s">
        <v>194</v>
      </c>
      <c r="K554" s="1"/>
      <c r="L554" s="1">
        <f t="shared" si="51"/>
        <v>0</v>
      </c>
      <c r="M554" s="1">
        <f t="shared" si="52"/>
        <v>0</v>
      </c>
      <c r="N554" s="1">
        <f t="shared" si="53"/>
        <v>0</v>
      </c>
      <c r="O554" s="1">
        <f t="shared" si="54"/>
        <v>0</v>
      </c>
      <c r="P554" s="1">
        <f t="shared" si="55"/>
        <v>0</v>
      </c>
      <c r="Q554" s="1">
        <f t="shared" si="56"/>
        <v>0</v>
      </c>
      <c r="R554" s="1" t="b">
        <f t="shared" si="50"/>
        <v>0</v>
      </c>
    </row>
    <row r="555" spans="1:18" ht="15.75" customHeight="1">
      <c r="A555" s="1">
        <v>554</v>
      </c>
      <c r="B555" s="2">
        <v>43303</v>
      </c>
      <c r="C555" s="1" t="s">
        <v>1780</v>
      </c>
      <c r="D555" s="1" t="s">
        <v>1781</v>
      </c>
      <c r="E555" s="1">
        <v>61264072</v>
      </c>
      <c r="F555" s="1"/>
      <c r="G555" s="1" t="s">
        <v>1782</v>
      </c>
      <c r="H555" s="1"/>
      <c r="I555" s="1">
        <v>8200</v>
      </c>
      <c r="J555" s="1" t="s">
        <v>370</v>
      </c>
      <c r="K555" s="1"/>
      <c r="L555" s="1">
        <f t="shared" si="51"/>
        <v>0</v>
      </c>
      <c r="M555" s="1">
        <f t="shared" si="52"/>
        <v>0</v>
      </c>
      <c r="N555" s="1">
        <f t="shared" si="53"/>
        <v>0</v>
      </c>
      <c r="O555" s="1">
        <f t="shared" si="54"/>
        <v>0</v>
      </c>
      <c r="P555" s="1">
        <f t="shared" si="55"/>
        <v>0</v>
      </c>
      <c r="Q555" s="1">
        <f t="shared" si="56"/>
        <v>0</v>
      </c>
      <c r="R555" s="1" t="b">
        <f t="shared" si="50"/>
        <v>0</v>
      </c>
    </row>
    <row r="556" spans="1:18" ht="15.75" customHeight="1">
      <c r="A556" s="1">
        <v>555</v>
      </c>
      <c r="B556" s="2">
        <v>43303</v>
      </c>
      <c r="C556" s="1" t="s">
        <v>1783</v>
      </c>
      <c r="D556" s="1" t="s">
        <v>1784</v>
      </c>
      <c r="E556" s="1">
        <v>61714337</v>
      </c>
      <c r="F556" s="1"/>
      <c r="G556" s="1" t="s">
        <v>1785</v>
      </c>
      <c r="H556" s="1"/>
      <c r="I556" s="1">
        <v>8210</v>
      </c>
      <c r="J556" s="1" t="s">
        <v>595</v>
      </c>
      <c r="K556" s="1"/>
      <c r="L556" s="1">
        <f t="shared" si="51"/>
        <v>0</v>
      </c>
      <c r="M556" s="1">
        <f t="shared" si="52"/>
        <v>0</v>
      </c>
      <c r="N556" s="1">
        <f t="shared" si="53"/>
        <v>0</v>
      </c>
      <c r="O556" s="1">
        <f t="shared" si="54"/>
        <v>0</v>
      </c>
      <c r="P556" s="1">
        <f t="shared" si="55"/>
        <v>0</v>
      </c>
      <c r="Q556" s="1">
        <f t="shared" si="56"/>
        <v>0</v>
      </c>
      <c r="R556" s="1" t="b">
        <f t="shared" si="50"/>
        <v>0</v>
      </c>
    </row>
    <row r="557" spans="1:18" ht="15.75" customHeight="1">
      <c r="A557" s="1">
        <v>556</v>
      </c>
      <c r="B557" s="2">
        <v>43305</v>
      </c>
      <c r="C557" s="1" t="s">
        <v>1786</v>
      </c>
      <c r="D557" s="1" t="s">
        <v>1787</v>
      </c>
      <c r="E557" s="1">
        <v>61690635</v>
      </c>
      <c r="F557" s="1"/>
      <c r="G557" s="1" t="s">
        <v>1788</v>
      </c>
      <c r="H557" s="1"/>
      <c r="I557" s="1">
        <v>9200</v>
      </c>
      <c r="J557" s="1" t="s">
        <v>298</v>
      </c>
      <c r="K557" s="1"/>
      <c r="L557" s="1">
        <f t="shared" si="51"/>
        <v>0</v>
      </c>
      <c r="M557" s="1">
        <f t="shared" si="52"/>
        <v>0</v>
      </c>
      <c r="N557" s="1">
        <f t="shared" si="53"/>
        <v>1</v>
      </c>
      <c r="O557" s="1">
        <f t="shared" si="54"/>
        <v>1</v>
      </c>
      <c r="P557" s="1">
        <f t="shared" si="55"/>
        <v>0</v>
      </c>
      <c r="Q557" s="1">
        <f t="shared" si="56"/>
        <v>1</v>
      </c>
      <c r="R557" s="1" t="b">
        <f t="shared" si="50"/>
        <v>1</v>
      </c>
    </row>
    <row r="558" spans="1:18" ht="15.75" customHeight="1">
      <c r="A558" s="1">
        <v>557</v>
      </c>
      <c r="B558" s="2">
        <v>43310</v>
      </c>
      <c r="C558" s="1" t="s">
        <v>1789</v>
      </c>
      <c r="D558" s="1" t="s">
        <v>1790</v>
      </c>
      <c r="E558" s="1">
        <v>61517600</v>
      </c>
      <c r="F558" s="1"/>
      <c r="G558" s="1" t="s">
        <v>363</v>
      </c>
      <c r="H558" s="1"/>
      <c r="I558" s="1">
        <v>8620</v>
      </c>
      <c r="J558" s="1" t="s">
        <v>190</v>
      </c>
      <c r="K558" s="1"/>
      <c r="L558" s="1">
        <f t="shared" si="51"/>
        <v>0</v>
      </c>
      <c r="M558" s="1">
        <f t="shared" si="52"/>
        <v>1</v>
      </c>
      <c r="N558" s="1">
        <f t="shared" si="53"/>
        <v>0</v>
      </c>
      <c r="O558" s="1">
        <f t="shared" si="54"/>
        <v>0</v>
      </c>
      <c r="P558" s="1">
        <f t="shared" si="55"/>
        <v>0</v>
      </c>
      <c r="Q558" s="1">
        <f t="shared" si="56"/>
        <v>0</v>
      </c>
      <c r="R558" s="1" t="b">
        <f t="shared" si="50"/>
        <v>1</v>
      </c>
    </row>
    <row r="559" spans="1:18" ht="15.75" customHeight="1">
      <c r="A559" s="1">
        <v>558</v>
      </c>
      <c r="B559" s="2">
        <v>43311</v>
      </c>
      <c r="C559" s="1" t="s">
        <v>1791</v>
      </c>
      <c r="D559" s="1" t="s">
        <v>1792</v>
      </c>
      <c r="E559" s="1">
        <v>23234171</v>
      </c>
      <c r="F559" s="1"/>
      <c r="G559" s="1" t="s">
        <v>1793</v>
      </c>
      <c r="H559" s="1"/>
      <c r="I559" s="1">
        <v>3400</v>
      </c>
      <c r="J559" s="1" t="s">
        <v>681</v>
      </c>
      <c r="K559" s="1"/>
      <c r="L559" s="1">
        <f t="shared" si="51"/>
        <v>0</v>
      </c>
      <c r="M559" s="1">
        <f t="shared" si="52"/>
        <v>0</v>
      </c>
      <c r="N559" s="1">
        <f t="shared" si="53"/>
        <v>0</v>
      </c>
      <c r="O559" s="1">
        <f t="shared" si="54"/>
        <v>0</v>
      </c>
      <c r="P559" s="1">
        <f t="shared" si="55"/>
        <v>0</v>
      </c>
      <c r="Q559" s="1">
        <f t="shared" si="56"/>
        <v>0</v>
      </c>
      <c r="R559" s="1" t="b">
        <f t="shared" si="50"/>
        <v>0</v>
      </c>
    </row>
    <row r="560" spans="1:18" ht="15.75" customHeight="1">
      <c r="A560" s="1">
        <v>559</v>
      </c>
      <c r="B560" s="2">
        <v>43313</v>
      </c>
      <c r="C560" s="1" t="s">
        <v>1794</v>
      </c>
      <c r="D560" s="1" t="s">
        <v>1795</v>
      </c>
      <c r="E560" s="1">
        <v>22607595</v>
      </c>
      <c r="F560" s="1"/>
      <c r="G560" s="1" t="s">
        <v>1796</v>
      </c>
      <c r="H560" s="1"/>
      <c r="I560" s="1">
        <v>2300</v>
      </c>
      <c r="J560" s="1" t="s">
        <v>466</v>
      </c>
      <c r="K560" s="1"/>
      <c r="L560" s="1">
        <f t="shared" si="51"/>
        <v>0</v>
      </c>
      <c r="M560" s="1">
        <f t="shared" si="52"/>
        <v>1</v>
      </c>
      <c r="N560" s="1">
        <f t="shared" si="53"/>
        <v>0</v>
      </c>
      <c r="O560" s="1">
        <f t="shared" si="54"/>
        <v>0</v>
      </c>
      <c r="P560" s="1">
        <f t="shared" si="55"/>
        <v>0</v>
      </c>
      <c r="Q560" s="1">
        <f t="shared" si="56"/>
        <v>0</v>
      </c>
      <c r="R560" s="1" t="b">
        <f t="shared" si="50"/>
        <v>1</v>
      </c>
    </row>
    <row r="561" spans="1:18" ht="15.75" customHeight="1">
      <c r="A561" s="1">
        <v>560</v>
      </c>
      <c r="B561" s="2">
        <v>43313</v>
      </c>
      <c r="C561" s="1" t="s">
        <v>1797</v>
      </c>
      <c r="D561" s="1" t="s">
        <v>1798</v>
      </c>
      <c r="E561" s="1">
        <v>21356050</v>
      </c>
      <c r="F561" s="1"/>
      <c r="G561" s="1" t="s">
        <v>1799</v>
      </c>
      <c r="H561" s="1"/>
      <c r="I561" s="1">
        <v>8000</v>
      </c>
      <c r="J561" s="1" t="s">
        <v>61</v>
      </c>
      <c r="K561" s="1"/>
      <c r="L561" s="1">
        <f t="shared" si="51"/>
        <v>0</v>
      </c>
      <c r="M561" s="1">
        <f t="shared" si="52"/>
        <v>0</v>
      </c>
      <c r="N561" s="1">
        <f t="shared" si="53"/>
        <v>0</v>
      </c>
      <c r="O561" s="1">
        <f t="shared" si="54"/>
        <v>0</v>
      </c>
      <c r="P561" s="1">
        <f t="shared" si="55"/>
        <v>0</v>
      </c>
      <c r="Q561" s="1">
        <f t="shared" si="56"/>
        <v>0</v>
      </c>
      <c r="R561" s="1" t="b">
        <f t="shared" si="50"/>
        <v>0</v>
      </c>
    </row>
    <row r="562" spans="1:18" ht="15.75" customHeight="1">
      <c r="A562" s="1">
        <v>561</v>
      </c>
      <c r="B562" s="2">
        <v>43363</v>
      </c>
      <c r="C562" s="1" t="s">
        <v>1800</v>
      </c>
      <c r="D562" s="1" t="s">
        <v>1801</v>
      </c>
      <c r="E562" s="1">
        <v>29808886</v>
      </c>
      <c r="F562" s="1"/>
      <c r="G562" s="1" t="s">
        <v>1802</v>
      </c>
      <c r="H562" s="1"/>
      <c r="I562" s="1">
        <v>8860</v>
      </c>
      <c r="J562" s="1" t="s">
        <v>1803</v>
      </c>
      <c r="K562" s="1"/>
      <c r="L562" s="1">
        <f t="shared" si="51"/>
        <v>0</v>
      </c>
      <c r="M562" s="1">
        <f t="shared" si="52"/>
        <v>1</v>
      </c>
      <c r="N562" s="1">
        <f t="shared" si="53"/>
        <v>0</v>
      </c>
      <c r="O562" s="1">
        <f t="shared" si="54"/>
        <v>0</v>
      </c>
      <c r="P562" s="1">
        <f t="shared" si="55"/>
        <v>0</v>
      </c>
      <c r="Q562" s="1">
        <f t="shared" si="56"/>
        <v>0</v>
      </c>
      <c r="R562" s="1" t="b">
        <f t="shared" si="50"/>
        <v>1</v>
      </c>
    </row>
    <row r="563" spans="1:18" ht="15.75" customHeight="1">
      <c r="A563" s="1">
        <v>562</v>
      </c>
      <c r="B563" s="2">
        <v>43315</v>
      </c>
      <c r="C563" s="1" t="s">
        <v>1804</v>
      </c>
      <c r="D563" s="1" t="s">
        <v>1805</v>
      </c>
      <c r="E563" s="1">
        <v>24247380</v>
      </c>
      <c r="F563" s="1"/>
      <c r="G563" s="1" t="s">
        <v>1806</v>
      </c>
      <c r="H563" s="1"/>
      <c r="I563" s="1">
        <v>8732</v>
      </c>
      <c r="J563" s="1" t="s">
        <v>1807</v>
      </c>
      <c r="K563" s="1"/>
      <c r="L563" s="1">
        <f t="shared" si="51"/>
        <v>0</v>
      </c>
      <c r="M563" s="1">
        <f t="shared" si="52"/>
        <v>0</v>
      </c>
      <c r="N563" s="1">
        <f t="shared" si="53"/>
        <v>0</v>
      </c>
      <c r="O563" s="1">
        <f t="shared" si="54"/>
        <v>0</v>
      </c>
      <c r="P563" s="1">
        <f t="shared" si="55"/>
        <v>0</v>
      </c>
      <c r="Q563" s="1">
        <f t="shared" si="56"/>
        <v>0</v>
      </c>
      <c r="R563" s="1" t="b">
        <f t="shared" si="50"/>
        <v>0</v>
      </c>
    </row>
    <row r="564" spans="1:18" ht="15.75" customHeight="1">
      <c r="A564" s="1">
        <v>563</v>
      </c>
      <c r="B564" s="2">
        <v>43315</v>
      </c>
      <c r="C564" s="1" t="s">
        <v>1808</v>
      </c>
      <c r="D564" s="1" t="s">
        <v>1809</v>
      </c>
      <c r="E564" s="1">
        <v>51419842</v>
      </c>
      <c r="F564" s="1"/>
      <c r="G564" s="1" t="s">
        <v>1810</v>
      </c>
      <c r="H564" s="1"/>
      <c r="I564" s="1">
        <v>1819</v>
      </c>
      <c r="J564" s="1" t="s">
        <v>57</v>
      </c>
      <c r="K564" s="1"/>
      <c r="L564" s="1">
        <f t="shared" si="51"/>
        <v>0</v>
      </c>
      <c r="M564" s="1">
        <f t="shared" si="52"/>
        <v>0</v>
      </c>
      <c r="N564" s="1">
        <f t="shared" si="53"/>
        <v>0</v>
      </c>
      <c r="O564" s="1">
        <f t="shared" si="54"/>
        <v>0</v>
      </c>
      <c r="P564" s="1">
        <f t="shared" si="55"/>
        <v>0</v>
      </c>
      <c r="Q564" s="1">
        <f t="shared" si="56"/>
        <v>0</v>
      </c>
      <c r="R564" s="1" t="b">
        <f t="shared" si="50"/>
        <v>0</v>
      </c>
    </row>
    <row r="565" spans="1:18" ht="15.75" customHeight="1">
      <c r="A565" s="1">
        <v>564</v>
      </c>
      <c r="B565" s="2">
        <v>43315</v>
      </c>
      <c r="C565" s="1" t="s">
        <v>1811</v>
      </c>
      <c r="D565" s="1" t="s">
        <v>1812</v>
      </c>
      <c r="E565" s="1">
        <v>23987906</v>
      </c>
      <c r="F565" s="1"/>
      <c r="G565" s="1" t="s">
        <v>1813</v>
      </c>
      <c r="H565" s="1"/>
      <c r="I565" s="1">
        <v>8000</v>
      </c>
      <c r="J565" s="1" t="s">
        <v>30</v>
      </c>
      <c r="K565" s="1"/>
      <c r="L565" s="1">
        <f t="shared" si="51"/>
        <v>0</v>
      </c>
      <c r="M565" s="1">
        <f t="shared" si="52"/>
        <v>1</v>
      </c>
      <c r="N565" s="1">
        <f t="shared" si="53"/>
        <v>0</v>
      </c>
      <c r="O565" s="1">
        <f t="shared" si="54"/>
        <v>0</v>
      </c>
      <c r="P565" s="1">
        <f t="shared" si="55"/>
        <v>0</v>
      </c>
      <c r="Q565" s="1">
        <f t="shared" si="56"/>
        <v>0</v>
      </c>
      <c r="R565" s="1" t="b">
        <f t="shared" si="50"/>
        <v>1</v>
      </c>
    </row>
    <row r="566" spans="1:18" ht="15.75" customHeight="1">
      <c r="A566" s="1">
        <v>565</v>
      </c>
      <c r="B566" s="2">
        <v>43317</v>
      </c>
      <c r="C566" s="1" t="s">
        <v>1814</v>
      </c>
      <c r="D566" s="1" t="s">
        <v>1815</v>
      </c>
      <c r="E566" s="1">
        <v>30422172</v>
      </c>
      <c r="F566" s="1"/>
      <c r="G566" s="1" t="s">
        <v>1816</v>
      </c>
      <c r="H566" s="1"/>
      <c r="I566" s="1">
        <v>2100</v>
      </c>
      <c r="J566" s="1" t="s">
        <v>515</v>
      </c>
      <c r="K566" s="1"/>
      <c r="L566" s="1">
        <f t="shared" si="51"/>
        <v>0</v>
      </c>
      <c r="M566" s="1">
        <f t="shared" si="52"/>
        <v>1</v>
      </c>
      <c r="N566" s="1">
        <f t="shared" si="53"/>
        <v>0</v>
      </c>
      <c r="O566" s="1">
        <f t="shared" si="54"/>
        <v>0</v>
      </c>
      <c r="P566" s="1">
        <f t="shared" si="55"/>
        <v>0</v>
      </c>
      <c r="Q566" s="1">
        <f t="shared" si="56"/>
        <v>0</v>
      </c>
      <c r="R566" s="1" t="b">
        <f t="shared" si="50"/>
        <v>1</v>
      </c>
    </row>
    <row r="567" spans="1:18" ht="15.75" customHeight="1">
      <c r="A567" s="1">
        <v>566</v>
      </c>
      <c r="B567" s="2">
        <v>43317</v>
      </c>
      <c r="C567" s="1" t="s">
        <v>1817</v>
      </c>
      <c r="D567" s="1" t="s">
        <v>1818</v>
      </c>
      <c r="E567" s="1">
        <v>50515767</v>
      </c>
      <c r="F567" s="1"/>
      <c r="G567" s="1" t="s">
        <v>1819</v>
      </c>
      <c r="H567" s="1"/>
      <c r="I567" s="1">
        <v>6000</v>
      </c>
      <c r="J567" s="1" t="s">
        <v>486</v>
      </c>
      <c r="K567" s="1"/>
      <c r="L567" s="1">
        <f t="shared" si="51"/>
        <v>0</v>
      </c>
      <c r="M567" s="1">
        <f t="shared" si="52"/>
        <v>0</v>
      </c>
      <c r="N567" s="1">
        <f t="shared" si="53"/>
        <v>0</v>
      </c>
      <c r="O567" s="1">
        <f t="shared" si="54"/>
        <v>0</v>
      </c>
      <c r="P567" s="1">
        <f t="shared" si="55"/>
        <v>0</v>
      </c>
      <c r="Q567" s="1">
        <f t="shared" si="56"/>
        <v>0</v>
      </c>
      <c r="R567" s="1" t="b">
        <f t="shared" si="50"/>
        <v>0</v>
      </c>
    </row>
    <row r="568" spans="1:18" ht="15.75" customHeight="1">
      <c r="A568" s="1">
        <v>567</v>
      </c>
      <c r="B568" s="2">
        <v>43317</v>
      </c>
      <c r="C568" s="1" t="s">
        <v>1820</v>
      </c>
      <c r="D568" s="1" t="s">
        <v>1821</v>
      </c>
      <c r="E568" s="1">
        <v>60824488</v>
      </c>
      <c r="F568" s="1"/>
      <c r="G568" s="1" t="s">
        <v>1819</v>
      </c>
      <c r="H568" s="1"/>
      <c r="I568" s="1">
        <v>6000</v>
      </c>
      <c r="J568" s="1" t="s">
        <v>486</v>
      </c>
      <c r="K568" s="1"/>
      <c r="L568" s="1">
        <f t="shared" si="51"/>
        <v>0</v>
      </c>
      <c r="M568" s="1">
        <f t="shared" si="52"/>
        <v>0</v>
      </c>
      <c r="N568" s="1">
        <f t="shared" si="53"/>
        <v>0</v>
      </c>
      <c r="O568" s="1">
        <f t="shared" si="54"/>
        <v>0</v>
      </c>
      <c r="P568" s="1">
        <f t="shared" si="55"/>
        <v>0</v>
      </c>
      <c r="Q568" s="1">
        <f t="shared" si="56"/>
        <v>0</v>
      </c>
      <c r="R568" s="1" t="b">
        <f t="shared" si="50"/>
        <v>0</v>
      </c>
    </row>
    <row r="569" spans="1:18" ht="15.75" customHeight="1">
      <c r="A569" s="1">
        <v>568</v>
      </c>
      <c r="B569" s="2">
        <v>43317</v>
      </c>
      <c r="C569" s="1" t="s">
        <v>1822</v>
      </c>
      <c r="D569" s="1" t="s">
        <v>1823</v>
      </c>
      <c r="E569" s="1">
        <v>26793931</v>
      </c>
      <c r="F569" s="1"/>
      <c r="G569" s="1" t="s">
        <v>1824</v>
      </c>
      <c r="H569" s="1"/>
      <c r="I569" s="1">
        <v>6040</v>
      </c>
      <c r="J569" s="1" t="s">
        <v>1825</v>
      </c>
      <c r="K569" s="1"/>
      <c r="L569" s="1">
        <f t="shared" si="51"/>
        <v>0</v>
      </c>
      <c r="M569" s="1">
        <f t="shared" si="52"/>
        <v>0</v>
      </c>
      <c r="N569" s="1">
        <f t="shared" si="53"/>
        <v>0</v>
      </c>
      <c r="O569" s="1">
        <f t="shared" si="54"/>
        <v>0</v>
      </c>
      <c r="P569" s="1">
        <f t="shared" si="55"/>
        <v>0</v>
      </c>
      <c r="Q569" s="1">
        <f t="shared" si="56"/>
        <v>0</v>
      </c>
      <c r="R569" s="1" t="b">
        <f t="shared" si="50"/>
        <v>0</v>
      </c>
    </row>
    <row r="570" spans="1:18" ht="15.75" customHeight="1">
      <c r="A570" s="1">
        <v>569</v>
      </c>
      <c r="B570" s="2">
        <v>43317</v>
      </c>
      <c r="C570" s="1" t="s">
        <v>1826</v>
      </c>
      <c r="D570" s="1" t="s">
        <v>1827</v>
      </c>
      <c r="E570" s="1">
        <v>42153025</v>
      </c>
      <c r="F570" s="1"/>
      <c r="G570" s="1" t="s">
        <v>1828</v>
      </c>
      <c r="H570" s="1"/>
      <c r="I570" s="1">
        <v>8000</v>
      </c>
      <c r="J570" s="1" t="s">
        <v>30</v>
      </c>
      <c r="K570" s="1"/>
      <c r="L570" s="1">
        <f t="shared" si="51"/>
        <v>0</v>
      </c>
      <c r="M570" s="1">
        <f t="shared" si="52"/>
        <v>0</v>
      </c>
      <c r="N570" s="1">
        <f t="shared" si="53"/>
        <v>0</v>
      </c>
      <c r="O570" s="1">
        <f t="shared" si="54"/>
        <v>0</v>
      </c>
      <c r="P570" s="1">
        <f t="shared" si="55"/>
        <v>0</v>
      </c>
      <c r="Q570" s="1">
        <f t="shared" si="56"/>
        <v>0</v>
      </c>
      <c r="R570" s="1" t="b">
        <f t="shared" si="50"/>
        <v>0</v>
      </c>
    </row>
    <row r="571" spans="1:18" ht="15.75" customHeight="1">
      <c r="A571" s="1">
        <v>570</v>
      </c>
      <c r="B571" s="2">
        <v>43318</v>
      </c>
      <c r="C571" s="1" t="s">
        <v>1829</v>
      </c>
      <c r="D571" s="1" t="s">
        <v>1830</v>
      </c>
      <c r="E571" s="1">
        <v>20495357</v>
      </c>
      <c r="F571" s="1"/>
      <c r="G571" s="1" t="s">
        <v>1831</v>
      </c>
      <c r="H571" s="1"/>
      <c r="I571" s="1">
        <v>8400</v>
      </c>
      <c r="J571" s="1" t="s">
        <v>74</v>
      </c>
      <c r="K571" s="1"/>
      <c r="L571" s="1">
        <f t="shared" si="51"/>
        <v>0</v>
      </c>
      <c r="M571" s="1">
        <f t="shared" si="52"/>
        <v>0</v>
      </c>
      <c r="N571" s="1">
        <f t="shared" si="53"/>
        <v>0</v>
      </c>
      <c r="O571" s="1">
        <f t="shared" si="54"/>
        <v>0</v>
      </c>
      <c r="P571" s="1">
        <f t="shared" si="55"/>
        <v>0</v>
      </c>
      <c r="Q571" s="1">
        <f t="shared" si="56"/>
        <v>0</v>
      </c>
      <c r="R571" s="1" t="b">
        <f t="shared" si="50"/>
        <v>0</v>
      </c>
    </row>
    <row r="572" spans="1:18" ht="15.75" customHeight="1">
      <c r="A572" s="1">
        <v>571</v>
      </c>
      <c r="B572" s="2">
        <v>43318</v>
      </c>
      <c r="C572" s="1" t="s">
        <v>1832</v>
      </c>
      <c r="D572" s="1" t="s">
        <v>1833</v>
      </c>
      <c r="E572" s="1">
        <v>22412571</v>
      </c>
      <c r="F572" s="1"/>
      <c r="G572" s="1" t="s">
        <v>1834</v>
      </c>
      <c r="H572" s="1"/>
      <c r="I572" s="1">
        <v>8400</v>
      </c>
      <c r="J572" s="1" t="s">
        <v>74</v>
      </c>
      <c r="K572" s="1"/>
      <c r="L572" s="1">
        <f t="shared" si="51"/>
        <v>0</v>
      </c>
      <c r="M572" s="1">
        <f t="shared" si="52"/>
        <v>0</v>
      </c>
      <c r="N572" s="1">
        <f t="shared" si="53"/>
        <v>0</v>
      </c>
      <c r="O572" s="1">
        <f t="shared" si="54"/>
        <v>0</v>
      </c>
      <c r="P572" s="1">
        <f t="shared" si="55"/>
        <v>0</v>
      </c>
      <c r="Q572" s="1">
        <f t="shared" si="56"/>
        <v>0</v>
      </c>
      <c r="R572" s="1" t="b">
        <f t="shared" si="50"/>
        <v>0</v>
      </c>
    </row>
    <row r="573" spans="1:18" ht="15.75" customHeight="1">
      <c r="A573" s="1">
        <v>572</v>
      </c>
      <c r="B573" s="2">
        <v>43318</v>
      </c>
      <c r="C573" s="1" t="s">
        <v>1835</v>
      </c>
      <c r="D573" s="1" t="s">
        <v>1836</v>
      </c>
      <c r="E573" s="1">
        <v>24817706</v>
      </c>
      <c r="F573" s="1"/>
      <c r="G573" s="1" t="s">
        <v>1837</v>
      </c>
      <c r="H573" s="1"/>
      <c r="I573" s="1">
        <v>4200</v>
      </c>
      <c r="J573" s="1" t="s">
        <v>1838</v>
      </c>
      <c r="K573" s="1"/>
      <c r="L573" s="1">
        <f t="shared" si="51"/>
        <v>0</v>
      </c>
      <c r="M573" s="1">
        <f t="shared" si="52"/>
        <v>0</v>
      </c>
      <c r="N573" s="1">
        <f t="shared" si="53"/>
        <v>0</v>
      </c>
      <c r="O573" s="1">
        <f t="shared" si="54"/>
        <v>0</v>
      </c>
      <c r="P573" s="1">
        <f t="shared" si="55"/>
        <v>0</v>
      </c>
      <c r="Q573" s="1">
        <f t="shared" si="56"/>
        <v>0</v>
      </c>
      <c r="R573" s="1" t="b">
        <f t="shared" si="50"/>
        <v>0</v>
      </c>
    </row>
    <row r="574" spans="1:18" ht="15.75" customHeight="1">
      <c r="A574" s="1">
        <v>573</v>
      </c>
      <c r="B574" s="2">
        <v>43318</v>
      </c>
      <c r="C574" s="1" t="s">
        <v>1839</v>
      </c>
      <c r="D574" s="1" t="s">
        <v>1840</v>
      </c>
      <c r="E574" s="1">
        <v>28561408</v>
      </c>
      <c r="F574" s="1"/>
      <c r="G574" s="1" t="s">
        <v>1841</v>
      </c>
      <c r="H574" s="1"/>
      <c r="I574" s="1">
        <v>2720</v>
      </c>
      <c r="J574" s="1" t="s">
        <v>612</v>
      </c>
      <c r="K574" s="1"/>
      <c r="L574" s="1">
        <f t="shared" si="51"/>
        <v>0</v>
      </c>
      <c r="M574" s="1">
        <f t="shared" si="52"/>
        <v>1</v>
      </c>
      <c r="N574" s="1">
        <f t="shared" si="53"/>
        <v>0</v>
      </c>
      <c r="O574" s="1">
        <f t="shared" si="54"/>
        <v>0</v>
      </c>
      <c r="P574" s="1">
        <f t="shared" si="55"/>
        <v>0</v>
      </c>
      <c r="Q574" s="1">
        <f t="shared" si="56"/>
        <v>0</v>
      </c>
      <c r="R574" s="1" t="b">
        <f t="shared" si="50"/>
        <v>1</v>
      </c>
    </row>
    <row r="575" spans="1:18" ht="15.75" customHeight="1">
      <c r="A575" s="1">
        <v>574</v>
      </c>
      <c r="B575" s="2">
        <v>43318</v>
      </c>
      <c r="C575" s="1" t="s">
        <v>1842</v>
      </c>
      <c r="D575" s="1" t="s">
        <v>1843</v>
      </c>
      <c r="E575" s="1">
        <v>29918703</v>
      </c>
      <c r="F575" s="1"/>
      <c r="G575" s="1" t="s">
        <v>1844</v>
      </c>
      <c r="H575" s="1"/>
      <c r="I575" s="1">
        <v>7470</v>
      </c>
      <c r="J575" s="1" t="s">
        <v>1845</v>
      </c>
      <c r="K575" s="1"/>
      <c r="L575" s="1">
        <f t="shared" si="51"/>
        <v>0</v>
      </c>
      <c r="M575" s="1">
        <f t="shared" si="52"/>
        <v>0</v>
      </c>
      <c r="N575" s="1">
        <f t="shared" si="53"/>
        <v>0</v>
      </c>
      <c r="O575" s="1">
        <f t="shared" si="54"/>
        <v>0</v>
      </c>
      <c r="P575" s="1">
        <f t="shared" si="55"/>
        <v>0</v>
      </c>
      <c r="Q575" s="1">
        <f t="shared" si="56"/>
        <v>0</v>
      </c>
      <c r="R575" s="1" t="b">
        <f t="shared" si="50"/>
        <v>0</v>
      </c>
    </row>
    <row r="576" spans="1:18" ht="15.75" customHeight="1">
      <c r="A576" s="1">
        <v>575</v>
      </c>
      <c r="B576" s="2">
        <v>43318</v>
      </c>
      <c r="C576" s="1" t="s">
        <v>1846</v>
      </c>
      <c r="D576" s="1" t="s">
        <v>1847</v>
      </c>
      <c r="E576" s="1">
        <v>27127020</v>
      </c>
      <c r="F576" s="1"/>
      <c r="G576" s="1" t="s">
        <v>1848</v>
      </c>
      <c r="H576" s="1"/>
      <c r="I576" s="1">
        <v>6541</v>
      </c>
      <c r="J576" s="1" t="s">
        <v>1849</v>
      </c>
      <c r="K576" s="1"/>
      <c r="L576" s="1">
        <f t="shared" si="51"/>
        <v>0</v>
      </c>
      <c r="M576" s="1">
        <f t="shared" si="52"/>
        <v>0</v>
      </c>
      <c r="N576" s="1">
        <f t="shared" si="53"/>
        <v>0</v>
      </c>
      <c r="O576" s="1">
        <f t="shared" si="54"/>
        <v>0</v>
      </c>
      <c r="P576" s="1">
        <f t="shared" si="55"/>
        <v>0</v>
      </c>
      <c r="Q576" s="1">
        <f t="shared" si="56"/>
        <v>0</v>
      </c>
      <c r="R576" s="1" t="b">
        <f t="shared" si="50"/>
        <v>0</v>
      </c>
    </row>
    <row r="577" spans="1:18" ht="15.75" customHeight="1">
      <c r="A577" s="1">
        <v>576</v>
      </c>
      <c r="B577" s="2">
        <v>43319</v>
      </c>
      <c r="C577" s="1" t="s">
        <v>1850</v>
      </c>
      <c r="D577" s="1" t="s">
        <v>1851</v>
      </c>
      <c r="E577" s="1">
        <v>23844914</v>
      </c>
      <c r="F577" s="1"/>
      <c r="G577" s="1" t="s">
        <v>1852</v>
      </c>
      <c r="H577" s="1"/>
      <c r="I577" s="1">
        <v>3000</v>
      </c>
      <c r="J577" s="1" t="s">
        <v>1853</v>
      </c>
      <c r="K577" s="1"/>
      <c r="L577" s="1">
        <f t="shared" si="51"/>
        <v>0</v>
      </c>
      <c r="M577" s="1">
        <f t="shared" si="52"/>
        <v>0</v>
      </c>
      <c r="N577" s="1">
        <f t="shared" si="53"/>
        <v>0</v>
      </c>
      <c r="O577" s="1">
        <f t="shared" si="54"/>
        <v>0</v>
      </c>
      <c r="P577" s="1">
        <f t="shared" si="55"/>
        <v>0</v>
      </c>
      <c r="Q577" s="1">
        <f t="shared" si="56"/>
        <v>0</v>
      </c>
      <c r="R577" s="1" t="b">
        <f t="shared" si="50"/>
        <v>0</v>
      </c>
    </row>
    <row r="578" spans="1:18" ht="15.75" customHeight="1">
      <c r="A578" s="1">
        <v>577</v>
      </c>
      <c r="B578" s="2">
        <v>43319</v>
      </c>
      <c r="C578" s="1" t="s">
        <v>1854</v>
      </c>
      <c r="D578" s="1" t="s">
        <v>1855</v>
      </c>
      <c r="E578" s="1">
        <v>23323463</v>
      </c>
      <c r="F578" s="1"/>
      <c r="G578" s="1" t="s">
        <v>1856</v>
      </c>
      <c r="H578" s="1"/>
      <c r="I578" s="1">
        <v>9230</v>
      </c>
      <c r="J578" s="1" t="s">
        <v>1857</v>
      </c>
      <c r="K578" s="1"/>
      <c r="L578" s="1">
        <f t="shared" ref="L578:L641" si="57">COUNTIF(Forud,A578)</f>
        <v>0</v>
      </c>
      <c r="M578" s="1">
        <f t="shared" ref="M578:M641" si="58">COUNTIF(betalt,A578)</f>
        <v>0</v>
      </c>
      <c r="N578" s="1">
        <f t="shared" ref="N578:N641" si="59">COUNTIF(Fabnets,A578)</f>
        <v>0</v>
      </c>
      <c r="O578" s="1">
        <f t="shared" ref="O578:O641" si="60">COUNTIF(Fabrik,A578)</f>
        <v>0</v>
      </c>
      <c r="P578" s="1">
        <f t="shared" ref="P578:P641" si="61">COUNTIF(passiv,A578)</f>
        <v>0</v>
      </c>
      <c r="Q578" s="1">
        <f t="shared" ref="Q578:Q641" si="62">COUNTIF(jord,A578)</f>
        <v>0</v>
      </c>
      <c r="R578" s="1" t="b">
        <f t="shared" si="50"/>
        <v>0</v>
      </c>
    </row>
    <row r="579" spans="1:18" ht="15.75" customHeight="1">
      <c r="A579" s="1">
        <v>578</v>
      </c>
      <c r="B579" s="2">
        <v>43320</v>
      </c>
      <c r="C579" s="1" t="s">
        <v>1858</v>
      </c>
      <c r="D579" s="1" t="s">
        <v>1859</v>
      </c>
      <c r="E579" s="1">
        <v>21520295</v>
      </c>
      <c r="F579" s="1"/>
      <c r="G579" s="1" t="s">
        <v>1860</v>
      </c>
      <c r="H579" s="1"/>
      <c r="I579" s="1">
        <v>3460</v>
      </c>
      <c r="J579" s="1" t="s">
        <v>1009</v>
      </c>
      <c r="K579" s="1"/>
      <c r="L579" s="1">
        <f t="shared" si="57"/>
        <v>0</v>
      </c>
      <c r="M579" s="1">
        <f t="shared" si="58"/>
        <v>0</v>
      </c>
      <c r="N579" s="1">
        <f t="shared" si="59"/>
        <v>0</v>
      </c>
      <c r="O579" s="1">
        <f t="shared" si="60"/>
        <v>0</v>
      </c>
      <c r="P579" s="1">
        <f t="shared" si="61"/>
        <v>0</v>
      </c>
      <c r="Q579" s="1">
        <f t="shared" si="62"/>
        <v>0</v>
      </c>
      <c r="R579" s="1" t="b">
        <f t="shared" si="50"/>
        <v>0</v>
      </c>
    </row>
    <row r="580" spans="1:18" ht="15.75" customHeight="1">
      <c r="A580" s="1">
        <v>579</v>
      </c>
      <c r="B580" s="2">
        <v>43321</v>
      </c>
      <c r="C580" s="1" t="s">
        <v>726</v>
      </c>
      <c r="D580" s="1" t="s">
        <v>1861</v>
      </c>
      <c r="E580" s="1" t="s">
        <v>1862</v>
      </c>
      <c r="F580" s="1"/>
      <c r="G580" s="1" t="s">
        <v>1863</v>
      </c>
      <c r="H580" s="1" t="s">
        <v>1864</v>
      </c>
      <c r="I580" s="1">
        <v>2300</v>
      </c>
      <c r="J580" s="1" t="s">
        <v>466</v>
      </c>
      <c r="K580" s="1"/>
      <c r="L580" s="1">
        <f t="shared" si="57"/>
        <v>0</v>
      </c>
      <c r="M580" s="1">
        <f t="shared" si="58"/>
        <v>0</v>
      </c>
      <c r="N580" s="1">
        <f t="shared" si="59"/>
        <v>0</v>
      </c>
      <c r="O580" s="1">
        <f t="shared" si="60"/>
        <v>0</v>
      </c>
      <c r="P580" s="1">
        <f t="shared" si="61"/>
        <v>0</v>
      </c>
      <c r="Q580" s="1">
        <f t="shared" si="62"/>
        <v>0</v>
      </c>
      <c r="R580" s="1" t="b">
        <f t="shared" si="50"/>
        <v>0</v>
      </c>
    </row>
    <row r="581" spans="1:18" ht="15.75" customHeight="1">
      <c r="A581" s="1">
        <v>580</v>
      </c>
      <c r="B581" s="2">
        <v>43320</v>
      </c>
      <c r="C581" s="1" t="s">
        <v>1865</v>
      </c>
      <c r="D581" s="1" t="s">
        <v>1866</v>
      </c>
      <c r="E581" s="1">
        <v>28182006</v>
      </c>
      <c r="F581" s="1"/>
      <c r="G581" s="1" t="s">
        <v>1867</v>
      </c>
      <c r="H581" s="1"/>
      <c r="I581" s="1">
        <v>2400</v>
      </c>
      <c r="J581" s="1" t="s">
        <v>519</v>
      </c>
      <c r="K581" s="1"/>
      <c r="L581" s="1">
        <f t="shared" si="57"/>
        <v>0</v>
      </c>
      <c r="M581" s="1">
        <f t="shared" si="58"/>
        <v>1</v>
      </c>
      <c r="N581" s="1">
        <f t="shared" si="59"/>
        <v>0</v>
      </c>
      <c r="O581" s="1">
        <f t="shared" si="60"/>
        <v>0</v>
      </c>
      <c r="P581" s="1">
        <f t="shared" si="61"/>
        <v>0</v>
      </c>
      <c r="Q581" s="1">
        <f t="shared" si="62"/>
        <v>0</v>
      </c>
      <c r="R581" s="1" t="b">
        <f t="shared" si="50"/>
        <v>1</v>
      </c>
    </row>
    <row r="582" spans="1:18" ht="15.75" customHeight="1">
      <c r="A582" s="1">
        <v>581</v>
      </c>
      <c r="B582" s="2">
        <v>43320</v>
      </c>
      <c r="C582" s="1" t="s">
        <v>1868</v>
      </c>
      <c r="D582" s="1" t="s">
        <v>1869</v>
      </c>
      <c r="E582" s="1">
        <v>53355694</v>
      </c>
      <c r="F582" s="1"/>
      <c r="G582" s="1" t="s">
        <v>1870</v>
      </c>
      <c r="H582" s="1"/>
      <c r="I582" s="1">
        <v>3460</v>
      </c>
      <c r="J582" s="1" t="s">
        <v>1009</v>
      </c>
      <c r="K582" s="1"/>
      <c r="L582" s="1">
        <f t="shared" si="57"/>
        <v>0</v>
      </c>
      <c r="M582" s="1">
        <f t="shared" si="58"/>
        <v>0</v>
      </c>
      <c r="N582" s="1">
        <f t="shared" si="59"/>
        <v>0</v>
      </c>
      <c r="O582" s="1">
        <f t="shared" si="60"/>
        <v>0</v>
      </c>
      <c r="P582" s="1">
        <f t="shared" si="61"/>
        <v>0</v>
      </c>
      <c r="Q582" s="1">
        <f t="shared" si="62"/>
        <v>0</v>
      </c>
      <c r="R582" s="1" t="b">
        <f t="shared" si="50"/>
        <v>0</v>
      </c>
    </row>
    <row r="583" spans="1:18" ht="15.75" customHeight="1">
      <c r="A583" s="1">
        <v>582</v>
      </c>
      <c r="B583" s="2">
        <v>43320</v>
      </c>
      <c r="C583" s="1" t="s">
        <v>1871</v>
      </c>
      <c r="D583" s="1" t="s">
        <v>1872</v>
      </c>
      <c r="E583" s="1">
        <v>50996682</v>
      </c>
      <c r="F583" s="1"/>
      <c r="G583" s="1" t="s">
        <v>1873</v>
      </c>
      <c r="H583" s="1"/>
      <c r="I583" s="1">
        <v>8200</v>
      </c>
      <c r="J583" s="1" t="s">
        <v>52</v>
      </c>
      <c r="K583" s="1"/>
      <c r="L583" s="1">
        <f t="shared" si="57"/>
        <v>0</v>
      </c>
      <c r="M583" s="1">
        <f t="shared" si="58"/>
        <v>0</v>
      </c>
      <c r="N583" s="1">
        <f t="shared" si="59"/>
        <v>0</v>
      </c>
      <c r="O583" s="1">
        <f t="shared" si="60"/>
        <v>0</v>
      </c>
      <c r="P583" s="1">
        <f t="shared" si="61"/>
        <v>0</v>
      </c>
      <c r="Q583" s="1">
        <f t="shared" si="62"/>
        <v>0</v>
      </c>
      <c r="R583" s="1" t="b">
        <f t="shared" si="50"/>
        <v>0</v>
      </c>
    </row>
    <row r="584" spans="1:18" ht="15.75" customHeight="1">
      <c r="A584" s="1">
        <v>583</v>
      </c>
      <c r="B584" s="2">
        <v>43321</v>
      </c>
      <c r="C584" s="1" t="s">
        <v>1874</v>
      </c>
      <c r="D584" s="1" t="s">
        <v>1875</v>
      </c>
      <c r="E584" s="1">
        <v>60606739</v>
      </c>
      <c r="F584" s="1"/>
      <c r="G584" s="1" t="s">
        <v>1876</v>
      </c>
      <c r="H584" s="1"/>
      <c r="I584" s="1">
        <v>1762</v>
      </c>
      <c r="J584" s="1" t="s">
        <v>349</v>
      </c>
      <c r="K584" s="1"/>
      <c r="L584" s="1">
        <f t="shared" si="57"/>
        <v>0</v>
      </c>
      <c r="M584" s="1">
        <f t="shared" si="58"/>
        <v>0</v>
      </c>
      <c r="N584" s="1">
        <f t="shared" si="59"/>
        <v>0</v>
      </c>
      <c r="O584" s="1">
        <f t="shared" si="60"/>
        <v>0</v>
      </c>
      <c r="P584" s="1">
        <f t="shared" si="61"/>
        <v>0</v>
      </c>
      <c r="Q584" s="1">
        <f t="shared" si="62"/>
        <v>0</v>
      </c>
      <c r="R584" s="1" t="b">
        <f t="shared" si="50"/>
        <v>0</v>
      </c>
    </row>
    <row r="585" spans="1:18" ht="15.75" customHeight="1">
      <c r="A585" s="1">
        <v>584</v>
      </c>
      <c r="B585" s="2">
        <v>43313</v>
      </c>
      <c r="C585" s="1" t="s">
        <v>1877</v>
      </c>
      <c r="D585" s="1" t="s">
        <v>1878</v>
      </c>
      <c r="E585" s="1">
        <v>35383185</v>
      </c>
      <c r="F585" s="1"/>
      <c r="G585" s="1" t="s">
        <v>1879</v>
      </c>
      <c r="H585" s="1"/>
      <c r="I585" s="1">
        <v>8920</v>
      </c>
      <c r="J585" s="1" t="s">
        <v>917</v>
      </c>
      <c r="K585" s="1"/>
      <c r="L585" s="1">
        <f t="shared" si="57"/>
        <v>0</v>
      </c>
      <c r="M585" s="1">
        <f t="shared" si="58"/>
        <v>1</v>
      </c>
      <c r="N585" s="1">
        <f t="shared" si="59"/>
        <v>0</v>
      </c>
      <c r="O585" s="1">
        <f t="shared" si="60"/>
        <v>0</v>
      </c>
      <c r="P585" s="1">
        <f t="shared" si="61"/>
        <v>0</v>
      </c>
      <c r="Q585" s="1">
        <f t="shared" si="62"/>
        <v>0</v>
      </c>
      <c r="R585" s="1" t="b">
        <f t="shared" si="50"/>
        <v>1</v>
      </c>
    </row>
    <row r="586" spans="1:18" ht="15.75" customHeight="1">
      <c r="A586" s="1">
        <v>585</v>
      </c>
      <c r="B586" s="2">
        <v>43322</v>
      </c>
      <c r="C586" s="1" t="s">
        <v>1880</v>
      </c>
      <c r="D586" s="1" t="s">
        <v>1881</v>
      </c>
      <c r="E586" s="1">
        <v>30223738</v>
      </c>
      <c r="F586" s="1"/>
      <c r="G586" s="1" t="s">
        <v>1882</v>
      </c>
      <c r="H586" s="1"/>
      <c r="I586" s="1">
        <v>5700</v>
      </c>
      <c r="J586" s="1" t="s">
        <v>1368</v>
      </c>
      <c r="K586" s="1"/>
      <c r="L586" s="1">
        <f t="shared" si="57"/>
        <v>0</v>
      </c>
      <c r="M586" s="1">
        <f t="shared" si="58"/>
        <v>0</v>
      </c>
      <c r="N586" s="1">
        <f t="shared" si="59"/>
        <v>0</v>
      </c>
      <c r="O586" s="1">
        <f t="shared" si="60"/>
        <v>0</v>
      </c>
      <c r="P586" s="1">
        <f t="shared" si="61"/>
        <v>0</v>
      </c>
      <c r="Q586" s="1">
        <f t="shared" si="62"/>
        <v>0</v>
      </c>
      <c r="R586" s="1" t="b">
        <f t="shared" si="50"/>
        <v>0</v>
      </c>
    </row>
    <row r="587" spans="1:18" ht="15.75" customHeight="1">
      <c r="A587" s="1">
        <v>586</v>
      </c>
      <c r="B587" s="2">
        <v>43322</v>
      </c>
      <c r="C587" s="1" t="s">
        <v>1883</v>
      </c>
      <c r="D587" s="1" t="s">
        <v>1884</v>
      </c>
      <c r="E587" s="1">
        <v>23467628</v>
      </c>
      <c r="F587" s="1"/>
      <c r="G587" s="1" t="s">
        <v>1885</v>
      </c>
      <c r="H587" s="1"/>
      <c r="I587" s="1">
        <v>8680</v>
      </c>
      <c r="J587" s="1" t="s">
        <v>959</v>
      </c>
      <c r="K587" s="1"/>
      <c r="L587" s="1">
        <f t="shared" si="57"/>
        <v>0</v>
      </c>
      <c r="M587" s="1">
        <f t="shared" si="58"/>
        <v>0</v>
      </c>
      <c r="N587" s="1">
        <f t="shared" si="59"/>
        <v>0</v>
      </c>
      <c r="O587" s="1">
        <f t="shared" si="60"/>
        <v>0</v>
      </c>
      <c r="P587" s="1">
        <f t="shared" si="61"/>
        <v>0</v>
      </c>
      <c r="Q587" s="1">
        <f t="shared" si="62"/>
        <v>0</v>
      </c>
      <c r="R587" s="1" t="b">
        <f t="shared" si="50"/>
        <v>0</v>
      </c>
    </row>
    <row r="588" spans="1:18" ht="15.75" customHeight="1">
      <c r="A588" s="1">
        <v>587</v>
      </c>
      <c r="B588" s="2">
        <v>43322</v>
      </c>
      <c r="C588" s="1" t="s">
        <v>1886</v>
      </c>
      <c r="D588" s="1" t="s">
        <v>1887</v>
      </c>
      <c r="E588" s="1">
        <v>29212423</v>
      </c>
      <c r="F588" s="1"/>
      <c r="G588" s="1" t="s">
        <v>1888</v>
      </c>
      <c r="H588" s="1"/>
      <c r="I588" s="1">
        <v>8464</v>
      </c>
      <c r="J588" s="1" t="s">
        <v>277</v>
      </c>
      <c r="K588" s="1"/>
      <c r="L588" s="1">
        <f t="shared" si="57"/>
        <v>0</v>
      </c>
      <c r="M588" s="1">
        <f t="shared" si="58"/>
        <v>0</v>
      </c>
      <c r="N588" s="1">
        <f t="shared" si="59"/>
        <v>1</v>
      </c>
      <c r="O588" s="1">
        <f t="shared" si="60"/>
        <v>1</v>
      </c>
      <c r="P588" s="1">
        <f t="shared" si="61"/>
        <v>0</v>
      </c>
      <c r="Q588" s="1">
        <f t="shared" si="62"/>
        <v>0</v>
      </c>
      <c r="R588" s="1" t="b">
        <f t="shared" si="50"/>
        <v>1</v>
      </c>
    </row>
    <row r="589" spans="1:18" ht="15.75" customHeight="1">
      <c r="A589" s="1">
        <v>588</v>
      </c>
      <c r="B589" s="2">
        <v>43323</v>
      </c>
      <c r="C589" s="1" t="s">
        <v>1889</v>
      </c>
      <c r="D589" s="1" t="s">
        <v>1890</v>
      </c>
      <c r="E589" s="1">
        <v>29917205</v>
      </c>
      <c r="F589" s="1"/>
      <c r="G589" s="1" t="s">
        <v>1891</v>
      </c>
      <c r="H589" s="1"/>
      <c r="I589" s="1">
        <v>6760</v>
      </c>
      <c r="J589" s="1" t="s">
        <v>1892</v>
      </c>
      <c r="K589" s="1"/>
      <c r="L589" s="1">
        <f t="shared" si="57"/>
        <v>0</v>
      </c>
      <c r="M589" s="1">
        <f t="shared" si="58"/>
        <v>1</v>
      </c>
      <c r="N589" s="1">
        <f t="shared" si="59"/>
        <v>0</v>
      </c>
      <c r="O589" s="1">
        <f t="shared" si="60"/>
        <v>0</v>
      </c>
      <c r="P589" s="1">
        <f t="shared" si="61"/>
        <v>0</v>
      </c>
      <c r="Q589" s="1">
        <f t="shared" si="62"/>
        <v>0</v>
      </c>
      <c r="R589" s="1" t="b">
        <f t="shared" si="50"/>
        <v>1</v>
      </c>
    </row>
    <row r="590" spans="1:18" ht="15.75" customHeight="1">
      <c r="A590" s="1">
        <v>589</v>
      </c>
      <c r="B590" s="2">
        <v>43323</v>
      </c>
      <c r="C590" s="1" t="s">
        <v>1893</v>
      </c>
      <c r="D590" s="1" t="s">
        <v>1894</v>
      </c>
      <c r="E590" s="1">
        <v>23989164</v>
      </c>
      <c r="F590" s="1"/>
      <c r="G590" s="1" t="s">
        <v>1891</v>
      </c>
      <c r="H590" s="1"/>
      <c r="I590" s="1">
        <v>6760</v>
      </c>
      <c r="J590" s="1" t="s">
        <v>1892</v>
      </c>
      <c r="K590" s="1"/>
      <c r="L590" s="1">
        <f t="shared" si="57"/>
        <v>0</v>
      </c>
      <c r="M590" s="1">
        <f t="shared" si="58"/>
        <v>0</v>
      </c>
      <c r="N590" s="1">
        <f t="shared" si="59"/>
        <v>0</v>
      </c>
      <c r="O590" s="1">
        <f t="shared" si="60"/>
        <v>0</v>
      </c>
      <c r="P590" s="1">
        <f t="shared" si="61"/>
        <v>0</v>
      </c>
      <c r="Q590" s="1">
        <f t="shared" si="62"/>
        <v>0</v>
      </c>
      <c r="R590" s="1" t="b">
        <f t="shared" si="50"/>
        <v>0</v>
      </c>
    </row>
    <row r="591" spans="1:18" ht="15.75" customHeight="1">
      <c r="A591" s="1">
        <v>590</v>
      </c>
      <c r="B591" s="2">
        <v>43323</v>
      </c>
      <c r="C591" s="1" t="s">
        <v>1895</v>
      </c>
      <c r="D591" s="1" t="s">
        <v>1896</v>
      </c>
      <c r="E591" s="1">
        <v>29912954</v>
      </c>
      <c r="F591" s="1"/>
      <c r="G591" s="1" t="s">
        <v>1891</v>
      </c>
      <c r="H591" s="1"/>
      <c r="I591" s="1">
        <v>6760</v>
      </c>
      <c r="J591" s="1" t="s">
        <v>1892</v>
      </c>
      <c r="K591" s="1"/>
      <c r="L591" s="1">
        <f t="shared" si="57"/>
        <v>0</v>
      </c>
      <c r="M591" s="1">
        <f t="shared" si="58"/>
        <v>0</v>
      </c>
      <c r="N591" s="1">
        <f t="shared" si="59"/>
        <v>0</v>
      </c>
      <c r="O591" s="1">
        <f t="shared" si="60"/>
        <v>0</v>
      </c>
      <c r="P591" s="1">
        <f t="shared" si="61"/>
        <v>0</v>
      </c>
      <c r="Q591" s="1">
        <f t="shared" si="62"/>
        <v>0</v>
      </c>
      <c r="R591" s="1" t="b">
        <f t="shared" si="50"/>
        <v>0</v>
      </c>
    </row>
    <row r="592" spans="1:18" ht="15.75" customHeight="1">
      <c r="A592" s="1">
        <v>591</v>
      </c>
      <c r="B592" s="2">
        <v>43324</v>
      </c>
      <c r="C592" s="1" t="s">
        <v>1897</v>
      </c>
      <c r="D592" s="1" t="s">
        <v>1898</v>
      </c>
      <c r="E592" s="1">
        <v>30225554</v>
      </c>
      <c r="F592" s="1"/>
      <c r="G592" s="1" t="s">
        <v>1899</v>
      </c>
      <c r="H592" s="1"/>
      <c r="I592" s="1">
        <v>4840</v>
      </c>
      <c r="J592" s="1" t="s">
        <v>1900</v>
      </c>
      <c r="K592" s="1"/>
      <c r="L592" s="1">
        <f t="shared" si="57"/>
        <v>0</v>
      </c>
      <c r="M592" s="1">
        <f t="shared" si="58"/>
        <v>0</v>
      </c>
      <c r="N592" s="1">
        <f t="shared" si="59"/>
        <v>0</v>
      </c>
      <c r="O592" s="1">
        <f t="shared" si="60"/>
        <v>0</v>
      </c>
      <c r="P592" s="1">
        <f t="shared" si="61"/>
        <v>0</v>
      </c>
      <c r="Q592" s="1">
        <f t="shared" si="62"/>
        <v>0</v>
      </c>
      <c r="R592" s="1" t="b">
        <f t="shared" si="50"/>
        <v>0</v>
      </c>
    </row>
    <row r="593" spans="1:18" ht="15.75" customHeight="1">
      <c r="A593" s="1">
        <v>592</v>
      </c>
      <c r="B593" s="2">
        <v>43394</v>
      </c>
      <c r="C593" s="1" t="s">
        <v>1901</v>
      </c>
      <c r="D593" s="1" t="s">
        <v>1902</v>
      </c>
      <c r="E593" s="1">
        <v>81882820</v>
      </c>
      <c r="F593" s="1"/>
      <c r="G593" s="1" t="s">
        <v>1903</v>
      </c>
      <c r="H593" s="1"/>
      <c r="I593" s="1">
        <v>3660</v>
      </c>
      <c r="J593" s="1" t="s">
        <v>1904</v>
      </c>
      <c r="K593" s="1"/>
      <c r="L593" s="1">
        <f t="shared" si="57"/>
        <v>0</v>
      </c>
      <c r="M593" s="1">
        <f t="shared" si="58"/>
        <v>0</v>
      </c>
      <c r="N593" s="1">
        <f t="shared" si="59"/>
        <v>1</v>
      </c>
      <c r="O593" s="1">
        <f t="shared" si="60"/>
        <v>1</v>
      </c>
      <c r="P593" s="1">
        <f t="shared" si="61"/>
        <v>0</v>
      </c>
      <c r="Q593" s="1">
        <f t="shared" si="62"/>
        <v>1</v>
      </c>
      <c r="R593" s="1" t="b">
        <f t="shared" si="50"/>
        <v>1</v>
      </c>
    </row>
    <row r="594" spans="1:18" ht="15.75" customHeight="1">
      <c r="A594" s="1">
        <v>593</v>
      </c>
      <c r="B594" s="2">
        <v>43324</v>
      </c>
      <c r="C594" s="1" t="s">
        <v>1905</v>
      </c>
      <c r="D594" s="1" t="s">
        <v>1906</v>
      </c>
      <c r="E594" s="1">
        <v>31310388</v>
      </c>
      <c r="F594" s="1"/>
      <c r="G594" s="1" t="s">
        <v>1907</v>
      </c>
      <c r="H594" s="1"/>
      <c r="I594" s="1">
        <v>2500</v>
      </c>
      <c r="J594" s="1" t="s">
        <v>898</v>
      </c>
      <c r="K594" s="1"/>
      <c r="L594" s="1">
        <f t="shared" si="57"/>
        <v>0</v>
      </c>
      <c r="M594" s="1">
        <f t="shared" si="58"/>
        <v>0</v>
      </c>
      <c r="N594" s="1">
        <f t="shared" si="59"/>
        <v>1</v>
      </c>
      <c r="O594" s="1">
        <f t="shared" si="60"/>
        <v>1</v>
      </c>
      <c r="P594" s="1">
        <f t="shared" si="61"/>
        <v>0</v>
      </c>
      <c r="Q594" s="1">
        <f t="shared" si="62"/>
        <v>1</v>
      </c>
      <c r="R594" s="1" t="b">
        <f t="shared" si="50"/>
        <v>1</v>
      </c>
    </row>
    <row r="595" spans="1:18" ht="15.75" customHeight="1">
      <c r="A595" s="1">
        <v>594</v>
      </c>
      <c r="B595" s="2">
        <v>43324</v>
      </c>
      <c r="C595" s="1" t="s">
        <v>1908</v>
      </c>
      <c r="D595" s="1" t="s">
        <v>1909</v>
      </c>
      <c r="E595" s="1">
        <v>26244948</v>
      </c>
      <c r="F595" s="1"/>
      <c r="G595" s="1" t="s">
        <v>1910</v>
      </c>
      <c r="H595" s="1"/>
      <c r="I595" s="1">
        <v>2720</v>
      </c>
      <c r="J595" s="1" t="s">
        <v>612</v>
      </c>
      <c r="K595" s="1"/>
      <c r="L595" s="1">
        <f t="shared" si="57"/>
        <v>0</v>
      </c>
      <c r="M595" s="1">
        <f t="shared" si="58"/>
        <v>0</v>
      </c>
      <c r="N595" s="1">
        <f t="shared" si="59"/>
        <v>0</v>
      </c>
      <c r="O595" s="1">
        <f t="shared" si="60"/>
        <v>0</v>
      </c>
      <c r="P595" s="1">
        <f t="shared" si="61"/>
        <v>0</v>
      </c>
      <c r="Q595" s="1">
        <f t="shared" si="62"/>
        <v>0</v>
      </c>
      <c r="R595" s="1" t="b">
        <f t="shared" si="50"/>
        <v>0</v>
      </c>
    </row>
    <row r="596" spans="1:18" ht="15.75" customHeight="1">
      <c r="A596" s="1">
        <v>595</v>
      </c>
      <c r="B596" s="2">
        <v>43325</v>
      </c>
      <c r="C596" s="1" t="s">
        <v>1911</v>
      </c>
      <c r="D596" s="1" t="s">
        <v>1912</v>
      </c>
      <c r="E596" s="1">
        <v>21311001</v>
      </c>
      <c r="F596" s="1"/>
      <c r="G596" s="1" t="s">
        <v>1913</v>
      </c>
      <c r="H596" s="1"/>
      <c r="I596" s="1">
        <v>8200</v>
      </c>
      <c r="J596" s="1" t="s">
        <v>370</v>
      </c>
      <c r="K596" s="1"/>
      <c r="L596" s="1">
        <f t="shared" si="57"/>
        <v>0</v>
      </c>
      <c r="M596" s="1">
        <f t="shared" si="58"/>
        <v>0</v>
      </c>
      <c r="N596" s="1">
        <f t="shared" si="59"/>
        <v>0</v>
      </c>
      <c r="O596" s="1">
        <f t="shared" si="60"/>
        <v>0</v>
      </c>
      <c r="P596" s="1">
        <f t="shared" si="61"/>
        <v>0</v>
      </c>
      <c r="Q596" s="1">
        <f t="shared" si="62"/>
        <v>0</v>
      </c>
      <c r="R596" s="1" t="b">
        <f t="shared" si="50"/>
        <v>0</v>
      </c>
    </row>
    <row r="597" spans="1:18" ht="15.75" customHeight="1">
      <c r="A597" s="1">
        <v>596</v>
      </c>
      <c r="B597" s="2">
        <v>43325</v>
      </c>
      <c r="C597" s="1" t="s">
        <v>1914</v>
      </c>
      <c r="D597" s="1" t="s">
        <v>1915</v>
      </c>
      <c r="E597" s="1">
        <v>30621112</v>
      </c>
      <c r="F597" s="1"/>
      <c r="G597" s="1" t="s">
        <v>1916</v>
      </c>
      <c r="H597" s="1"/>
      <c r="I597" s="1">
        <v>6720</v>
      </c>
      <c r="J597" s="1" t="s">
        <v>1917</v>
      </c>
      <c r="K597" s="1"/>
      <c r="L597" s="1">
        <f t="shared" si="57"/>
        <v>0</v>
      </c>
      <c r="M597" s="1">
        <f t="shared" si="58"/>
        <v>0</v>
      </c>
      <c r="N597" s="1">
        <f t="shared" si="59"/>
        <v>1</v>
      </c>
      <c r="O597" s="1">
        <f t="shared" si="60"/>
        <v>1</v>
      </c>
      <c r="P597" s="1">
        <f t="shared" si="61"/>
        <v>0</v>
      </c>
      <c r="Q597" s="1">
        <f t="shared" si="62"/>
        <v>1</v>
      </c>
      <c r="R597" s="1" t="b">
        <f t="shared" si="50"/>
        <v>1</v>
      </c>
    </row>
    <row r="598" spans="1:18" ht="15.75" customHeight="1">
      <c r="A598" s="1">
        <v>597</v>
      </c>
      <c r="B598" s="2">
        <v>43325</v>
      </c>
      <c r="C598" s="1" t="s">
        <v>1918</v>
      </c>
      <c r="D598" s="1" t="s">
        <v>1919</v>
      </c>
      <c r="E598" s="1">
        <v>41596179</v>
      </c>
      <c r="F598" s="1"/>
      <c r="G598" s="1" t="s">
        <v>1920</v>
      </c>
      <c r="H598" s="1"/>
      <c r="I598" s="1">
        <v>6720</v>
      </c>
      <c r="J598" s="1" t="s">
        <v>1917</v>
      </c>
      <c r="K598" s="1"/>
      <c r="L598" s="1">
        <f t="shared" si="57"/>
        <v>0</v>
      </c>
      <c r="M598" s="1">
        <f t="shared" si="58"/>
        <v>0</v>
      </c>
      <c r="N598" s="1">
        <f t="shared" si="59"/>
        <v>1</v>
      </c>
      <c r="O598" s="1">
        <f t="shared" si="60"/>
        <v>1</v>
      </c>
      <c r="P598" s="1">
        <f t="shared" si="61"/>
        <v>0</v>
      </c>
      <c r="Q598" s="1">
        <f t="shared" si="62"/>
        <v>1</v>
      </c>
      <c r="R598" s="1" t="b">
        <f t="shared" si="50"/>
        <v>1</v>
      </c>
    </row>
    <row r="599" spans="1:18" ht="15.75" customHeight="1">
      <c r="A599" s="1">
        <v>598</v>
      </c>
      <c r="B599" s="2">
        <v>43325</v>
      </c>
      <c r="C599" s="1" t="s">
        <v>1921</v>
      </c>
      <c r="D599" s="1" t="s">
        <v>1922</v>
      </c>
      <c r="E599" s="1" t="s">
        <v>1923</v>
      </c>
      <c r="F599" s="1"/>
      <c r="G599" s="1" t="s">
        <v>1924</v>
      </c>
      <c r="H599" s="1" t="s">
        <v>1925</v>
      </c>
      <c r="I599" s="1"/>
      <c r="J599" s="1"/>
      <c r="K599" s="1" t="s">
        <v>1926</v>
      </c>
      <c r="L599" s="1">
        <f t="shared" si="57"/>
        <v>0</v>
      </c>
      <c r="M599" s="1">
        <f t="shared" si="58"/>
        <v>0</v>
      </c>
      <c r="N599" s="1">
        <f t="shared" si="59"/>
        <v>0</v>
      </c>
      <c r="O599" s="1">
        <f t="shared" si="60"/>
        <v>0</v>
      </c>
      <c r="P599" s="1">
        <f t="shared" si="61"/>
        <v>0</v>
      </c>
      <c r="Q599" s="1">
        <f t="shared" si="62"/>
        <v>0</v>
      </c>
      <c r="R599" s="1" t="b">
        <f t="shared" si="50"/>
        <v>0</v>
      </c>
    </row>
    <row r="600" spans="1:18" ht="15.75" customHeight="1">
      <c r="A600" s="1">
        <v>599</v>
      </c>
      <c r="B600" s="2">
        <v>43326</v>
      </c>
      <c r="C600" s="1" t="s">
        <v>1927</v>
      </c>
      <c r="D600" s="1" t="s">
        <v>1928</v>
      </c>
      <c r="E600" s="1">
        <v>26852269</v>
      </c>
      <c r="F600" s="1"/>
      <c r="G600" s="1" t="s">
        <v>1929</v>
      </c>
      <c r="H600" s="1"/>
      <c r="I600" s="1">
        <v>2200</v>
      </c>
      <c r="J600" s="1" t="s">
        <v>482</v>
      </c>
      <c r="K600" s="1"/>
      <c r="L600" s="1">
        <f t="shared" si="57"/>
        <v>0</v>
      </c>
      <c r="M600" s="1">
        <f t="shared" si="58"/>
        <v>0</v>
      </c>
      <c r="N600" s="1">
        <f t="shared" si="59"/>
        <v>0</v>
      </c>
      <c r="O600" s="1">
        <f t="shared" si="60"/>
        <v>0</v>
      </c>
      <c r="P600" s="1">
        <f t="shared" si="61"/>
        <v>0</v>
      </c>
      <c r="Q600" s="1">
        <f t="shared" si="62"/>
        <v>0</v>
      </c>
      <c r="R600" s="1" t="b">
        <f t="shared" si="50"/>
        <v>0</v>
      </c>
    </row>
    <row r="601" spans="1:18" ht="15.75" customHeight="1">
      <c r="A601" s="1">
        <v>600</v>
      </c>
      <c r="B601" s="2">
        <v>43326</v>
      </c>
      <c r="C601" s="1" t="s">
        <v>1930</v>
      </c>
      <c r="D601" s="1" t="s">
        <v>1931</v>
      </c>
      <c r="E601" s="1">
        <v>91117421</v>
      </c>
      <c r="F601" s="1"/>
      <c r="G601" s="1" t="s">
        <v>1929</v>
      </c>
      <c r="H601" s="1"/>
      <c r="I601" s="1">
        <v>2200</v>
      </c>
      <c r="J601" s="1" t="s">
        <v>482</v>
      </c>
      <c r="K601" s="1"/>
      <c r="L601" s="1">
        <f t="shared" si="57"/>
        <v>0</v>
      </c>
      <c r="M601" s="1">
        <f t="shared" si="58"/>
        <v>1</v>
      </c>
      <c r="N601" s="1">
        <f t="shared" si="59"/>
        <v>0</v>
      </c>
      <c r="O601" s="1">
        <f t="shared" si="60"/>
        <v>0</v>
      </c>
      <c r="P601" s="1">
        <f t="shared" si="61"/>
        <v>0</v>
      </c>
      <c r="Q601" s="1">
        <f t="shared" si="62"/>
        <v>0</v>
      </c>
      <c r="R601" s="1" t="b">
        <f t="shared" si="50"/>
        <v>1</v>
      </c>
    </row>
    <row r="602" spans="1:18" ht="15.75" customHeight="1">
      <c r="A602" s="1">
        <v>601</v>
      </c>
      <c r="B602" s="2">
        <v>43327</v>
      </c>
      <c r="C602" s="1" t="s">
        <v>1932</v>
      </c>
      <c r="D602" s="1" t="s">
        <v>1933</v>
      </c>
      <c r="E602" s="1">
        <v>24649204</v>
      </c>
      <c r="F602" s="1"/>
      <c r="G602" s="1" t="s">
        <v>1934</v>
      </c>
      <c r="H602" s="1"/>
      <c r="I602" s="1">
        <v>8444</v>
      </c>
      <c r="J602" s="1" t="s">
        <v>317</v>
      </c>
      <c r="K602" s="1"/>
      <c r="L602" s="1">
        <f t="shared" si="57"/>
        <v>0</v>
      </c>
      <c r="M602" s="1">
        <f t="shared" si="58"/>
        <v>1</v>
      </c>
      <c r="N602" s="1">
        <f t="shared" si="59"/>
        <v>0</v>
      </c>
      <c r="O602" s="1">
        <f t="shared" si="60"/>
        <v>0</v>
      </c>
      <c r="P602" s="1">
        <f t="shared" si="61"/>
        <v>0</v>
      </c>
      <c r="Q602" s="1">
        <f t="shared" si="62"/>
        <v>0</v>
      </c>
      <c r="R602" s="1" t="b">
        <f t="shared" si="50"/>
        <v>1</v>
      </c>
    </row>
    <row r="603" spans="1:18" ht="15.75" customHeight="1">
      <c r="A603" s="1">
        <v>602</v>
      </c>
      <c r="B603" s="2">
        <v>43327</v>
      </c>
      <c r="C603" s="1" t="s">
        <v>1935</v>
      </c>
      <c r="D603" s="1" t="s">
        <v>1936</v>
      </c>
      <c r="E603" s="1">
        <v>22778080</v>
      </c>
      <c r="F603" s="1"/>
      <c r="G603" s="1" t="s">
        <v>1937</v>
      </c>
      <c r="H603" s="1"/>
      <c r="I603" s="1">
        <v>8670</v>
      </c>
      <c r="J603" s="1" t="s">
        <v>1938</v>
      </c>
      <c r="K603" s="1"/>
      <c r="L603" s="1">
        <f t="shared" si="57"/>
        <v>0</v>
      </c>
      <c r="M603" s="1">
        <f t="shared" si="58"/>
        <v>0</v>
      </c>
      <c r="N603" s="1">
        <f t="shared" si="59"/>
        <v>1</v>
      </c>
      <c r="O603" s="1">
        <f t="shared" si="60"/>
        <v>1</v>
      </c>
      <c r="P603" s="1">
        <f t="shared" si="61"/>
        <v>0</v>
      </c>
      <c r="Q603" s="1">
        <f t="shared" si="62"/>
        <v>0</v>
      </c>
      <c r="R603" s="1" t="b">
        <f t="shared" si="50"/>
        <v>1</v>
      </c>
    </row>
    <row r="604" spans="1:18" ht="15.75" customHeight="1">
      <c r="A604" s="1">
        <v>603</v>
      </c>
      <c r="B604" s="2">
        <v>43327</v>
      </c>
      <c r="C604" s="1" t="s">
        <v>1939</v>
      </c>
      <c r="D604" s="1" t="s">
        <v>1940</v>
      </c>
      <c r="E604" s="1">
        <v>42376487</v>
      </c>
      <c r="F604" s="1"/>
      <c r="G604" s="1" t="s">
        <v>1937</v>
      </c>
      <c r="H604" s="1"/>
      <c r="I604" s="1">
        <v>8670</v>
      </c>
      <c r="J604" s="1" t="s">
        <v>1938</v>
      </c>
      <c r="K604" s="1"/>
      <c r="L604" s="1">
        <f t="shared" si="57"/>
        <v>0</v>
      </c>
      <c r="M604" s="1">
        <f t="shared" si="58"/>
        <v>0</v>
      </c>
      <c r="N604" s="1">
        <f t="shared" si="59"/>
        <v>0</v>
      </c>
      <c r="O604" s="1">
        <f t="shared" si="60"/>
        <v>0</v>
      </c>
      <c r="P604" s="1">
        <f t="shared" si="61"/>
        <v>0</v>
      </c>
      <c r="Q604" s="1">
        <f t="shared" si="62"/>
        <v>0</v>
      </c>
      <c r="R604" s="1" t="b">
        <f t="shared" si="50"/>
        <v>0</v>
      </c>
    </row>
    <row r="605" spans="1:18" ht="15.75" customHeight="1">
      <c r="A605" s="1">
        <v>604</v>
      </c>
      <c r="B605" s="2">
        <v>43327</v>
      </c>
      <c r="C605" s="1" t="s">
        <v>1941</v>
      </c>
      <c r="D605" s="1" t="s">
        <v>1942</v>
      </c>
      <c r="E605" s="1">
        <v>60883529</v>
      </c>
      <c r="F605" s="1"/>
      <c r="G605" s="1" t="s">
        <v>1943</v>
      </c>
      <c r="H605" s="1"/>
      <c r="I605" s="1">
        <v>8382</v>
      </c>
      <c r="J605" s="1" t="s">
        <v>259</v>
      </c>
      <c r="K605" s="1"/>
      <c r="L605" s="1">
        <f t="shared" si="57"/>
        <v>0</v>
      </c>
      <c r="M605" s="1">
        <f t="shared" si="58"/>
        <v>0</v>
      </c>
      <c r="N605" s="1">
        <f t="shared" si="59"/>
        <v>0</v>
      </c>
      <c r="O605" s="1">
        <f t="shared" si="60"/>
        <v>0</v>
      </c>
      <c r="P605" s="1">
        <f t="shared" si="61"/>
        <v>0</v>
      </c>
      <c r="Q605" s="1">
        <f t="shared" si="62"/>
        <v>0</v>
      </c>
      <c r="R605" s="1" t="b">
        <f t="shared" si="50"/>
        <v>0</v>
      </c>
    </row>
    <row r="606" spans="1:18" ht="15.75" customHeight="1">
      <c r="A606" s="1">
        <v>605</v>
      </c>
      <c r="B606" s="2">
        <v>43327</v>
      </c>
      <c r="C606" s="1" t="s">
        <v>1944</v>
      </c>
      <c r="D606" s="1" t="s">
        <v>1945</v>
      </c>
      <c r="E606" s="1">
        <v>26812374</v>
      </c>
      <c r="F606" s="1"/>
      <c r="G606" s="1" t="s">
        <v>1946</v>
      </c>
      <c r="H606" s="1"/>
      <c r="I606" s="1">
        <v>3630</v>
      </c>
      <c r="J606" s="1" t="s">
        <v>1947</v>
      </c>
      <c r="K606" s="1"/>
      <c r="L606" s="1">
        <f t="shared" si="57"/>
        <v>0</v>
      </c>
      <c r="M606" s="1">
        <f t="shared" si="58"/>
        <v>0</v>
      </c>
      <c r="N606" s="1">
        <f t="shared" si="59"/>
        <v>0</v>
      </c>
      <c r="O606" s="1">
        <f t="shared" si="60"/>
        <v>0</v>
      </c>
      <c r="P606" s="1">
        <f t="shared" si="61"/>
        <v>0</v>
      </c>
      <c r="Q606" s="1">
        <f t="shared" si="62"/>
        <v>0</v>
      </c>
      <c r="R606" s="1" t="b">
        <f t="shared" si="50"/>
        <v>0</v>
      </c>
    </row>
    <row r="607" spans="1:18" ht="15.75" customHeight="1">
      <c r="A607" s="1">
        <v>606</v>
      </c>
      <c r="B607" s="2">
        <v>43327</v>
      </c>
      <c r="C607" s="1" t="s">
        <v>1948</v>
      </c>
      <c r="D607" s="1" t="s">
        <v>1949</v>
      </c>
      <c r="E607" s="1">
        <v>26121003</v>
      </c>
      <c r="F607" s="1"/>
      <c r="G607" s="1" t="s">
        <v>1950</v>
      </c>
      <c r="H607" s="1"/>
      <c r="I607" s="1">
        <v>2670</v>
      </c>
      <c r="J607" s="1" t="s">
        <v>1951</v>
      </c>
      <c r="K607" s="1"/>
      <c r="L607" s="1">
        <f t="shared" si="57"/>
        <v>0</v>
      </c>
      <c r="M607" s="1">
        <f t="shared" si="58"/>
        <v>0</v>
      </c>
      <c r="N607" s="1">
        <f t="shared" si="59"/>
        <v>0</v>
      </c>
      <c r="O607" s="1">
        <f t="shared" si="60"/>
        <v>0</v>
      </c>
      <c r="P607" s="1">
        <f t="shared" si="61"/>
        <v>0</v>
      </c>
      <c r="Q607" s="1">
        <f t="shared" si="62"/>
        <v>0</v>
      </c>
      <c r="R607" s="1" t="b">
        <f t="shared" si="50"/>
        <v>0</v>
      </c>
    </row>
    <row r="608" spans="1:18" ht="15.75" customHeight="1">
      <c r="A608" s="1">
        <v>607</v>
      </c>
      <c r="B608" s="2">
        <v>43328</v>
      </c>
      <c r="C608" s="1" t="s">
        <v>1952</v>
      </c>
      <c r="D608" s="1" t="s">
        <v>1953</v>
      </c>
      <c r="E608" s="1">
        <v>27185510</v>
      </c>
      <c r="F608" s="1"/>
      <c r="G608" s="1" t="s">
        <v>1954</v>
      </c>
      <c r="H608" s="1"/>
      <c r="I608" s="1">
        <v>2300</v>
      </c>
      <c r="J608" s="1" t="s">
        <v>466</v>
      </c>
      <c r="K608" s="1"/>
      <c r="L608" s="1">
        <f t="shared" si="57"/>
        <v>0</v>
      </c>
      <c r="M608" s="1">
        <f t="shared" si="58"/>
        <v>0</v>
      </c>
      <c r="N608" s="1">
        <f t="shared" si="59"/>
        <v>0</v>
      </c>
      <c r="O608" s="1">
        <f t="shared" si="60"/>
        <v>0</v>
      </c>
      <c r="P608" s="1">
        <f t="shared" si="61"/>
        <v>0</v>
      </c>
      <c r="Q608" s="1">
        <f t="shared" si="62"/>
        <v>0</v>
      </c>
      <c r="R608" s="1" t="b">
        <f t="shared" si="50"/>
        <v>0</v>
      </c>
    </row>
    <row r="609" spans="1:18" ht="15.75" customHeight="1">
      <c r="A609" s="1">
        <v>608</v>
      </c>
      <c r="B609" s="2">
        <v>43330</v>
      </c>
      <c r="C609" s="1" t="s">
        <v>1955</v>
      </c>
      <c r="D609" s="1" t="s">
        <v>1956</v>
      </c>
      <c r="E609" s="1">
        <v>28620723</v>
      </c>
      <c r="F609" s="1"/>
      <c r="G609" s="1" t="s">
        <v>1957</v>
      </c>
      <c r="H609" s="1"/>
      <c r="I609" s="1">
        <v>2950</v>
      </c>
      <c r="J609" s="1" t="s">
        <v>1958</v>
      </c>
      <c r="K609" s="1"/>
      <c r="L609" s="1">
        <f t="shared" si="57"/>
        <v>0</v>
      </c>
      <c r="M609" s="1">
        <f t="shared" si="58"/>
        <v>0</v>
      </c>
      <c r="N609" s="1">
        <f t="shared" si="59"/>
        <v>0</v>
      </c>
      <c r="O609" s="1">
        <f t="shared" si="60"/>
        <v>0</v>
      </c>
      <c r="P609" s="1">
        <f t="shared" si="61"/>
        <v>0</v>
      </c>
      <c r="Q609" s="1">
        <f t="shared" si="62"/>
        <v>0</v>
      </c>
      <c r="R609" s="1" t="b">
        <f t="shared" si="50"/>
        <v>0</v>
      </c>
    </row>
    <row r="610" spans="1:18" ht="15.75" customHeight="1">
      <c r="A610" s="1">
        <v>609</v>
      </c>
      <c r="B610" s="2">
        <v>43329</v>
      </c>
      <c r="C610" s="1" t="s">
        <v>1959</v>
      </c>
      <c r="D610" s="1" t="s">
        <v>1960</v>
      </c>
      <c r="E610" s="1">
        <v>61515623</v>
      </c>
      <c r="F610" s="1"/>
      <c r="G610" s="1" t="s">
        <v>1961</v>
      </c>
      <c r="H610" s="1"/>
      <c r="I610" s="1">
        <v>8550</v>
      </c>
      <c r="J610" s="1" t="s">
        <v>1962</v>
      </c>
      <c r="K610" s="1"/>
      <c r="L610" s="1">
        <f t="shared" si="57"/>
        <v>0</v>
      </c>
      <c r="M610" s="1">
        <f t="shared" si="58"/>
        <v>0</v>
      </c>
      <c r="N610" s="1">
        <f t="shared" si="59"/>
        <v>0</v>
      </c>
      <c r="O610" s="1">
        <f t="shared" si="60"/>
        <v>0</v>
      </c>
      <c r="P610" s="1">
        <f t="shared" si="61"/>
        <v>0</v>
      </c>
      <c r="Q610" s="1">
        <f t="shared" si="62"/>
        <v>0</v>
      </c>
      <c r="R610" s="1" t="b">
        <f t="shared" si="50"/>
        <v>0</v>
      </c>
    </row>
    <row r="611" spans="1:18" ht="15.75" customHeight="1">
      <c r="A611" s="1">
        <v>610</v>
      </c>
      <c r="B611" s="2">
        <v>43360</v>
      </c>
      <c r="C611" s="1" t="s">
        <v>1963</v>
      </c>
      <c r="D611" s="1" t="s">
        <v>1964</v>
      </c>
      <c r="E611" s="1">
        <v>41972525</v>
      </c>
      <c r="F611" s="1"/>
      <c r="G611" s="1" t="s">
        <v>1965</v>
      </c>
      <c r="H611" s="1"/>
      <c r="I611" s="1">
        <v>9370</v>
      </c>
      <c r="J611" s="1" t="s">
        <v>1203</v>
      </c>
      <c r="K611" s="1"/>
      <c r="L611" s="1">
        <f t="shared" si="57"/>
        <v>0</v>
      </c>
      <c r="M611" s="1">
        <f t="shared" si="58"/>
        <v>1</v>
      </c>
      <c r="N611" s="1">
        <f t="shared" si="59"/>
        <v>0</v>
      </c>
      <c r="O611" s="1">
        <f t="shared" si="60"/>
        <v>0</v>
      </c>
      <c r="P611" s="1">
        <f t="shared" si="61"/>
        <v>0</v>
      </c>
      <c r="Q611" s="1">
        <f t="shared" si="62"/>
        <v>0</v>
      </c>
      <c r="R611" s="1" t="b">
        <f t="shared" si="50"/>
        <v>1</v>
      </c>
    </row>
    <row r="612" spans="1:18" ht="15.75" customHeight="1">
      <c r="A612" s="1">
        <v>611</v>
      </c>
      <c r="B612" s="2">
        <v>43360</v>
      </c>
      <c r="C612" s="1" t="s">
        <v>1966</v>
      </c>
      <c r="D612" s="1" t="s">
        <v>1967</v>
      </c>
      <c r="E612" s="1">
        <v>22628903</v>
      </c>
      <c r="F612" s="1"/>
      <c r="G612" s="1" t="s">
        <v>1968</v>
      </c>
      <c r="H612" s="1"/>
      <c r="I612" s="1">
        <v>8400</v>
      </c>
      <c r="J612" s="1" t="s">
        <v>74</v>
      </c>
      <c r="K612" s="1"/>
      <c r="L612" s="1">
        <f t="shared" si="57"/>
        <v>0</v>
      </c>
      <c r="M612" s="1">
        <f t="shared" si="58"/>
        <v>0</v>
      </c>
      <c r="N612" s="1">
        <f t="shared" si="59"/>
        <v>0</v>
      </c>
      <c r="O612" s="1">
        <f t="shared" si="60"/>
        <v>0</v>
      </c>
      <c r="P612" s="1">
        <f t="shared" si="61"/>
        <v>0</v>
      </c>
      <c r="Q612" s="1">
        <f t="shared" si="62"/>
        <v>0</v>
      </c>
      <c r="R612" s="1" t="b">
        <f t="shared" si="50"/>
        <v>0</v>
      </c>
    </row>
    <row r="613" spans="1:18" ht="15.75" customHeight="1">
      <c r="A613" s="1">
        <v>612</v>
      </c>
      <c r="B613" s="2">
        <v>43360</v>
      </c>
      <c r="C613" s="1" t="s">
        <v>1969</v>
      </c>
      <c r="D613" s="1" t="s">
        <v>1970</v>
      </c>
      <c r="E613" s="1">
        <v>22272775</v>
      </c>
      <c r="F613" s="1"/>
      <c r="G613" s="1" t="s">
        <v>1971</v>
      </c>
      <c r="H613" s="1"/>
      <c r="I613" s="1">
        <v>2300</v>
      </c>
      <c r="J613" s="1" t="s">
        <v>466</v>
      </c>
      <c r="K613" s="1"/>
      <c r="L613" s="1">
        <f t="shared" si="57"/>
        <v>0</v>
      </c>
      <c r="M613" s="1">
        <f t="shared" si="58"/>
        <v>1</v>
      </c>
      <c r="N613" s="1">
        <f t="shared" si="59"/>
        <v>0</v>
      </c>
      <c r="O613" s="1">
        <f t="shared" si="60"/>
        <v>0</v>
      </c>
      <c r="P613" s="1">
        <f t="shared" si="61"/>
        <v>0</v>
      </c>
      <c r="Q613" s="1">
        <f t="shared" si="62"/>
        <v>0</v>
      </c>
      <c r="R613" s="1" t="b">
        <f t="shared" si="50"/>
        <v>1</v>
      </c>
    </row>
    <row r="614" spans="1:18" ht="15.75" customHeight="1">
      <c r="A614" s="1">
        <v>613</v>
      </c>
      <c r="B614" s="2">
        <v>43330</v>
      </c>
      <c r="C614" s="1" t="s">
        <v>1972</v>
      </c>
      <c r="D614" s="1" t="s">
        <v>1973</v>
      </c>
      <c r="E614" s="1">
        <v>30293188</v>
      </c>
      <c r="F614" s="1"/>
      <c r="G614" s="1" t="s">
        <v>1974</v>
      </c>
      <c r="H614" s="1"/>
      <c r="I614" s="1">
        <v>9000</v>
      </c>
      <c r="J614" s="1" t="s">
        <v>298</v>
      </c>
      <c r="K614" s="1"/>
      <c r="L614" s="1">
        <f t="shared" si="57"/>
        <v>0</v>
      </c>
      <c r="M614" s="1">
        <f t="shared" si="58"/>
        <v>0</v>
      </c>
      <c r="N614" s="1">
        <f t="shared" si="59"/>
        <v>0</v>
      </c>
      <c r="O614" s="1">
        <f t="shared" si="60"/>
        <v>0</v>
      </c>
      <c r="P614" s="1">
        <f t="shared" si="61"/>
        <v>0</v>
      </c>
      <c r="Q614" s="1">
        <f t="shared" si="62"/>
        <v>0</v>
      </c>
      <c r="R614" s="1" t="b">
        <f t="shared" si="50"/>
        <v>0</v>
      </c>
    </row>
    <row r="615" spans="1:18" ht="15.75" customHeight="1">
      <c r="A615" s="1">
        <v>614</v>
      </c>
      <c r="B615" s="2">
        <v>43330</v>
      </c>
      <c r="C615" s="1" t="s">
        <v>1975</v>
      </c>
      <c r="D615" s="1" t="s">
        <v>1976</v>
      </c>
      <c r="E615" s="1">
        <v>23906423</v>
      </c>
      <c r="F615" s="1"/>
      <c r="G615" s="1" t="s">
        <v>1977</v>
      </c>
      <c r="H615" s="1"/>
      <c r="I615" s="1">
        <v>4330</v>
      </c>
      <c r="J615" s="1" t="s">
        <v>1978</v>
      </c>
      <c r="K615" s="1"/>
      <c r="L615" s="1">
        <f t="shared" si="57"/>
        <v>0</v>
      </c>
      <c r="M615" s="1">
        <f t="shared" si="58"/>
        <v>0</v>
      </c>
      <c r="N615" s="1">
        <f t="shared" si="59"/>
        <v>0</v>
      </c>
      <c r="O615" s="1">
        <f t="shared" si="60"/>
        <v>0</v>
      </c>
      <c r="P615" s="1">
        <f t="shared" si="61"/>
        <v>0</v>
      </c>
      <c r="Q615" s="1">
        <f t="shared" si="62"/>
        <v>0</v>
      </c>
      <c r="R615" s="1" t="b">
        <f t="shared" si="50"/>
        <v>0</v>
      </c>
    </row>
    <row r="616" spans="1:18" ht="15.75" customHeight="1">
      <c r="A616" s="1">
        <v>615</v>
      </c>
      <c r="B616" s="2">
        <v>43330</v>
      </c>
      <c r="C616" s="1" t="s">
        <v>1979</v>
      </c>
      <c r="D616" s="1" t="s">
        <v>1980</v>
      </c>
      <c r="E616" s="1">
        <v>25894341</v>
      </c>
      <c r="F616" s="1"/>
      <c r="G616" s="1" t="s">
        <v>1977</v>
      </c>
      <c r="H616" s="1"/>
      <c r="I616" s="1">
        <v>4330</v>
      </c>
      <c r="J616" s="1" t="s">
        <v>1978</v>
      </c>
      <c r="K616" s="1"/>
      <c r="L616" s="1">
        <f t="shared" si="57"/>
        <v>0</v>
      </c>
      <c r="M616" s="1">
        <f t="shared" si="58"/>
        <v>0</v>
      </c>
      <c r="N616" s="1">
        <f t="shared" si="59"/>
        <v>0</v>
      </c>
      <c r="O616" s="1">
        <f t="shared" si="60"/>
        <v>0</v>
      </c>
      <c r="P616" s="1">
        <f t="shared" si="61"/>
        <v>0</v>
      </c>
      <c r="Q616" s="1">
        <f t="shared" si="62"/>
        <v>0</v>
      </c>
      <c r="R616" s="1" t="b">
        <f t="shared" si="50"/>
        <v>0</v>
      </c>
    </row>
    <row r="617" spans="1:18" ht="15.75" customHeight="1">
      <c r="A617" s="1">
        <v>616</v>
      </c>
      <c r="B617" s="2">
        <v>43330</v>
      </c>
      <c r="C617" s="1" t="s">
        <v>1981</v>
      </c>
      <c r="D617" s="1" t="s">
        <v>1982</v>
      </c>
      <c r="E617" s="1">
        <v>21711028</v>
      </c>
      <c r="F617" s="1"/>
      <c r="G617" s="1" t="s">
        <v>1983</v>
      </c>
      <c r="H617" s="1"/>
      <c r="I617" s="1">
        <v>4180</v>
      </c>
      <c r="J617" s="1" t="s">
        <v>1984</v>
      </c>
      <c r="K617" s="1"/>
      <c r="L617" s="1">
        <f t="shared" si="57"/>
        <v>0</v>
      </c>
      <c r="M617" s="1">
        <f t="shared" si="58"/>
        <v>0</v>
      </c>
      <c r="N617" s="1">
        <f t="shared" si="59"/>
        <v>0</v>
      </c>
      <c r="O617" s="1">
        <f t="shared" si="60"/>
        <v>0</v>
      </c>
      <c r="P617" s="1">
        <f t="shared" si="61"/>
        <v>0</v>
      </c>
      <c r="Q617" s="1">
        <f t="shared" si="62"/>
        <v>0</v>
      </c>
      <c r="R617" s="1" t="b">
        <f t="shared" si="50"/>
        <v>0</v>
      </c>
    </row>
    <row r="618" spans="1:18" ht="15.75" customHeight="1">
      <c r="A618" s="1">
        <v>617</v>
      </c>
      <c r="B618" s="2">
        <v>43330</v>
      </c>
      <c r="C618" s="1" t="s">
        <v>1985</v>
      </c>
      <c r="D618" s="1" t="s">
        <v>1986</v>
      </c>
      <c r="E618" s="1">
        <v>28458829</v>
      </c>
      <c r="F618" s="1"/>
      <c r="G618" s="1" t="s">
        <v>1987</v>
      </c>
      <c r="H618" s="1" t="s">
        <v>1988</v>
      </c>
      <c r="I618" s="1">
        <v>6000</v>
      </c>
      <c r="J618" s="1" t="s">
        <v>486</v>
      </c>
      <c r="K618" s="1"/>
      <c r="L618" s="1">
        <f t="shared" si="57"/>
        <v>0</v>
      </c>
      <c r="M618" s="1">
        <f t="shared" si="58"/>
        <v>0</v>
      </c>
      <c r="N618" s="1">
        <f t="shared" si="59"/>
        <v>1</v>
      </c>
      <c r="O618" s="1">
        <f t="shared" si="60"/>
        <v>1</v>
      </c>
      <c r="P618" s="1">
        <f t="shared" si="61"/>
        <v>0</v>
      </c>
      <c r="Q618" s="1">
        <f t="shared" si="62"/>
        <v>1</v>
      </c>
      <c r="R618" s="1" t="b">
        <f t="shared" si="50"/>
        <v>1</v>
      </c>
    </row>
    <row r="619" spans="1:18" ht="15.75" customHeight="1">
      <c r="A619" s="1">
        <v>618</v>
      </c>
      <c r="B619" s="2">
        <v>43331</v>
      </c>
      <c r="C619" s="1" t="s">
        <v>1989</v>
      </c>
      <c r="D619" s="1" t="s">
        <v>1990</v>
      </c>
      <c r="E619" s="1">
        <v>30266224</v>
      </c>
      <c r="F619" s="1"/>
      <c r="G619" s="1" t="s">
        <v>1991</v>
      </c>
      <c r="H619" s="1"/>
      <c r="I619" s="1">
        <v>8260</v>
      </c>
      <c r="J619" s="1" t="s">
        <v>134</v>
      </c>
      <c r="K619" s="1"/>
      <c r="L619" s="1">
        <f t="shared" si="57"/>
        <v>0</v>
      </c>
      <c r="M619" s="1">
        <f t="shared" si="58"/>
        <v>0</v>
      </c>
      <c r="N619" s="1">
        <f t="shared" si="59"/>
        <v>0</v>
      </c>
      <c r="O619" s="1">
        <f t="shared" si="60"/>
        <v>0</v>
      </c>
      <c r="P619" s="1">
        <f t="shared" si="61"/>
        <v>0</v>
      </c>
      <c r="Q619" s="1">
        <f t="shared" si="62"/>
        <v>0</v>
      </c>
      <c r="R619" s="1" t="b">
        <f t="shared" si="50"/>
        <v>0</v>
      </c>
    </row>
    <row r="620" spans="1:18" ht="15.75" customHeight="1">
      <c r="A620" s="1">
        <v>619</v>
      </c>
      <c r="B620" s="2">
        <v>43331</v>
      </c>
      <c r="C620" s="1" t="s">
        <v>1992</v>
      </c>
      <c r="D620" s="1" t="s">
        <v>1993</v>
      </c>
      <c r="E620" s="1">
        <v>30637625</v>
      </c>
      <c r="F620" s="1"/>
      <c r="G620" s="1" t="s">
        <v>1994</v>
      </c>
      <c r="H620" s="1"/>
      <c r="I620" s="1">
        <v>8240</v>
      </c>
      <c r="J620" s="1" t="s">
        <v>130</v>
      </c>
      <c r="K620" s="1"/>
      <c r="L620" s="1">
        <f t="shared" si="57"/>
        <v>0</v>
      </c>
      <c r="M620" s="1">
        <f t="shared" si="58"/>
        <v>0</v>
      </c>
      <c r="N620" s="1">
        <f t="shared" si="59"/>
        <v>1</v>
      </c>
      <c r="O620" s="1">
        <f t="shared" si="60"/>
        <v>1</v>
      </c>
      <c r="P620" s="1">
        <f t="shared" si="61"/>
        <v>0</v>
      </c>
      <c r="Q620" s="1">
        <f t="shared" si="62"/>
        <v>1</v>
      </c>
      <c r="R620" s="1" t="b">
        <f t="shared" si="50"/>
        <v>1</v>
      </c>
    </row>
    <row r="621" spans="1:18" ht="15.75" customHeight="1">
      <c r="A621" s="1">
        <v>620</v>
      </c>
      <c r="B621" s="2">
        <v>43332</v>
      </c>
      <c r="C621" s="1" t="s">
        <v>1995</v>
      </c>
      <c r="D621" s="1" t="s">
        <v>1996</v>
      </c>
      <c r="E621" s="1">
        <v>27833936</v>
      </c>
      <c r="F621" s="1"/>
      <c r="G621" s="1" t="s">
        <v>1997</v>
      </c>
      <c r="H621" s="1"/>
      <c r="I621" s="1">
        <v>9000</v>
      </c>
      <c r="J621" s="1" t="s">
        <v>298</v>
      </c>
      <c r="K621" s="1"/>
      <c r="L621" s="1">
        <f t="shared" si="57"/>
        <v>0</v>
      </c>
      <c r="M621" s="1">
        <f t="shared" si="58"/>
        <v>0</v>
      </c>
      <c r="N621" s="1">
        <f t="shared" si="59"/>
        <v>1</v>
      </c>
      <c r="O621" s="1">
        <f t="shared" si="60"/>
        <v>1</v>
      </c>
      <c r="P621" s="1">
        <f t="shared" si="61"/>
        <v>0</v>
      </c>
      <c r="Q621" s="1">
        <f t="shared" si="62"/>
        <v>1</v>
      </c>
      <c r="R621" s="1" t="b">
        <f t="shared" si="50"/>
        <v>1</v>
      </c>
    </row>
    <row r="622" spans="1:18" ht="15.75" customHeight="1">
      <c r="A622" s="1">
        <v>621</v>
      </c>
      <c r="B622" s="2">
        <v>43332</v>
      </c>
      <c r="C622" s="1" t="s">
        <v>1998</v>
      </c>
      <c r="D622" s="1" t="s">
        <v>1999</v>
      </c>
      <c r="E622" s="1">
        <v>30284382</v>
      </c>
      <c r="F622" s="1"/>
      <c r="G622" s="1" t="s">
        <v>2000</v>
      </c>
      <c r="H622" s="1"/>
      <c r="I622" s="1">
        <v>8400</v>
      </c>
      <c r="J622" s="1" t="s">
        <v>74</v>
      </c>
      <c r="K622" s="1"/>
      <c r="L622" s="1">
        <f t="shared" si="57"/>
        <v>0</v>
      </c>
      <c r="M622" s="1">
        <f t="shared" si="58"/>
        <v>0</v>
      </c>
      <c r="N622" s="1">
        <f t="shared" si="59"/>
        <v>1</v>
      </c>
      <c r="O622" s="1">
        <f t="shared" si="60"/>
        <v>1</v>
      </c>
      <c r="P622" s="1">
        <f t="shared" si="61"/>
        <v>0</v>
      </c>
      <c r="Q622" s="1">
        <f t="shared" si="62"/>
        <v>1</v>
      </c>
      <c r="R622" s="1" t="b">
        <f t="shared" si="50"/>
        <v>1</v>
      </c>
    </row>
    <row r="623" spans="1:18" ht="15.75" customHeight="1">
      <c r="A623" s="1">
        <v>622</v>
      </c>
      <c r="B623" s="2">
        <v>43332</v>
      </c>
      <c r="C623" s="1" t="s">
        <v>2001</v>
      </c>
      <c r="D623" s="1" t="s">
        <v>2002</v>
      </c>
      <c r="E623" s="1">
        <v>50541828</v>
      </c>
      <c r="F623" s="1"/>
      <c r="G623" s="1" t="s">
        <v>2003</v>
      </c>
      <c r="H623" s="1"/>
      <c r="I623" s="1">
        <v>2200</v>
      </c>
      <c r="J623" s="1" t="s">
        <v>482</v>
      </c>
      <c r="K623" s="1"/>
      <c r="L623" s="1">
        <f t="shared" si="57"/>
        <v>0</v>
      </c>
      <c r="M623" s="1">
        <f t="shared" si="58"/>
        <v>0</v>
      </c>
      <c r="N623" s="1">
        <f t="shared" si="59"/>
        <v>0</v>
      </c>
      <c r="O623" s="1">
        <f t="shared" si="60"/>
        <v>0</v>
      </c>
      <c r="P623" s="1">
        <f t="shared" si="61"/>
        <v>0</v>
      </c>
      <c r="Q623" s="1">
        <f t="shared" si="62"/>
        <v>0</v>
      </c>
      <c r="R623" s="1" t="b">
        <f t="shared" si="50"/>
        <v>0</v>
      </c>
    </row>
    <row r="624" spans="1:18" ht="15.75" customHeight="1">
      <c r="A624" s="1">
        <v>623</v>
      </c>
      <c r="B624" s="2">
        <v>43332</v>
      </c>
      <c r="C624" s="1" t="s">
        <v>2004</v>
      </c>
      <c r="D624" s="1" t="s">
        <v>2005</v>
      </c>
      <c r="E624" s="1">
        <v>31541109</v>
      </c>
      <c r="F624" s="1"/>
      <c r="G624" s="1" t="s">
        <v>2006</v>
      </c>
      <c r="H624" s="1"/>
      <c r="I624" s="1">
        <v>8500</v>
      </c>
      <c r="J624" s="1" t="s">
        <v>146</v>
      </c>
      <c r="K624" s="1"/>
      <c r="L624" s="1">
        <f t="shared" si="57"/>
        <v>0</v>
      </c>
      <c r="M624" s="1">
        <f t="shared" si="58"/>
        <v>1</v>
      </c>
      <c r="N624" s="1">
        <f t="shared" si="59"/>
        <v>0</v>
      </c>
      <c r="O624" s="1">
        <f t="shared" si="60"/>
        <v>0</v>
      </c>
      <c r="P624" s="1">
        <f t="shared" si="61"/>
        <v>0</v>
      </c>
      <c r="Q624" s="1">
        <f t="shared" si="62"/>
        <v>0</v>
      </c>
      <c r="R624" s="1" t="b">
        <f t="shared" si="50"/>
        <v>1</v>
      </c>
    </row>
    <row r="625" spans="1:18" ht="15.75" customHeight="1">
      <c r="A625" s="1">
        <v>624</v>
      </c>
      <c r="B625" s="2">
        <v>43332</v>
      </c>
      <c r="C625" s="1" t="s">
        <v>2007</v>
      </c>
      <c r="D625" s="1" t="s">
        <v>2008</v>
      </c>
      <c r="E625" s="1">
        <v>26199401</v>
      </c>
      <c r="F625" s="1"/>
      <c r="G625" s="1" t="s">
        <v>2009</v>
      </c>
      <c r="H625" s="1"/>
      <c r="I625" s="1">
        <v>2200</v>
      </c>
      <c r="J625" s="1" t="s">
        <v>482</v>
      </c>
      <c r="K625" s="1"/>
      <c r="L625" s="1">
        <f t="shared" si="57"/>
        <v>0</v>
      </c>
      <c r="M625" s="1">
        <f t="shared" si="58"/>
        <v>1</v>
      </c>
      <c r="N625" s="1">
        <f t="shared" si="59"/>
        <v>0</v>
      </c>
      <c r="O625" s="1">
        <f t="shared" si="60"/>
        <v>0</v>
      </c>
      <c r="P625" s="1">
        <f t="shared" si="61"/>
        <v>0</v>
      </c>
      <c r="Q625" s="1">
        <f t="shared" si="62"/>
        <v>0</v>
      </c>
      <c r="R625" s="1" t="b">
        <f t="shared" si="50"/>
        <v>1</v>
      </c>
    </row>
    <row r="626" spans="1:18" ht="15.75" customHeight="1">
      <c r="A626" s="1">
        <v>625</v>
      </c>
      <c r="B626" s="2">
        <v>43337</v>
      </c>
      <c r="C626" s="1" t="s">
        <v>2010</v>
      </c>
      <c r="D626" s="1" t="s">
        <v>2011</v>
      </c>
      <c r="E626" s="1">
        <v>50301168</v>
      </c>
      <c r="F626" s="1"/>
      <c r="G626" s="1" t="s">
        <v>313</v>
      </c>
      <c r="H626" s="1"/>
      <c r="I626" s="1">
        <v>8400</v>
      </c>
      <c r="J626" s="1" t="s">
        <v>74</v>
      </c>
      <c r="K626" s="1"/>
      <c r="L626" s="1">
        <f t="shared" si="57"/>
        <v>0</v>
      </c>
      <c r="M626" s="1">
        <f t="shared" si="58"/>
        <v>0</v>
      </c>
      <c r="N626" s="1">
        <f t="shared" si="59"/>
        <v>1</v>
      </c>
      <c r="O626" s="1">
        <f t="shared" si="60"/>
        <v>1</v>
      </c>
      <c r="P626" s="1">
        <f t="shared" si="61"/>
        <v>0</v>
      </c>
      <c r="Q626" s="1">
        <f t="shared" si="62"/>
        <v>1</v>
      </c>
      <c r="R626" s="1" t="b">
        <f t="shared" si="50"/>
        <v>1</v>
      </c>
    </row>
    <row r="627" spans="1:18" ht="15.75" customHeight="1">
      <c r="A627" s="1">
        <v>626</v>
      </c>
      <c r="B627" s="2">
        <v>43338</v>
      </c>
      <c r="C627" s="1" t="s">
        <v>2012</v>
      </c>
      <c r="D627" s="1" t="s">
        <v>2013</v>
      </c>
      <c r="E627" s="1">
        <v>24408087</v>
      </c>
      <c r="F627" s="1"/>
      <c r="G627" s="1" t="s">
        <v>2014</v>
      </c>
      <c r="H627" s="1"/>
      <c r="I627" s="1">
        <v>5591</v>
      </c>
      <c r="J627" s="1" t="s">
        <v>2015</v>
      </c>
      <c r="K627" s="1"/>
      <c r="L627" s="1">
        <f t="shared" si="57"/>
        <v>0</v>
      </c>
      <c r="M627" s="1">
        <f t="shared" si="58"/>
        <v>0</v>
      </c>
      <c r="N627" s="1">
        <f t="shared" si="59"/>
        <v>0</v>
      </c>
      <c r="O627" s="1">
        <f t="shared" si="60"/>
        <v>0</v>
      </c>
      <c r="P627" s="1">
        <f t="shared" si="61"/>
        <v>0</v>
      </c>
      <c r="Q627" s="1">
        <f t="shared" si="62"/>
        <v>0</v>
      </c>
      <c r="R627" s="1" t="b">
        <f t="shared" si="50"/>
        <v>0</v>
      </c>
    </row>
    <row r="628" spans="1:18" ht="15.75" customHeight="1">
      <c r="A628" s="1">
        <v>627</v>
      </c>
      <c r="B628" s="2">
        <v>43338</v>
      </c>
      <c r="C628" s="1" t="s">
        <v>2016</v>
      </c>
      <c r="D628" s="1" t="s">
        <v>2017</v>
      </c>
      <c r="E628" s="1">
        <v>28719011</v>
      </c>
      <c r="F628" s="1"/>
      <c r="G628" s="1" t="s">
        <v>2018</v>
      </c>
      <c r="H628" s="1"/>
      <c r="I628" s="1">
        <v>8000</v>
      </c>
      <c r="J628" s="1" t="s">
        <v>30</v>
      </c>
      <c r="K628" s="1"/>
      <c r="L628" s="1">
        <f t="shared" si="57"/>
        <v>0</v>
      </c>
      <c r="M628" s="1">
        <f t="shared" si="58"/>
        <v>1</v>
      </c>
      <c r="N628" s="1">
        <f t="shared" si="59"/>
        <v>0</v>
      </c>
      <c r="O628" s="1">
        <f t="shared" si="60"/>
        <v>0</v>
      </c>
      <c r="P628" s="1">
        <f t="shared" si="61"/>
        <v>0</v>
      </c>
      <c r="Q628" s="1">
        <f t="shared" si="62"/>
        <v>0</v>
      </c>
      <c r="R628" s="1" t="b">
        <f t="shared" si="50"/>
        <v>1</v>
      </c>
    </row>
    <row r="629" spans="1:18" ht="15.75" customHeight="1">
      <c r="A629" s="1">
        <v>628</v>
      </c>
      <c r="B629" s="2">
        <v>43339</v>
      </c>
      <c r="C629" s="1" t="s">
        <v>2019</v>
      </c>
      <c r="D629" s="1" t="s">
        <v>2020</v>
      </c>
      <c r="E629" s="1">
        <v>30287625</v>
      </c>
      <c r="F629" s="1"/>
      <c r="G629" s="1" t="s">
        <v>2021</v>
      </c>
      <c r="H629" s="1"/>
      <c r="I629" s="1">
        <v>1368</v>
      </c>
      <c r="J629" s="1" t="s">
        <v>78</v>
      </c>
      <c r="K629" s="1"/>
      <c r="L629" s="1">
        <f t="shared" si="57"/>
        <v>0</v>
      </c>
      <c r="M629" s="1">
        <f t="shared" si="58"/>
        <v>0</v>
      </c>
      <c r="N629" s="1">
        <f t="shared" si="59"/>
        <v>0</v>
      </c>
      <c r="O629" s="1">
        <f t="shared" si="60"/>
        <v>0</v>
      </c>
      <c r="P629" s="1">
        <f t="shared" si="61"/>
        <v>0</v>
      </c>
      <c r="Q629" s="1">
        <f t="shared" si="62"/>
        <v>0</v>
      </c>
      <c r="R629" s="1" t="b">
        <f t="shared" si="50"/>
        <v>0</v>
      </c>
    </row>
    <row r="630" spans="1:18" ht="15.75" customHeight="1">
      <c r="A630" s="1">
        <v>629</v>
      </c>
      <c r="B630" s="2">
        <v>43339</v>
      </c>
      <c r="C630" s="1" t="s">
        <v>2022</v>
      </c>
      <c r="D630" s="1" t="s">
        <v>2023</v>
      </c>
      <c r="E630" s="1">
        <v>27281606</v>
      </c>
      <c r="F630" s="1"/>
      <c r="G630" s="1" t="s">
        <v>2021</v>
      </c>
      <c r="H630" s="1"/>
      <c r="I630" s="1">
        <v>1368</v>
      </c>
      <c r="J630" s="1" t="s">
        <v>78</v>
      </c>
      <c r="K630" s="1"/>
      <c r="L630" s="1">
        <f t="shared" si="57"/>
        <v>0</v>
      </c>
      <c r="M630" s="1">
        <f t="shared" si="58"/>
        <v>1</v>
      </c>
      <c r="N630" s="1">
        <f t="shared" si="59"/>
        <v>0</v>
      </c>
      <c r="O630" s="1">
        <f t="shared" si="60"/>
        <v>0</v>
      </c>
      <c r="P630" s="1">
        <f t="shared" si="61"/>
        <v>0</v>
      </c>
      <c r="Q630" s="1">
        <f t="shared" si="62"/>
        <v>0</v>
      </c>
      <c r="R630" s="1" t="b">
        <f t="shared" si="50"/>
        <v>1</v>
      </c>
    </row>
    <row r="631" spans="1:18" ht="15.75" customHeight="1">
      <c r="A631" s="1">
        <v>630</v>
      </c>
      <c r="B631" s="2">
        <v>43339</v>
      </c>
      <c r="C631" s="1" t="s">
        <v>2024</v>
      </c>
      <c r="D631" s="1" t="s">
        <v>2025</v>
      </c>
      <c r="E631" s="1">
        <v>26148423</v>
      </c>
      <c r="F631" s="1"/>
      <c r="G631" s="1" t="s">
        <v>2026</v>
      </c>
      <c r="H631" s="1"/>
      <c r="I631" s="1">
        <v>4295</v>
      </c>
      <c r="J631" s="1" t="s">
        <v>2027</v>
      </c>
      <c r="K631" s="1"/>
      <c r="L631" s="1">
        <f t="shared" si="57"/>
        <v>0</v>
      </c>
      <c r="M631" s="1">
        <f t="shared" si="58"/>
        <v>0</v>
      </c>
      <c r="N631" s="1">
        <f t="shared" si="59"/>
        <v>0</v>
      </c>
      <c r="O631" s="1">
        <f t="shared" si="60"/>
        <v>0</v>
      </c>
      <c r="P631" s="1">
        <f t="shared" si="61"/>
        <v>0</v>
      </c>
      <c r="Q631" s="1">
        <f t="shared" si="62"/>
        <v>0</v>
      </c>
      <c r="R631" s="1" t="b">
        <f t="shared" si="50"/>
        <v>0</v>
      </c>
    </row>
    <row r="632" spans="1:18" ht="15.75" customHeight="1">
      <c r="A632" s="1">
        <v>631</v>
      </c>
      <c r="B632" s="2">
        <v>43340</v>
      </c>
      <c r="C632" s="1" t="s">
        <v>2028</v>
      </c>
      <c r="D632" s="1" t="s">
        <v>2029</v>
      </c>
      <c r="E632" s="1">
        <v>51724399</v>
      </c>
      <c r="F632" s="1"/>
      <c r="G632" s="1" t="s">
        <v>2030</v>
      </c>
      <c r="H632" s="1"/>
      <c r="I632" s="1">
        <v>4000</v>
      </c>
      <c r="J632" s="1" t="s">
        <v>619</v>
      </c>
      <c r="K632" s="1"/>
      <c r="L632" s="1">
        <f t="shared" si="57"/>
        <v>0</v>
      </c>
      <c r="M632" s="1">
        <f t="shared" si="58"/>
        <v>0</v>
      </c>
      <c r="N632" s="1">
        <f t="shared" si="59"/>
        <v>0</v>
      </c>
      <c r="O632" s="1">
        <f t="shared" si="60"/>
        <v>0</v>
      </c>
      <c r="P632" s="1">
        <f t="shared" si="61"/>
        <v>0</v>
      </c>
      <c r="Q632" s="1">
        <f t="shared" si="62"/>
        <v>0</v>
      </c>
      <c r="R632" s="1" t="b">
        <f t="shared" si="50"/>
        <v>0</v>
      </c>
    </row>
    <row r="633" spans="1:18" ht="15.75" customHeight="1">
      <c r="A633" s="1">
        <v>632</v>
      </c>
      <c r="B633" s="2">
        <v>43340</v>
      </c>
      <c r="C633" s="1" t="s">
        <v>2031</v>
      </c>
      <c r="D633" s="1" t="s">
        <v>2032</v>
      </c>
      <c r="E633" s="1">
        <v>41602172</v>
      </c>
      <c r="F633" s="1"/>
      <c r="G633" s="1" t="s">
        <v>2033</v>
      </c>
      <c r="H633" s="1"/>
      <c r="I633" s="1">
        <v>4800</v>
      </c>
      <c r="J633" s="1" t="s">
        <v>2034</v>
      </c>
      <c r="K633" s="1"/>
      <c r="L633" s="1">
        <f t="shared" si="57"/>
        <v>0</v>
      </c>
      <c r="M633" s="1">
        <f t="shared" si="58"/>
        <v>0</v>
      </c>
      <c r="N633" s="1">
        <f t="shared" si="59"/>
        <v>0</v>
      </c>
      <c r="O633" s="1">
        <f t="shared" si="60"/>
        <v>0</v>
      </c>
      <c r="P633" s="1">
        <f t="shared" si="61"/>
        <v>0</v>
      </c>
      <c r="Q633" s="1">
        <f t="shared" si="62"/>
        <v>0</v>
      </c>
      <c r="R633" s="1" t="b">
        <f t="shared" si="50"/>
        <v>0</v>
      </c>
    </row>
    <row r="634" spans="1:18" ht="15.75" customHeight="1">
      <c r="A634" s="1">
        <v>633</v>
      </c>
      <c r="B634" s="2">
        <v>43341</v>
      </c>
      <c r="C634" s="1" t="s">
        <v>2035</v>
      </c>
      <c r="D634" s="1" t="s">
        <v>2036</v>
      </c>
      <c r="E634" s="1">
        <v>53802721</v>
      </c>
      <c r="F634" s="1"/>
      <c r="G634" s="1" t="s">
        <v>2037</v>
      </c>
      <c r="H634" s="1"/>
      <c r="I634" s="1">
        <v>2620</v>
      </c>
      <c r="J634" s="1" t="s">
        <v>2038</v>
      </c>
      <c r="K634" s="1"/>
      <c r="L634" s="1">
        <f t="shared" si="57"/>
        <v>0</v>
      </c>
      <c r="M634" s="1">
        <f t="shared" si="58"/>
        <v>0</v>
      </c>
      <c r="N634" s="1">
        <f t="shared" si="59"/>
        <v>0</v>
      </c>
      <c r="O634" s="1">
        <f t="shared" si="60"/>
        <v>0</v>
      </c>
      <c r="P634" s="1">
        <f t="shared" si="61"/>
        <v>0</v>
      </c>
      <c r="Q634" s="1">
        <f t="shared" si="62"/>
        <v>0</v>
      </c>
      <c r="R634" s="1" t="b">
        <f t="shared" si="50"/>
        <v>0</v>
      </c>
    </row>
    <row r="635" spans="1:18" ht="15.75" customHeight="1">
      <c r="A635" s="1">
        <v>634</v>
      </c>
      <c r="B635" s="2">
        <v>43341</v>
      </c>
      <c r="C635" s="1" t="s">
        <v>2039</v>
      </c>
      <c r="D635" s="1" t="s">
        <v>2040</v>
      </c>
      <c r="E635" s="1">
        <v>53623623</v>
      </c>
      <c r="F635" s="1"/>
      <c r="G635" s="1" t="s">
        <v>2041</v>
      </c>
      <c r="H635" s="1"/>
      <c r="I635" s="1">
        <v>3400</v>
      </c>
      <c r="J635" s="1" t="s">
        <v>681</v>
      </c>
      <c r="K635" s="1"/>
      <c r="L635" s="1">
        <f t="shared" si="57"/>
        <v>0</v>
      </c>
      <c r="M635" s="1">
        <f t="shared" si="58"/>
        <v>0</v>
      </c>
      <c r="N635" s="1">
        <f t="shared" si="59"/>
        <v>0</v>
      </c>
      <c r="O635" s="1">
        <f t="shared" si="60"/>
        <v>0</v>
      </c>
      <c r="P635" s="1">
        <f t="shared" si="61"/>
        <v>0</v>
      </c>
      <c r="Q635" s="1">
        <f t="shared" si="62"/>
        <v>0</v>
      </c>
      <c r="R635" s="1" t="b">
        <f t="shared" si="50"/>
        <v>0</v>
      </c>
    </row>
    <row r="636" spans="1:18" ht="15.75" customHeight="1">
      <c r="A636" s="1">
        <v>635</v>
      </c>
      <c r="B636" s="2">
        <v>43342</v>
      </c>
      <c r="C636" s="1" t="s">
        <v>2042</v>
      </c>
      <c r="D636" s="1" t="s">
        <v>2043</v>
      </c>
      <c r="E636" s="1">
        <v>28923092</v>
      </c>
      <c r="F636" s="1"/>
      <c r="G636" s="1" t="s">
        <v>2044</v>
      </c>
      <c r="H636" s="1"/>
      <c r="I636" s="1">
        <v>2200</v>
      </c>
      <c r="J636" s="1" t="s">
        <v>482</v>
      </c>
      <c r="K636" s="1"/>
      <c r="L636" s="1">
        <f t="shared" si="57"/>
        <v>0</v>
      </c>
      <c r="M636" s="1">
        <f t="shared" si="58"/>
        <v>0</v>
      </c>
      <c r="N636" s="1">
        <f t="shared" si="59"/>
        <v>0</v>
      </c>
      <c r="O636" s="1">
        <f t="shared" si="60"/>
        <v>0</v>
      </c>
      <c r="P636" s="1">
        <f t="shared" si="61"/>
        <v>0</v>
      </c>
      <c r="Q636" s="1">
        <f t="shared" si="62"/>
        <v>0</v>
      </c>
      <c r="R636" s="1" t="b">
        <f t="shared" si="50"/>
        <v>0</v>
      </c>
    </row>
    <row r="637" spans="1:18" ht="15.75" customHeight="1">
      <c r="A637" s="1">
        <v>636</v>
      </c>
      <c r="B637" s="2">
        <v>43343</v>
      </c>
      <c r="C637" s="1" t="s">
        <v>2045</v>
      </c>
      <c r="D637" s="1" t="s">
        <v>2046</v>
      </c>
      <c r="E637" s="1">
        <v>28898973</v>
      </c>
      <c r="F637" s="1"/>
      <c r="G637" s="1" t="s">
        <v>2047</v>
      </c>
      <c r="H637" s="1"/>
      <c r="I637" s="1">
        <v>5270</v>
      </c>
      <c r="J637" s="1" t="s">
        <v>2048</v>
      </c>
      <c r="K637" s="1"/>
      <c r="L637" s="1">
        <f t="shared" si="57"/>
        <v>0</v>
      </c>
      <c r="M637" s="1">
        <f t="shared" si="58"/>
        <v>0</v>
      </c>
      <c r="N637" s="1">
        <f t="shared" si="59"/>
        <v>0</v>
      </c>
      <c r="O637" s="1">
        <f t="shared" si="60"/>
        <v>0</v>
      </c>
      <c r="P637" s="1">
        <f t="shared" si="61"/>
        <v>0</v>
      </c>
      <c r="Q637" s="1">
        <f t="shared" si="62"/>
        <v>0</v>
      </c>
      <c r="R637" s="1" t="b">
        <f t="shared" si="50"/>
        <v>0</v>
      </c>
    </row>
    <row r="638" spans="1:18" ht="15.75" customHeight="1">
      <c r="A638" s="1">
        <v>637</v>
      </c>
      <c r="B638" s="2">
        <v>43343</v>
      </c>
      <c r="C638" s="1" t="s">
        <v>2049</v>
      </c>
      <c r="D638" s="1" t="s">
        <v>2050</v>
      </c>
      <c r="E638" s="1">
        <v>24603609</v>
      </c>
      <c r="F638" s="1"/>
      <c r="G638" s="1" t="s">
        <v>2051</v>
      </c>
      <c r="H638" s="1" t="s">
        <v>2052</v>
      </c>
      <c r="I638" s="1">
        <v>8472</v>
      </c>
      <c r="J638" s="1" t="s">
        <v>2053</v>
      </c>
      <c r="K638" s="1"/>
      <c r="L638" s="1">
        <f t="shared" si="57"/>
        <v>0</v>
      </c>
      <c r="M638" s="1">
        <f t="shared" si="58"/>
        <v>1</v>
      </c>
      <c r="N638" s="1">
        <f t="shared" si="59"/>
        <v>0</v>
      </c>
      <c r="O638" s="1">
        <f t="shared" si="60"/>
        <v>0</v>
      </c>
      <c r="P638" s="1">
        <f t="shared" si="61"/>
        <v>0</v>
      </c>
      <c r="Q638" s="1">
        <f t="shared" si="62"/>
        <v>0</v>
      </c>
      <c r="R638" s="1" t="b">
        <f t="shared" si="50"/>
        <v>1</v>
      </c>
    </row>
    <row r="639" spans="1:18" ht="15.75" customHeight="1">
      <c r="A639" s="1">
        <v>638</v>
      </c>
      <c r="B639" s="2">
        <v>43343</v>
      </c>
      <c r="C639" s="1" t="s">
        <v>2054</v>
      </c>
      <c r="D639" s="1" t="s">
        <v>2055</v>
      </c>
      <c r="E639" s="1">
        <v>23820586</v>
      </c>
      <c r="F639" s="1"/>
      <c r="G639" s="1" t="s">
        <v>2056</v>
      </c>
      <c r="H639" s="1"/>
      <c r="I639" s="1">
        <v>8320</v>
      </c>
      <c r="J639" s="1" t="s">
        <v>396</v>
      </c>
      <c r="K639" s="1"/>
      <c r="L639" s="1">
        <f t="shared" si="57"/>
        <v>0</v>
      </c>
      <c r="M639" s="1">
        <f t="shared" si="58"/>
        <v>0</v>
      </c>
      <c r="N639" s="1">
        <f t="shared" si="59"/>
        <v>0</v>
      </c>
      <c r="O639" s="1">
        <f t="shared" si="60"/>
        <v>0</v>
      </c>
      <c r="P639" s="1">
        <f t="shared" si="61"/>
        <v>0</v>
      </c>
      <c r="Q639" s="1">
        <f t="shared" si="62"/>
        <v>0</v>
      </c>
      <c r="R639" s="1" t="b">
        <f t="shared" si="50"/>
        <v>0</v>
      </c>
    </row>
    <row r="640" spans="1:18" ht="15.75" customHeight="1">
      <c r="A640" s="1">
        <v>639</v>
      </c>
      <c r="B640" s="2">
        <v>43343</v>
      </c>
      <c r="C640" s="1" t="s">
        <v>2057</v>
      </c>
      <c r="D640" s="1" t="s">
        <v>2058</v>
      </c>
      <c r="E640" s="1">
        <v>22307292</v>
      </c>
      <c r="F640" s="1"/>
      <c r="G640" s="1" t="s">
        <v>2059</v>
      </c>
      <c r="H640" s="1"/>
      <c r="I640" s="1">
        <v>8654</v>
      </c>
      <c r="J640" s="1" t="s">
        <v>1302</v>
      </c>
      <c r="K640" s="1"/>
      <c r="L640" s="1">
        <f t="shared" si="57"/>
        <v>0</v>
      </c>
      <c r="M640" s="1">
        <f t="shared" si="58"/>
        <v>0</v>
      </c>
      <c r="N640" s="1">
        <f t="shared" si="59"/>
        <v>0</v>
      </c>
      <c r="O640" s="1">
        <f t="shared" si="60"/>
        <v>0</v>
      </c>
      <c r="P640" s="1">
        <f t="shared" si="61"/>
        <v>0</v>
      </c>
      <c r="Q640" s="1">
        <f t="shared" si="62"/>
        <v>0</v>
      </c>
      <c r="R640" s="1" t="b">
        <f t="shared" si="50"/>
        <v>0</v>
      </c>
    </row>
    <row r="641" spans="1:18" ht="15.75" customHeight="1">
      <c r="A641" s="1">
        <v>640</v>
      </c>
      <c r="B641" s="2">
        <v>43344</v>
      </c>
      <c r="C641" s="1" t="s">
        <v>2060</v>
      </c>
      <c r="D641" s="1" t="s">
        <v>2061</v>
      </c>
      <c r="E641" s="1" t="s">
        <v>2062</v>
      </c>
      <c r="F641" s="1"/>
      <c r="G641" s="1" t="s">
        <v>2063</v>
      </c>
      <c r="H641" s="1"/>
      <c r="I641" s="1">
        <v>6855</v>
      </c>
      <c r="J641" s="1" t="s">
        <v>2064</v>
      </c>
      <c r="K641" s="1"/>
      <c r="L641" s="1">
        <f t="shared" si="57"/>
        <v>0</v>
      </c>
      <c r="M641" s="1">
        <f t="shared" si="58"/>
        <v>0</v>
      </c>
      <c r="N641" s="1">
        <f t="shared" si="59"/>
        <v>0</v>
      </c>
      <c r="O641" s="1">
        <f t="shared" si="60"/>
        <v>0</v>
      </c>
      <c r="P641" s="1">
        <f t="shared" si="61"/>
        <v>0</v>
      </c>
      <c r="Q641" s="1">
        <f t="shared" si="62"/>
        <v>0</v>
      </c>
      <c r="R641" s="1" t="b">
        <f t="shared" si="50"/>
        <v>0</v>
      </c>
    </row>
    <row r="642" spans="1:18" ht="15.75" customHeight="1">
      <c r="A642" s="1">
        <v>641</v>
      </c>
      <c r="B642" s="2">
        <v>43345</v>
      </c>
      <c r="C642" s="1" t="s">
        <v>2065</v>
      </c>
      <c r="D642" s="1" t="s">
        <v>2066</v>
      </c>
      <c r="E642" s="1">
        <v>51219381</v>
      </c>
      <c r="F642" s="1"/>
      <c r="G642" s="1" t="s">
        <v>2067</v>
      </c>
      <c r="H642" s="1"/>
      <c r="I642" s="1">
        <v>8400</v>
      </c>
      <c r="J642" s="1" t="s">
        <v>74</v>
      </c>
      <c r="K642" s="1"/>
      <c r="L642" s="1">
        <f t="shared" ref="L642:L705" si="63">COUNTIF(Forud,A642)</f>
        <v>0</v>
      </c>
      <c r="M642" s="1">
        <f t="shared" ref="M642:M705" si="64">COUNTIF(betalt,A642)</f>
        <v>1</v>
      </c>
      <c r="N642" s="1">
        <f t="shared" ref="N642:N705" si="65">COUNTIF(Fabnets,A642)</f>
        <v>0</v>
      </c>
      <c r="O642" s="1">
        <f t="shared" ref="O642:O705" si="66">COUNTIF(Fabrik,A642)</f>
        <v>0</v>
      </c>
      <c r="P642" s="1">
        <f t="shared" ref="P642:P705" si="67">COUNTIF(passiv,A642)</f>
        <v>0</v>
      </c>
      <c r="Q642" s="1">
        <f t="shared" ref="Q642:Q705" si="68">COUNTIF(jord,A642)</f>
        <v>0</v>
      </c>
      <c r="R642" s="1" t="b">
        <f t="shared" si="50"/>
        <v>1</v>
      </c>
    </row>
    <row r="643" spans="1:18" ht="15.75" customHeight="1">
      <c r="A643" s="1">
        <v>642</v>
      </c>
      <c r="B643" s="2">
        <v>43345</v>
      </c>
      <c r="C643" s="1" t="s">
        <v>2068</v>
      </c>
      <c r="D643" s="1" t="s">
        <v>2069</v>
      </c>
      <c r="E643" s="1">
        <v>30201729</v>
      </c>
      <c r="F643" s="1"/>
      <c r="G643" s="1" t="s">
        <v>2070</v>
      </c>
      <c r="H643" s="1"/>
      <c r="I643" s="1">
        <v>2200</v>
      </c>
      <c r="J643" s="1" t="s">
        <v>482</v>
      </c>
      <c r="K643" s="1"/>
      <c r="L643" s="1">
        <f t="shared" si="63"/>
        <v>0</v>
      </c>
      <c r="M643" s="1">
        <f t="shared" si="64"/>
        <v>0</v>
      </c>
      <c r="N643" s="1">
        <f t="shared" si="65"/>
        <v>0</v>
      </c>
      <c r="O643" s="1">
        <f t="shared" si="66"/>
        <v>0</v>
      </c>
      <c r="P643" s="1">
        <f t="shared" si="67"/>
        <v>0</v>
      </c>
      <c r="Q643" s="1">
        <f t="shared" si="68"/>
        <v>0</v>
      </c>
      <c r="R643" s="1" t="b">
        <f t="shared" si="50"/>
        <v>0</v>
      </c>
    </row>
    <row r="644" spans="1:18" ht="15.75" customHeight="1">
      <c r="A644" s="1">
        <v>643</v>
      </c>
      <c r="B644" s="2">
        <v>43349</v>
      </c>
      <c r="C644" s="1" t="s">
        <v>2071</v>
      </c>
      <c r="D644" s="1" t="s">
        <v>2072</v>
      </c>
      <c r="E644" s="1">
        <v>23450658</v>
      </c>
      <c r="F644" s="1"/>
      <c r="G644" s="1" t="s">
        <v>2073</v>
      </c>
      <c r="H644" s="1"/>
      <c r="I644" s="1">
        <v>8400</v>
      </c>
      <c r="J644" s="1" t="s">
        <v>74</v>
      </c>
      <c r="K644" s="1"/>
      <c r="L644" s="1">
        <f t="shared" si="63"/>
        <v>0</v>
      </c>
      <c r="M644" s="1">
        <f t="shared" si="64"/>
        <v>0</v>
      </c>
      <c r="N644" s="1">
        <f t="shared" si="65"/>
        <v>0</v>
      </c>
      <c r="O644" s="1">
        <f t="shared" si="66"/>
        <v>0</v>
      </c>
      <c r="P644" s="1">
        <f t="shared" si="67"/>
        <v>0</v>
      </c>
      <c r="Q644" s="1">
        <f t="shared" si="68"/>
        <v>0</v>
      </c>
      <c r="R644" s="1" t="b">
        <f t="shared" si="50"/>
        <v>0</v>
      </c>
    </row>
    <row r="645" spans="1:18" ht="15.75" customHeight="1">
      <c r="A645" s="1">
        <v>644</v>
      </c>
      <c r="B645" s="2">
        <v>43350</v>
      </c>
      <c r="C645" s="1" t="s">
        <v>2074</v>
      </c>
      <c r="D645" s="1" t="s">
        <v>2075</v>
      </c>
      <c r="E645" s="1">
        <v>22129367</v>
      </c>
      <c r="F645" s="1"/>
      <c r="G645" s="1" t="s">
        <v>2076</v>
      </c>
      <c r="H645" s="1"/>
      <c r="I645" s="1">
        <v>8270</v>
      </c>
      <c r="J645" s="1" t="s">
        <v>263</v>
      </c>
      <c r="K645" s="1"/>
      <c r="L645" s="1">
        <f t="shared" si="63"/>
        <v>0</v>
      </c>
      <c r="M645" s="1">
        <f t="shared" si="64"/>
        <v>0</v>
      </c>
      <c r="N645" s="1">
        <f t="shared" si="65"/>
        <v>1</v>
      </c>
      <c r="O645" s="1">
        <f t="shared" si="66"/>
        <v>1</v>
      </c>
      <c r="P645" s="1">
        <f t="shared" si="67"/>
        <v>0</v>
      </c>
      <c r="Q645" s="1">
        <f t="shared" si="68"/>
        <v>1</v>
      </c>
      <c r="R645" s="1" t="b">
        <f t="shared" si="50"/>
        <v>1</v>
      </c>
    </row>
    <row r="646" spans="1:18" ht="15.75" customHeight="1">
      <c r="A646" s="1">
        <v>645</v>
      </c>
      <c r="B646" s="2">
        <v>43350</v>
      </c>
      <c r="C646" s="1" t="s">
        <v>2077</v>
      </c>
      <c r="D646" s="1" t="s">
        <v>2078</v>
      </c>
      <c r="E646" s="1">
        <v>29765586</v>
      </c>
      <c r="F646" s="1"/>
      <c r="G646" s="1" t="s">
        <v>2079</v>
      </c>
      <c r="H646" s="1"/>
      <c r="I646" s="1">
        <v>8320</v>
      </c>
      <c r="J646" s="1" t="s">
        <v>396</v>
      </c>
      <c r="K646" s="1"/>
      <c r="L646" s="1">
        <f t="shared" si="63"/>
        <v>0</v>
      </c>
      <c r="M646" s="1">
        <f t="shared" si="64"/>
        <v>0</v>
      </c>
      <c r="N646" s="1">
        <f t="shared" si="65"/>
        <v>0</v>
      </c>
      <c r="O646" s="1">
        <f t="shared" si="66"/>
        <v>0</v>
      </c>
      <c r="P646" s="1">
        <f t="shared" si="67"/>
        <v>0</v>
      </c>
      <c r="Q646" s="1">
        <f t="shared" si="68"/>
        <v>0</v>
      </c>
      <c r="R646" s="1" t="b">
        <f t="shared" si="50"/>
        <v>0</v>
      </c>
    </row>
    <row r="647" spans="1:18" ht="15.75" customHeight="1">
      <c r="A647" s="1">
        <v>646</v>
      </c>
      <c r="B647" s="2">
        <v>43353</v>
      </c>
      <c r="C647" s="1" t="s">
        <v>2080</v>
      </c>
      <c r="D647" s="1" t="s">
        <v>2081</v>
      </c>
      <c r="E647" s="1">
        <v>29457845</v>
      </c>
      <c r="F647" s="1"/>
      <c r="G647" s="1" t="s">
        <v>2082</v>
      </c>
      <c r="H647" s="1"/>
      <c r="I647" s="1">
        <v>8340</v>
      </c>
      <c r="J647" s="1" t="s">
        <v>1738</v>
      </c>
      <c r="K647" s="1"/>
      <c r="L647" s="1">
        <f t="shared" si="63"/>
        <v>0</v>
      </c>
      <c r="M647" s="1">
        <f t="shared" si="64"/>
        <v>0</v>
      </c>
      <c r="N647" s="1">
        <f t="shared" si="65"/>
        <v>0</v>
      </c>
      <c r="O647" s="1">
        <f t="shared" si="66"/>
        <v>0</v>
      </c>
      <c r="P647" s="1">
        <f t="shared" si="67"/>
        <v>0</v>
      </c>
      <c r="Q647" s="1">
        <f t="shared" si="68"/>
        <v>0</v>
      </c>
      <c r="R647" s="1" t="b">
        <f t="shared" si="50"/>
        <v>0</v>
      </c>
    </row>
    <row r="648" spans="1:18" ht="15.75" customHeight="1">
      <c r="A648" s="1">
        <v>647</v>
      </c>
      <c r="B648" s="2">
        <v>43353</v>
      </c>
      <c r="C648" s="1" t="s">
        <v>2083</v>
      </c>
      <c r="D648" s="1" t="s">
        <v>2084</v>
      </c>
      <c r="E648" s="1">
        <v>50241201</v>
      </c>
      <c r="F648" s="1"/>
      <c r="G648" s="1" t="s">
        <v>2085</v>
      </c>
      <c r="H648" s="1"/>
      <c r="I648" s="1">
        <v>2450</v>
      </c>
      <c r="J648" s="1" t="s">
        <v>1610</v>
      </c>
      <c r="K648" s="1"/>
      <c r="L648" s="1">
        <f t="shared" si="63"/>
        <v>0</v>
      </c>
      <c r="M648" s="1">
        <f t="shared" si="64"/>
        <v>0</v>
      </c>
      <c r="N648" s="1">
        <f t="shared" si="65"/>
        <v>0</v>
      </c>
      <c r="O648" s="1">
        <f t="shared" si="66"/>
        <v>0</v>
      </c>
      <c r="P648" s="1">
        <f t="shared" si="67"/>
        <v>0</v>
      </c>
      <c r="Q648" s="1">
        <f t="shared" si="68"/>
        <v>0</v>
      </c>
      <c r="R648" s="1" t="b">
        <f t="shared" si="50"/>
        <v>0</v>
      </c>
    </row>
    <row r="649" spans="1:18" ht="15.75" customHeight="1">
      <c r="A649" s="1">
        <v>648</v>
      </c>
      <c r="B649" s="2">
        <v>43353</v>
      </c>
      <c r="C649" s="1" t="s">
        <v>2086</v>
      </c>
      <c r="D649" s="1" t="s">
        <v>2087</v>
      </c>
      <c r="E649" s="1">
        <v>42918373</v>
      </c>
      <c r="F649" s="1"/>
      <c r="G649" s="1" t="s">
        <v>2088</v>
      </c>
      <c r="H649" s="1"/>
      <c r="I649" s="1">
        <v>8400</v>
      </c>
      <c r="J649" s="1" t="s">
        <v>74</v>
      </c>
      <c r="K649" s="1"/>
      <c r="L649" s="1">
        <f t="shared" si="63"/>
        <v>0</v>
      </c>
      <c r="M649" s="1">
        <f t="shared" si="64"/>
        <v>1</v>
      </c>
      <c r="N649" s="1">
        <f t="shared" si="65"/>
        <v>0</v>
      </c>
      <c r="O649" s="1">
        <f t="shared" si="66"/>
        <v>0</v>
      </c>
      <c r="P649" s="1">
        <f t="shared" si="67"/>
        <v>0</v>
      </c>
      <c r="Q649" s="1">
        <f t="shared" si="68"/>
        <v>0</v>
      </c>
      <c r="R649" s="1" t="b">
        <f t="shared" si="50"/>
        <v>1</v>
      </c>
    </row>
    <row r="650" spans="1:18" ht="15.75" customHeight="1">
      <c r="A650" s="1">
        <v>649</v>
      </c>
      <c r="B650" s="2">
        <v>43352</v>
      </c>
      <c r="C650" s="1" t="s">
        <v>2089</v>
      </c>
      <c r="D650" s="1" t="s">
        <v>2090</v>
      </c>
      <c r="E650" s="1">
        <v>40785168</v>
      </c>
      <c r="F650" s="1"/>
      <c r="G650" s="1" t="s">
        <v>2091</v>
      </c>
      <c r="H650" s="1"/>
      <c r="I650" s="1">
        <v>8420</v>
      </c>
      <c r="J650" s="1" t="s">
        <v>190</v>
      </c>
      <c r="K650" s="1"/>
      <c r="L650" s="1">
        <f t="shared" si="63"/>
        <v>0</v>
      </c>
      <c r="M650" s="1">
        <f t="shared" si="64"/>
        <v>0</v>
      </c>
      <c r="N650" s="1">
        <f t="shared" si="65"/>
        <v>0</v>
      </c>
      <c r="O650" s="1">
        <f t="shared" si="66"/>
        <v>0</v>
      </c>
      <c r="P650" s="1">
        <f t="shared" si="67"/>
        <v>0</v>
      </c>
      <c r="Q650" s="1">
        <f t="shared" si="68"/>
        <v>0</v>
      </c>
      <c r="R650" s="1" t="b">
        <f t="shared" si="50"/>
        <v>0</v>
      </c>
    </row>
    <row r="651" spans="1:18" ht="15.75" customHeight="1">
      <c r="A651" s="1">
        <v>650</v>
      </c>
      <c r="B651" s="2">
        <v>43352</v>
      </c>
      <c r="C651" s="1" t="s">
        <v>2092</v>
      </c>
      <c r="D651" s="1" t="s">
        <v>2093</v>
      </c>
      <c r="E651" s="1">
        <v>22678812</v>
      </c>
      <c r="F651" s="1"/>
      <c r="G651" s="1" t="s">
        <v>2091</v>
      </c>
      <c r="H651" s="1"/>
      <c r="I651" s="1">
        <v>8420</v>
      </c>
      <c r="J651" s="1" t="s">
        <v>190</v>
      </c>
      <c r="K651" s="1"/>
      <c r="L651" s="1">
        <f t="shared" si="63"/>
        <v>0</v>
      </c>
      <c r="M651" s="1">
        <f t="shared" si="64"/>
        <v>1</v>
      </c>
      <c r="N651" s="1">
        <f t="shared" si="65"/>
        <v>0</v>
      </c>
      <c r="O651" s="1">
        <f t="shared" si="66"/>
        <v>0</v>
      </c>
      <c r="P651" s="1">
        <f t="shared" si="67"/>
        <v>0</v>
      </c>
      <c r="Q651" s="1">
        <f t="shared" si="68"/>
        <v>0</v>
      </c>
      <c r="R651" s="1" t="b">
        <f t="shared" si="50"/>
        <v>1</v>
      </c>
    </row>
    <row r="652" spans="1:18" ht="15.75" customHeight="1">
      <c r="A652" s="1">
        <v>651</v>
      </c>
      <c r="B652" s="2">
        <v>43355</v>
      </c>
      <c r="C652" s="1" t="s">
        <v>2094</v>
      </c>
      <c r="D652" s="1" t="s">
        <v>2095</v>
      </c>
      <c r="E652" s="1">
        <v>60854508</v>
      </c>
      <c r="F652" s="1"/>
      <c r="G652" s="1" t="s">
        <v>2096</v>
      </c>
      <c r="H652" s="1"/>
      <c r="I652" s="1">
        <v>8400</v>
      </c>
      <c r="J652" s="1" t="s">
        <v>74</v>
      </c>
      <c r="K652" s="1"/>
      <c r="L652" s="1">
        <f t="shared" si="63"/>
        <v>0</v>
      </c>
      <c r="M652" s="1">
        <f t="shared" si="64"/>
        <v>1</v>
      </c>
      <c r="N652" s="1">
        <f t="shared" si="65"/>
        <v>0</v>
      </c>
      <c r="O652" s="1">
        <f t="shared" si="66"/>
        <v>0</v>
      </c>
      <c r="P652" s="1">
        <f t="shared" si="67"/>
        <v>0</v>
      </c>
      <c r="Q652" s="1">
        <f t="shared" si="68"/>
        <v>0</v>
      </c>
      <c r="R652" s="1" t="b">
        <f t="shared" si="50"/>
        <v>1</v>
      </c>
    </row>
    <row r="653" spans="1:18" ht="15.75" customHeight="1">
      <c r="A653" s="1">
        <v>652</v>
      </c>
      <c r="B653" s="2">
        <v>43355</v>
      </c>
      <c r="C653" s="1" t="s">
        <v>2097</v>
      </c>
      <c r="D653" s="1" t="s">
        <v>2098</v>
      </c>
      <c r="E653" s="1">
        <v>60407070</v>
      </c>
      <c r="F653" s="1"/>
      <c r="G653" s="1" t="s">
        <v>2099</v>
      </c>
      <c r="H653" s="1"/>
      <c r="I653" s="1">
        <v>8382</v>
      </c>
      <c r="J653" s="1" t="s">
        <v>259</v>
      </c>
      <c r="K653" s="1"/>
      <c r="L653" s="1">
        <f t="shared" si="63"/>
        <v>0</v>
      </c>
      <c r="M653" s="1">
        <f t="shared" si="64"/>
        <v>0</v>
      </c>
      <c r="N653" s="1">
        <f t="shared" si="65"/>
        <v>1</v>
      </c>
      <c r="O653" s="1">
        <f t="shared" si="66"/>
        <v>0</v>
      </c>
      <c r="P653" s="1">
        <f t="shared" si="67"/>
        <v>0</v>
      </c>
      <c r="Q653" s="1">
        <f t="shared" si="68"/>
        <v>0</v>
      </c>
      <c r="R653" s="1" t="b">
        <f t="shared" si="50"/>
        <v>1</v>
      </c>
    </row>
    <row r="654" spans="1:18" ht="15.75" customHeight="1">
      <c r="A654" s="1">
        <v>653</v>
      </c>
      <c r="B654" s="2">
        <v>43355</v>
      </c>
      <c r="C654" s="1" t="s">
        <v>2100</v>
      </c>
      <c r="D654" s="1" t="s">
        <v>2101</v>
      </c>
      <c r="E654" s="1">
        <v>29708684</v>
      </c>
      <c r="F654" s="1"/>
      <c r="G654" s="1" t="s">
        <v>2102</v>
      </c>
      <c r="H654" s="1"/>
      <c r="I654" s="1">
        <v>8300</v>
      </c>
      <c r="J654" s="1" t="s">
        <v>583</v>
      </c>
      <c r="K654" s="1"/>
      <c r="L654" s="1">
        <f t="shared" si="63"/>
        <v>0</v>
      </c>
      <c r="M654" s="1">
        <f t="shared" si="64"/>
        <v>0</v>
      </c>
      <c r="N654" s="1">
        <f t="shared" si="65"/>
        <v>0</v>
      </c>
      <c r="O654" s="1">
        <f t="shared" si="66"/>
        <v>0</v>
      </c>
      <c r="P654" s="1">
        <f t="shared" si="67"/>
        <v>0</v>
      </c>
      <c r="Q654" s="1">
        <f t="shared" si="68"/>
        <v>0</v>
      </c>
      <c r="R654" s="1" t="b">
        <f t="shared" si="50"/>
        <v>0</v>
      </c>
    </row>
    <row r="655" spans="1:18" ht="15.75" customHeight="1">
      <c r="A655" s="1">
        <v>654</v>
      </c>
      <c r="B655" s="2">
        <v>43356</v>
      </c>
      <c r="C655" s="1" t="s">
        <v>2103</v>
      </c>
      <c r="D655" s="1" t="s">
        <v>2104</v>
      </c>
      <c r="E655" s="1">
        <v>26170787</v>
      </c>
      <c r="F655" s="1"/>
      <c r="G655" s="1" t="s">
        <v>2105</v>
      </c>
      <c r="H655" s="1"/>
      <c r="I655" s="1">
        <v>9000</v>
      </c>
      <c r="J655" s="1" t="s">
        <v>298</v>
      </c>
      <c r="K655" s="1"/>
      <c r="L655" s="1">
        <f t="shared" si="63"/>
        <v>0</v>
      </c>
      <c r="M655" s="1">
        <f t="shared" si="64"/>
        <v>0</v>
      </c>
      <c r="N655" s="1">
        <f t="shared" si="65"/>
        <v>0</v>
      </c>
      <c r="O655" s="1">
        <f t="shared" si="66"/>
        <v>0</v>
      </c>
      <c r="P655" s="1">
        <f t="shared" si="67"/>
        <v>0</v>
      </c>
      <c r="Q655" s="1">
        <f t="shared" si="68"/>
        <v>0</v>
      </c>
      <c r="R655" s="1" t="b">
        <f t="shared" si="50"/>
        <v>0</v>
      </c>
    </row>
    <row r="656" spans="1:18" ht="15.75" customHeight="1">
      <c r="A656" s="1">
        <v>655</v>
      </c>
      <c r="B656" s="2">
        <v>43357</v>
      </c>
      <c r="C656" s="1" t="s">
        <v>2106</v>
      </c>
      <c r="D656" s="1" t="s">
        <v>2107</v>
      </c>
      <c r="E656" s="1">
        <v>64442414</v>
      </c>
      <c r="F656" s="1"/>
      <c r="G656" s="1" t="s">
        <v>38</v>
      </c>
      <c r="H656" s="1"/>
      <c r="I656" s="1">
        <v>5464</v>
      </c>
      <c r="J656" s="1" t="s">
        <v>39</v>
      </c>
      <c r="K656" s="1"/>
      <c r="L656" s="1">
        <f t="shared" si="63"/>
        <v>0</v>
      </c>
      <c r="M656" s="1">
        <f t="shared" si="64"/>
        <v>1</v>
      </c>
      <c r="N656" s="1">
        <f t="shared" si="65"/>
        <v>0</v>
      </c>
      <c r="O656" s="1">
        <f t="shared" si="66"/>
        <v>0</v>
      </c>
      <c r="P656" s="1">
        <f t="shared" si="67"/>
        <v>0</v>
      </c>
      <c r="Q656" s="1">
        <f t="shared" si="68"/>
        <v>0</v>
      </c>
      <c r="R656" s="1" t="b">
        <f t="shared" si="50"/>
        <v>1</v>
      </c>
    </row>
    <row r="657" spans="1:18" ht="15.75" customHeight="1">
      <c r="A657" s="1">
        <v>656</v>
      </c>
      <c r="B657" s="2">
        <v>43362</v>
      </c>
      <c r="C657" s="1" t="s">
        <v>2108</v>
      </c>
      <c r="D657" s="1" t="s">
        <v>2109</v>
      </c>
      <c r="E657" s="1">
        <v>31169893</v>
      </c>
      <c r="F657" s="1"/>
      <c r="G657" s="1" t="s">
        <v>2110</v>
      </c>
      <c r="H657" s="1"/>
      <c r="I657" s="1">
        <v>9940</v>
      </c>
      <c r="J657" s="1" t="s">
        <v>2111</v>
      </c>
      <c r="K657" s="1"/>
      <c r="L657" s="1">
        <f t="shared" si="63"/>
        <v>0</v>
      </c>
      <c r="M657" s="1">
        <f t="shared" si="64"/>
        <v>0</v>
      </c>
      <c r="N657" s="1">
        <f t="shared" si="65"/>
        <v>1</v>
      </c>
      <c r="O657" s="1">
        <f t="shared" si="66"/>
        <v>0</v>
      </c>
      <c r="P657" s="1">
        <f t="shared" si="67"/>
        <v>0</v>
      </c>
      <c r="Q657" s="1">
        <f t="shared" si="68"/>
        <v>0</v>
      </c>
      <c r="R657" s="1" t="b">
        <f t="shared" si="50"/>
        <v>1</v>
      </c>
    </row>
    <row r="658" spans="1:18" ht="15.75" customHeight="1">
      <c r="A658" s="1">
        <v>657</v>
      </c>
      <c r="B658" s="2">
        <v>43360</v>
      </c>
      <c r="C658" s="1" t="s">
        <v>476</v>
      </c>
      <c r="D658" s="1" t="s">
        <v>477</v>
      </c>
      <c r="E658" s="1">
        <v>61784638</v>
      </c>
      <c r="F658" s="1"/>
      <c r="G658" s="1" t="s">
        <v>2112</v>
      </c>
      <c r="H658" s="1"/>
      <c r="I658" s="1">
        <v>4000</v>
      </c>
      <c r="J658" s="1" t="s">
        <v>619</v>
      </c>
      <c r="K658" s="1"/>
      <c r="L658" s="1">
        <f t="shared" si="63"/>
        <v>0</v>
      </c>
      <c r="M658" s="1">
        <f t="shared" si="64"/>
        <v>0</v>
      </c>
      <c r="N658" s="1">
        <f t="shared" si="65"/>
        <v>0</v>
      </c>
      <c r="O658" s="1">
        <f t="shared" si="66"/>
        <v>0</v>
      </c>
      <c r="P658" s="1">
        <f t="shared" si="67"/>
        <v>0</v>
      </c>
      <c r="Q658" s="1">
        <f t="shared" si="68"/>
        <v>0</v>
      </c>
      <c r="R658" s="1" t="b">
        <f t="shared" si="50"/>
        <v>0</v>
      </c>
    </row>
    <row r="659" spans="1:18" ht="15.75" customHeight="1">
      <c r="A659" s="1">
        <v>658</v>
      </c>
      <c r="B659" s="2">
        <v>43361</v>
      </c>
      <c r="C659" s="1" t="s">
        <v>2113</v>
      </c>
      <c r="D659" s="1" t="s">
        <v>2114</v>
      </c>
      <c r="E659" s="1">
        <v>53800270</v>
      </c>
      <c r="F659" s="1"/>
      <c r="G659" s="1" t="s">
        <v>2115</v>
      </c>
      <c r="H659" s="1"/>
      <c r="I659" s="1">
        <v>6200</v>
      </c>
      <c r="J659" s="1" t="s">
        <v>2116</v>
      </c>
      <c r="K659" s="1"/>
      <c r="L659" s="1">
        <f t="shared" si="63"/>
        <v>0</v>
      </c>
      <c r="M659" s="1">
        <f t="shared" si="64"/>
        <v>0</v>
      </c>
      <c r="N659" s="1">
        <f t="shared" si="65"/>
        <v>0</v>
      </c>
      <c r="O659" s="1">
        <f t="shared" si="66"/>
        <v>0</v>
      </c>
      <c r="P659" s="1">
        <f t="shared" si="67"/>
        <v>0</v>
      </c>
      <c r="Q659" s="1">
        <f t="shared" si="68"/>
        <v>0</v>
      </c>
      <c r="R659" s="1" t="b">
        <f t="shared" si="50"/>
        <v>0</v>
      </c>
    </row>
    <row r="660" spans="1:18" ht="15.75" customHeight="1">
      <c r="A660" s="1">
        <v>659</v>
      </c>
      <c r="B660" s="2">
        <v>43362</v>
      </c>
      <c r="C660" s="1" t="s">
        <v>2117</v>
      </c>
      <c r="D660" s="1" t="s">
        <v>2118</v>
      </c>
      <c r="E660" s="1">
        <v>21359049</v>
      </c>
      <c r="F660" s="1">
        <v>86931717</v>
      </c>
      <c r="G660" s="1" t="s">
        <v>2119</v>
      </c>
      <c r="H660" s="1"/>
      <c r="I660" s="1">
        <v>8340</v>
      </c>
      <c r="J660" s="1" t="s">
        <v>1738</v>
      </c>
      <c r="K660" s="1"/>
      <c r="L660" s="1">
        <f t="shared" si="63"/>
        <v>0</v>
      </c>
      <c r="M660" s="1">
        <f t="shared" si="64"/>
        <v>1</v>
      </c>
      <c r="N660" s="1">
        <f t="shared" si="65"/>
        <v>0</v>
      </c>
      <c r="O660" s="1">
        <f t="shared" si="66"/>
        <v>0</v>
      </c>
      <c r="P660" s="1">
        <f t="shared" si="67"/>
        <v>0</v>
      </c>
      <c r="Q660" s="1">
        <f t="shared" si="68"/>
        <v>0</v>
      </c>
      <c r="R660" s="1" t="b">
        <f t="shared" si="50"/>
        <v>1</v>
      </c>
    </row>
    <row r="661" spans="1:18" ht="15.75" customHeight="1">
      <c r="A661" s="1">
        <v>660</v>
      </c>
      <c r="B661" s="2">
        <v>43363</v>
      </c>
      <c r="C661" s="1" t="s">
        <v>2120</v>
      </c>
      <c r="D661" s="1" t="s">
        <v>2121</v>
      </c>
      <c r="E661" s="1">
        <v>40445907</v>
      </c>
      <c r="F661" s="1"/>
      <c r="G661" s="1" t="s">
        <v>2122</v>
      </c>
      <c r="H661" s="1"/>
      <c r="I661" s="1">
        <v>8410</v>
      </c>
      <c r="J661" s="1" t="s">
        <v>65</v>
      </c>
      <c r="K661" s="1"/>
      <c r="L661" s="1">
        <f t="shared" si="63"/>
        <v>0</v>
      </c>
      <c r="M661" s="1">
        <f t="shared" si="64"/>
        <v>0</v>
      </c>
      <c r="N661" s="1">
        <f t="shared" si="65"/>
        <v>0</v>
      </c>
      <c r="O661" s="1">
        <f t="shared" si="66"/>
        <v>0</v>
      </c>
      <c r="P661" s="1">
        <f t="shared" si="67"/>
        <v>0</v>
      </c>
      <c r="Q661" s="1">
        <f t="shared" si="68"/>
        <v>0</v>
      </c>
      <c r="R661" s="1" t="b">
        <f t="shared" si="50"/>
        <v>0</v>
      </c>
    </row>
    <row r="662" spans="1:18" ht="15.75" customHeight="1">
      <c r="A662" s="1">
        <v>661</v>
      </c>
      <c r="B662" s="2">
        <v>43364</v>
      </c>
      <c r="C662" s="1" t="s">
        <v>2123</v>
      </c>
      <c r="D662" s="1" t="s">
        <v>2124</v>
      </c>
      <c r="E662" s="1">
        <v>23715452</v>
      </c>
      <c r="F662" s="1"/>
      <c r="G662" s="1" t="s">
        <v>2125</v>
      </c>
      <c r="H662" s="1"/>
      <c r="I662" s="1">
        <v>8400</v>
      </c>
      <c r="J662" s="1" t="s">
        <v>74</v>
      </c>
      <c r="K662" s="1"/>
      <c r="L662" s="1">
        <f t="shared" si="63"/>
        <v>0</v>
      </c>
      <c r="M662" s="1">
        <f t="shared" si="64"/>
        <v>0</v>
      </c>
      <c r="N662" s="1">
        <f t="shared" si="65"/>
        <v>0</v>
      </c>
      <c r="O662" s="1">
        <f t="shared" si="66"/>
        <v>0</v>
      </c>
      <c r="P662" s="1">
        <f t="shared" si="67"/>
        <v>0</v>
      </c>
      <c r="Q662" s="1">
        <f t="shared" si="68"/>
        <v>0</v>
      </c>
      <c r="R662" s="1" t="b">
        <f t="shared" si="50"/>
        <v>0</v>
      </c>
    </row>
    <row r="663" spans="1:18" ht="15.75" customHeight="1">
      <c r="A663" s="1">
        <v>662</v>
      </c>
      <c r="B663" s="2">
        <v>43364</v>
      </c>
      <c r="C663" s="1" t="s">
        <v>2126</v>
      </c>
      <c r="D663" s="1" t="s">
        <v>2127</v>
      </c>
      <c r="E663" s="1">
        <v>24479575</v>
      </c>
      <c r="F663" s="1"/>
      <c r="G663" s="1" t="s">
        <v>2128</v>
      </c>
      <c r="H663" s="1"/>
      <c r="I663" s="1">
        <v>8400</v>
      </c>
      <c r="J663" s="1" t="s">
        <v>74</v>
      </c>
      <c r="K663" s="1"/>
      <c r="L663" s="1">
        <f t="shared" si="63"/>
        <v>0</v>
      </c>
      <c r="M663" s="1">
        <f t="shared" si="64"/>
        <v>1</v>
      </c>
      <c r="N663" s="1">
        <f t="shared" si="65"/>
        <v>0</v>
      </c>
      <c r="O663" s="1">
        <f t="shared" si="66"/>
        <v>0</v>
      </c>
      <c r="P663" s="1">
        <f t="shared" si="67"/>
        <v>0</v>
      </c>
      <c r="Q663" s="1">
        <f t="shared" si="68"/>
        <v>0</v>
      </c>
      <c r="R663" s="1" t="b">
        <f t="shared" si="50"/>
        <v>1</v>
      </c>
    </row>
    <row r="664" spans="1:18" ht="15.75" customHeight="1">
      <c r="A664" s="1">
        <v>663</v>
      </c>
      <c r="B664" s="2">
        <v>43366</v>
      </c>
      <c r="C664" s="1" t="s">
        <v>2129</v>
      </c>
      <c r="D664" s="1" t="s">
        <v>2130</v>
      </c>
      <c r="E664" s="1">
        <v>24788314</v>
      </c>
      <c r="F664" s="1"/>
      <c r="G664" s="1" t="s">
        <v>2131</v>
      </c>
      <c r="H664" s="1"/>
      <c r="I664" s="1">
        <v>9550</v>
      </c>
      <c r="J664" s="1" t="s">
        <v>972</v>
      </c>
      <c r="K664" s="1"/>
      <c r="L664" s="1">
        <f t="shared" si="63"/>
        <v>0</v>
      </c>
      <c r="M664" s="1">
        <f t="shared" si="64"/>
        <v>0</v>
      </c>
      <c r="N664" s="1">
        <f t="shared" si="65"/>
        <v>0</v>
      </c>
      <c r="O664" s="1">
        <f t="shared" si="66"/>
        <v>0</v>
      </c>
      <c r="P664" s="1">
        <f t="shared" si="67"/>
        <v>0</v>
      </c>
      <c r="Q664" s="1">
        <f t="shared" si="68"/>
        <v>0</v>
      </c>
      <c r="R664" s="1" t="b">
        <f t="shared" si="50"/>
        <v>0</v>
      </c>
    </row>
    <row r="665" spans="1:18" ht="15.75" customHeight="1">
      <c r="A665" s="1">
        <v>664</v>
      </c>
      <c r="B665" s="2">
        <v>43366</v>
      </c>
      <c r="C665" s="1" t="s">
        <v>2132</v>
      </c>
      <c r="D665" s="1" t="s">
        <v>2133</v>
      </c>
      <c r="E665" s="1">
        <v>40583108</v>
      </c>
      <c r="F665" s="1"/>
      <c r="G665" s="1" t="s">
        <v>2119</v>
      </c>
      <c r="H665" s="1"/>
      <c r="I665" s="1">
        <v>8340</v>
      </c>
      <c r="J665" s="1" t="s">
        <v>1738</v>
      </c>
      <c r="K665" s="1"/>
      <c r="L665" s="1">
        <f t="shared" si="63"/>
        <v>0</v>
      </c>
      <c r="M665" s="1">
        <f t="shared" si="64"/>
        <v>0</v>
      </c>
      <c r="N665" s="1">
        <f t="shared" si="65"/>
        <v>0</v>
      </c>
      <c r="O665" s="1">
        <f t="shared" si="66"/>
        <v>0</v>
      </c>
      <c r="P665" s="1">
        <f t="shared" si="67"/>
        <v>0</v>
      </c>
      <c r="Q665" s="1">
        <f t="shared" si="68"/>
        <v>0</v>
      </c>
      <c r="R665" s="1" t="b">
        <f t="shared" si="50"/>
        <v>0</v>
      </c>
    </row>
    <row r="666" spans="1:18" ht="15.75" customHeight="1">
      <c r="A666" s="1">
        <v>665</v>
      </c>
      <c r="B666" s="2">
        <v>43367</v>
      </c>
      <c r="C666" s="1" t="s">
        <v>2134</v>
      </c>
      <c r="D666" s="1" t="s">
        <v>2135</v>
      </c>
      <c r="E666" s="1">
        <v>26275553</v>
      </c>
      <c r="F666" s="1"/>
      <c r="G666" s="1" t="s">
        <v>2136</v>
      </c>
      <c r="H666" s="1"/>
      <c r="I666" s="1">
        <v>8420</v>
      </c>
      <c r="J666" s="1" t="s">
        <v>190</v>
      </c>
      <c r="K666" s="1"/>
      <c r="L666" s="1">
        <f t="shared" si="63"/>
        <v>0</v>
      </c>
      <c r="M666" s="1">
        <f t="shared" si="64"/>
        <v>0</v>
      </c>
      <c r="N666" s="1">
        <f t="shared" si="65"/>
        <v>0</v>
      </c>
      <c r="O666" s="1">
        <f t="shared" si="66"/>
        <v>0</v>
      </c>
      <c r="P666" s="1">
        <f t="shared" si="67"/>
        <v>0</v>
      </c>
      <c r="Q666" s="1">
        <f t="shared" si="68"/>
        <v>0</v>
      </c>
      <c r="R666" s="1" t="b">
        <f t="shared" si="50"/>
        <v>0</v>
      </c>
    </row>
    <row r="667" spans="1:18" ht="15.75" customHeight="1">
      <c r="A667" s="1">
        <v>666</v>
      </c>
      <c r="B667" s="2">
        <v>43368</v>
      </c>
      <c r="C667" s="1" t="s">
        <v>2137</v>
      </c>
      <c r="D667" s="1" t="s">
        <v>2138</v>
      </c>
      <c r="E667" s="1">
        <v>27281005</v>
      </c>
      <c r="F667" s="1"/>
      <c r="G667" s="1" t="s">
        <v>2139</v>
      </c>
      <c r="H667" s="1"/>
      <c r="I667" s="1">
        <v>4320</v>
      </c>
      <c r="J667" s="1" t="s">
        <v>291</v>
      </c>
      <c r="K667" s="1"/>
      <c r="L667" s="1">
        <f t="shared" si="63"/>
        <v>0</v>
      </c>
      <c r="M667" s="1">
        <f t="shared" si="64"/>
        <v>0</v>
      </c>
      <c r="N667" s="1">
        <f t="shared" si="65"/>
        <v>0</v>
      </c>
      <c r="O667" s="1">
        <f t="shared" si="66"/>
        <v>0</v>
      </c>
      <c r="P667" s="1">
        <f t="shared" si="67"/>
        <v>0</v>
      </c>
      <c r="Q667" s="1">
        <f t="shared" si="68"/>
        <v>0</v>
      </c>
      <c r="R667" s="1" t="b">
        <f t="shared" si="50"/>
        <v>0</v>
      </c>
    </row>
    <row r="668" spans="1:18" ht="15.75" customHeight="1">
      <c r="A668" s="1">
        <v>667</v>
      </c>
      <c r="B668" s="2">
        <v>43368</v>
      </c>
      <c r="C668" s="1" t="s">
        <v>2140</v>
      </c>
      <c r="D668" s="1" t="s">
        <v>2141</v>
      </c>
      <c r="E668" s="1">
        <v>28511006</v>
      </c>
      <c r="F668" s="1"/>
      <c r="G668" s="1" t="s">
        <v>2142</v>
      </c>
      <c r="H668" s="1"/>
      <c r="I668" s="1">
        <v>8362</v>
      </c>
      <c r="J668" s="1" t="s">
        <v>2143</v>
      </c>
      <c r="K668" s="1"/>
      <c r="L668" s="1">
        <f t="shared" si="63"/>
        <v>0</v>
      </c>
      <c r="M668" s="1">
        <f t="shared" si="64"/>
        <v>0</v>
      </c>
      <c r="N668" s="1">
        <f t="shared" si="65"/>
        <v>0</v>
      </c>
      <c r="O668" s="1">
        <f t="shared" si="66"/>
        <v>0</v>
      </c>
      <c r="P668" s="1">
        <f t="shared" si="67"/>
        <v>0</v>
      </c>
      <c r="Q668" s="1">
        <f t="shared" si="68"/>
        <v>0</v>
      </c>
      <c r="R668" s="1" t="b">
        <f t="shared" si="50"/>
        <v>0</v>
      </c>
    </row>
    <row r="669" spans="1:18" ht="15.75" customHeight="1">
      <c r="A669" s="1">
        <v>668</v>
      </c>
      <c r="B669" s="2">
        <v>43368</v>
      </c>
      <c r="C669" s="1" t="s">
        <v>2144</v>
      </c>
      <c r="D669" s="1" t="s">
        <v>2145</v>
      </c>
      <c r="E669" s="1">
        <v>20161217</v>
      </c>
      <c r="F669" s="1"/>
      <c r="G669" s="1" t="s">
        <v>2146</v>
      </c>
      <c r="H669" s="1"/>
      <c r="I669" s="1">
        <v>5300</v>
      </c>
      <c r="J669" s="1" t="s">
        <v>2147</v>
      </c>
      <c r="K669" s="1"/>
      <c r="L669" s="1">
        <f t="shared" si="63"/>
        <v>0</v>
      </c>
      <c r="M669" s="1">
        <f t="shared" si="64"/>
        <v>0</v>
      </c>
      <c r="N669" s="1">
        <f t="shared" si="65"/>
        <v>1</v>
      </c>
      <c r="O669" s="1">
        <f t="shared" si="66"/>
        <v>1</v>
      </c>
      <c r="P669" s="1">
        <f t="shared" si="67"/>
        <v>0</v>
      </c>
      <c r="Q669" s="1">
        <f t="shared" si="68"/>
        <v>0</v>
      </c>
      <c r="R669" s="1" t="b">
        <f t="shared" si="50"/>
        <v>1</v>
      </c>
    </row>
    <row r="670" spans="1:18" ht="15.75" customHeight="1">
      <c r="A670" s="1">
        <v>669</v>
      </c>
      <c r="B670" s="2">
        <v>43368</v>
      </c>
      <c r="C670" s="1" t="s">
        <v>2148</v>
      </c>
      <c r="D670" s="1" t="s">
        <v>2149</v>
      </c>
      <c r="E670" s="1">
        <v>40339458</v>
      </c>
      <c r="F670" s="1"/>
      <c r="G670" s="1" t="s">
        <v>2146</v>
      </c>
      <c r="H670" s="1"/>
      <c r="I670" s="1">
        <v>5300</v>
      </c>
      <c r="J670" s="1" t="s">
        <v>2147</v>
      </c>
      <c r="K670" s="1"/>
      <c r="L670" s="1">
        <f t="shared" si="63"/>
        <v>0</v>
      </c>
      <c r="M670" s="1">
        <f t="shared" si="64"/>
        <v>0</v>
      </c>
      <c r="N670" s="1">
        <f t="shared" si="65"/>
        <v>0</v>
      </c>
      <c r="O670" s="1">
        <f t="shared" si="66"/>
        <v>0</v>
      </c>
      <c r="P670" s="1">
        <f t="shared" si="67"/>
        <v>0</v>
      </c>
      <c r="Q670" s="1">
        <f t="shared" si="68"/>
        <v>0</v>
      </c>
      <c r="R670" s="1" t="b">
        <f t="shared" si="50"/>
        <v>0</v>
      </c>
    </row>
    <row r="671" spans="1:18" ht="15.75" customHeight="1">
      <c r="A671" s="1">
        <v>670</v>
      </c>
      <c r="B671" s="2">
        <v>43381</v>
      </c>
      <c r="C671" s="1" t="s">
        <v>2150</v>
      </c>
      <c r="D671" s="1" t="s">
        <v>2151</v>
      </c>
      <c r="E671" s="1">
        <v>20683168</v>
      </c>
      <c r="F671" s="1"/>
      <c r="G671" s="1" t="s">
        <v>2152</v>
      </c>
      <c r="H671" s="1"/>
      <c r="I671" s="1">
        <v>8000</v>
      </c>
      <c r="J671" s="1" t="s">
        <v>30</v>
      </c>
      <c r="K671" s="1"/>
      <c r="L671" s="1">
        <f t="shared" si="63"/>
        <v>0</v>
      </c>
      <c r="M671" s="1">
        <f t="shared" si="64"/>
        <v>0</v>
      </c>
      <c r="N671" s="1">
        <f t="shared" si="65"/>
        <v>0</v>
      </c>
      <c r="O671" s="1">
        <f t="shared" si="66"/>
        <v>0</v>
      </c>
      <c r="P671" s="1">
        <f t="shared" si="67"/>
        <v>0</v>
      </c>
      <c r="Q671" s="1">
        <f t="shared" si="68"/>
        <v>0</v>
      </c>
      <c r="R671" s="1" t="b">
        <f t="shared" si="50"/>
        <v>0</v>
      </c>
    </row>
    <row r="672" spans="1:18" ht="15.75" customHeight="1">
      <c r="A672" s="1">
        <v>671</v>
      </c>
      <c r="B672" s="2">
        <v>43377</v>
      </c>
      <c r="C672" s="1" t="s">
        <v>2153</v>
      </c>
      <c r="D672" s="1" t="s">
        <v>2154</v>
      </c>
      <c r="E672" s="1" t="s">
        <v>2155</v>
      </c>
      <c r="F672" s="1"/>
      <c r="G672" s="1" t="s">
        <v>2156</v>
      </c>
      <c r="H672" s="1" t="s">
        <v>2157</v>
      </c>
      <c r="I672" s="1"/>
      <c r="J672" s="1"/>
      <c r="K672" s="1" t="s">
        <v>209</v>
      </c>
      <c r="L672" s="1">
        <f t="shared" si="63"/>
        <v>0</v>
      </c>
      <c r="M672" s="1">
        <f t="shared" si="64"/>
        <v>0</v>
      </c>
      <c r="N672" s="1">
        <f t="shared" si="65"/>
        <v>0</v>
      </c>
      <c r="O672" s="1">
        <f t="shared" si="66"/>
        <v>0</v>
      </c>
      <c r="P672" s="1">
        <f t="shared" si="67"/>
        <v>0</v>
      </c>
      <c r="Q672" s="1">
        <f t="shared" si="68"/>
        <v>0</v>
      </c>
      <c r="R672" s="1" t="b">
        <f t="shared" si="50"/>
        <v>0</v>
      </c>
    </row>
    <row r="673" spans="1:18" ht="15.75" customHeight="1">
      <c r="A673" s="1">
        <v>672</v>
      </c>
      <c r="B673" s="2">
        <v>43370</v>
      </c>
      <c r="C673" s="1" t="s">
        <v>2158</v>
      </c>
      <c r="D673" s="1" t="s">
        <v>2159</v>
      </c>
      <c r="E673" s="1">
        <v>60772421</v>
      </c>
      <c r="F673" s="1"/>
      <c r="G673" s="1" t="s">
        <v>2160</v>
      </c>
      <c r="H673" s="1"/>
      <c r="I673" s="1">
        <v>8250</v>
      </c>
      <c r="J673" s="1" t="s">
        <v>108</v>
      </c>
      <c r="K673" s="1"/>
      <c r="L673" s="1">
        <f t="shared" si="63"/>
        <v>0</v>
      </c>
      <c r="M673" s="1">
        <f t="shared" si="64"/>
        <v>1</v>
      </c>
      <c r="N673" s="1">
        <f t="shared" si="65"/>
        <v>0</v>
      </c>
      <c r="O673" s="1">
        <f t="shared" si="66"/>
        <v>0</v>
      </c>
      <c r="P673" s="1">
        <f t="shared" si="67"/>
        <v>0</v>
      </c>
      <c r="Q673" s="1">
        <f t="shared" si="68"/>
        <v>0</v>
      </c>
      <c r="R673" s="1" t="b">
        <f t="shared" si="50"/>
        <v>1</v>
      </c>
    </row>
    <row r="674" spans="1:18" ht="15.75" customHeight="1">
      <c r="A674" s="1">
        <v>673</v>
      </c>
      <c r="B674" s="2">
        <v>43376</v>
      </c>
      <c r="C674" s="1" t="s">
        <v>2161</v>
      </c>
      <c r="D674" s="1" t="s">
        <v>2162</v>
      </c>
      <c r="E674" s="1">
        <v>30296913</v>
      </c>
      <c r="F674" s="1"/>
      <c r="G674" s="1" t="s">
        <v>2163</v>
      </c>
      <c r="H674" s="1"/>
      <c r="I674" s="1">
        <v>8300</v>
      </c>
      <c r="J674" s="1" t="s">
        <v>583</v>
      </c>
      <c r="K674" s="1"/>
      <c r="L674" s="1">
        <f t="shared" si="63"/>
        <v>0</v>
      </c>
      <c r="M674" s="1">
        <f t="shared" si="64"/>
        <v>0</v>
      </c>
      <c r="N674" s="1">
        <f t="shared" si="65"/>
        <v>0</v>
      </c>
      <c r="O674" s="1">
        <f t="shared" si="66"/>
        <v>0</v>
      </c>
      <c r="P674" s="1">
        <f t="shared" si="67"/>
        <v>0</v>
      </c>
      <c r="Q674" s="1">
        <f t="shared" si="68"/>
        <v>0</v>
      </c>
      <c r="R674" s="1" t="b">
        <f t="shared" si="50"/>
        <v>0</v>
      </c>
    </row>
    <row r="675" spans="1:18" ht="15.75" customHeight="1">
      <c r="A675" s="1">
        <v>674</v>
      </c>
      <c r="B675" s="2">
        <v>43376</v>
      </c>
      <c r="C675" s="1" t="s">
        <v>2164</v>
      </c>
      <c r="D675" s="1" t="s">
        <v>2165</v>
      </c>
      <c r="E675" s="1">
        <v>61679128</v>
      </c>
      <c r="F675" s="1"/>
      <c r="G675" s="1" t="s">
        <v>2166</v>
      </c>
      <c r="H675" s="1"/>
      <c r="I675" s="1">
        <v>8260</v>
      </c>
      <c r="J675" s="1" t="s">
        <v>2167</v>
      </c>
      <c r="K675" s="1"/>
      <c r="L675" s="1">
        <f t="shared" si="63"/>
        <v>0</v>
      </c>
      <c r="M675" s="1">
        <f t="shared" si="64"/>
        <v>0</v>
      </c>
      <c r="N675" s="1">
        <f t="shared" si="65"/>
        <v>0</v>
      </c>
      <c r="O675" s="1">
        <f t="shared" si="66"/>
        <v>0</v>
      </c>
      <c r="P675" s="1">
        <f t="shared" si="67"/>
        <v>0</v>
      </c>
      <c r="Q675" s="1">
        <f t="shared" si="68"/>
        <v>0</v>
      </c>
      <c r="R675" s="1" t="b">
        <f t="shared" si="50"/>
        <v>0</v>
      </c>
    </row>
    <row r="676" spans="1:18" ht="15.75" customHeight="1">
      <c r="A676" s="1">
        <v>675</v>
      </c>
      <c r="B676" s="2">
        <v>43376</v>
      </c>
      <c r="C676" s="1" t="s">
        <v>2168</v>
      </c>
      <c r="D676" s="1" t="s">
        <v>2169</v>
      </c>
      <c r="E676" s="1">
        <v>31633143</v>
      </c>
      <c r="F676" s="1"/>
      <c r="G676" s="1" t="s">
        <v>2170</v>
      </c>
      <c r="H676" s="1" t="s">
        <v>126</v>
      </c>
      <c r="I676" s="1">
        <v>6950</v>
      </c>
      <c r="J676" s="1" t="s">
        <v>21</v>
      </c>
      <c r="K676" s="1"/>
      <c r="L676" s="1">
        <f t="shared" si="63"/>
        <v>0</v>
      </c>
      <c r="M676" s="1">
        <f t="shared" si="64"/>
        <v>0</v>
      </c>
      <c r="N676" s="1">
        <f t="shared" si="65"/>
        <v>0</v>
      </c>
      <c r="O676" s="1">
        <f t="shared" si="66"/>
        <v>0</v>
      </c>
      <c r="P676" s="1">
        <f t="shared" si="67"/>
        <v>0</v>
      </c>
      <c r="Q676" s="1">
        <f t="shared" si="68"/>
        <v>0</v>
      </c>
      <c r="R676" s="1" t="b">
        <f t="shared" si="50"/>
        <v>0</v>
      </c>
    </row>
    <row r="677" spans="1:18" ht="15.75" customHeight="1">
      <c r="A677" s="1">
        <v>676</v>
      </c>
      <c r="B677" s="2">
        <v>43377</v>
      </c>
      <c r="C677" s="1" t="s">
        <v>2171</v>
      </c>
      <c r="D677" s="1" t="s">
        <v>2172</v>
      </c>
      <c r="E677" s="1">
        <v>23323947</v>
      </c>
      <c r="F677" s="1"/>
      <c r="G677" s="1" t="s">
        <v>2173</v>
      </c>
      <c r="H677" s="1"/>
      <c r="I677" s="1">
        <v>8464</v>
      </c>
      <c r="J677" s="1" t="s">
        <v>277</v>
      </c>
      <c r="K677" s="1"/>
      <c r="L677" s="1">
        <f t="shared" si="63"/>
        <v>0</v>
      </c>
      <c r="M677" s="1">
        <f t="shared" si="64"/>
        <v>0</v>
      </c>
      <c r="N677" s="1">
        <f t="shared" si="65"/>
        <v>0</v>
      </c>
      <c r="O677" s="1">
        <f t="shared" si="66"/>
        <v>0</v>
      </c>
      <c r="P677" s="1">
        <f t="shared" si="67"/>
        <v>0</v>
      </c>
      <c r="Q677" s="1">
        <f t="shared" si="68"/>
        <v>0</v>
      </c>
      <c r="R677" s="1" t="b">
        <f t="shared" si="50"/>
        <v>0</v>
      </c>
    </row>
    <row r="678" spans="1:18" ht="15.75" customHeight="1">
      <c r="A678" s="1">
        <v>677</v>
      </c>
      <c r="B678" s="2">
        <v>43377</v>
      </c>
      <c r="C678" s="1" t="s">
        <v>2174</v>
      </c>
      <c r="D678" s="1" t="s">
        <v>2175</v>
      </c>
      <c r="E678" s="1">
        <v>22456209</v>
      </c>
      <c r="F678" s="1"/>
      <c r="G678" s="1" t="s">
        <v>2176</v>
      </c>
      <c r="H678" s="1"/>
      <c r="I678" s="1">
        <v>9300</v>
      </c>
      <c r="J678" s="1" t="s">
        <v>2177</v>
      </c>
      <c r="K678" s="1"/>
      <c r="L678" s="1">
        <f t="shared" si="63"/>
        <v>0</v>
      </c>
      <c r="M678" s="1">
        <f t="shared" si="64"/>
        <v>0</v>
      </c>
      <c r="N678" s="1">
        <f t="shared" si="65"/>
        <v>0</v>
      </c>
      <c r="O678" s="1">
        <f t="shared" si="66"/>
        <v>0</v>
      </c>
      <c r="P678" s="1">
        <f t="shared" si="67"/>
        <v>0</v>
      </c>
      <c r="Q678" s="1">
        <f t="shared" si="68"/>
        <v>0</v>
      </c>
      <c r="R678" s="1" t="b">
        <f t="shared" si="50"/>
        <v>0</v>
      </c>
    </row>
    <row r="679" spans="1:18" ht="15.75" customHeight="1">
      <c r="A679" s="1">
        <v>678</v>
      </c>
      <c r="B679" s="2">
        <v>43380</v>
      </c>
      <c r="C679" s="1" t="s">
        <v>2178</v>
      </c>
      <c r="D679" s="1" t="s">
        <v>2179</v>
      </c>
      <c r="E679" s="1">
        <v>60178910</v>
      </c>
      <c r="F679" s="1"/>
      <c r="G679" s="1" t="s">
        <v>2180</v>
      </c>
      <c r="H679" s="1"/>
      <c r="I679" s="1">
        <v>4736</v>
      </c>
      <c r="J679" s="1" t="s">
        <v>2181</v>
      </c>
      <c r="K679" s="1"/>
      <c r="L679" s="1">
        <f t="shared" si="63"/>
        <v>0</v>
      </c>
      <c r="M679" s="1">
        <f t="shared" si="64"/>
        <v>0</v>
      </c>
      <c r="N679" s="1">
        <f t="shared" si="65"/>
        <v>0</v>
      </c>
      <c r="O679" s="1">
        <f t="shared" si="66"/>
        <v>0</v>
      </c>
      <c r="P679" s="1">
        <f t="shared" si="67"/>
        <v>0</v>
      </c>
      <c r="Q679" s="1">
        <f t="shared" si="68"/>
        <v>0</v>
      </c>
      <c r="R679" s="1" t="b">
        <f t="shared" si="50"/>
        <v>0</v>
      </c>
    </row>
    <row r="680" spans="1:18" ht="15.75" customHeight="1">
      <c r="A680" s="1">
        <v>679</v>
      </c>
      <c r="B680" s="2">
        <v>43390</v>
      </c>
      <c r="C680" s="1" t="s">
        <v>2182</v>
      </c>
      <c r="D680" s="1" t="s">
        <v>2183</v>
      </c>
      <c r="E680" s="1">
        <v>42325996</v>
      </c>
      <c r="F680" s="1"/>
      <c r="G680" s="1" t="s">
        <v>2184</v>
      </c>
      <c r="H680" s="1"/>
      <c r="I680" s="1">
        <v>8200</v>
      </c>
      <c r="J680" s="1" t="s">
        <v>370</v>
      </c>
      <c r="K680" s="1"/>
      <c r="L680" s="1">
        <f t="shared" si="63"/>
        <v>0</v>
      </c>
      <c r="M680" s="1">
        <f t="shared" si="64"/>
        <v>0</v>
      </c>
      <c r="N680" s="1">
        <f t="shared" si="65"/>
        <v>1</v>
      </c>
      <c r="O680" s="1">
        <f t="shared" si="66"/>
        <v>1</v>
      </c>
      <c r="P680" s="1">
        <f t="shared" si="67"/>
        <v>0</v>
      </c>
      <c r="Q680" s="1">
        <f t="shared" si="68"/>
        <v>0</v>
      </c>
      <c r="R680" s="1" t="b">
        <f t="shared" si="50"/>
        <v>1</v>
      </c>
    </row>
    <row r="681" spans="1:18" ht="15.75" customHeight="1">
      <c r="A681" s="1">
        <v>680</v>
      </c>
      <c r="B681" s="2">
        <v>43381</v>
      </c>
      <c r="C681" s="1" t="s">
        <v>2185</v>
      </c>
      <c r="D681" s="1" t="s">
        <v>662</v>
      </c>
      <c r="E681" s="1">
        <v>42407044</v>
      </c>
      <c r="F681" s="1"/>
      <c r="G681" s="1" t="s">
        <v>660</v>
      </c>
      <c r="H681" s="1"/>
      <c r="I681" s="1">
        <v>8600</v>
      </c>
      <c r="J681" s="1" t="s">
        <v>46</v>
      </c>
      <c r="K681" s="1"/>
      <c r="L681" s="1">
        <f t="shared" si="63"/>
        <v>0</v>
      </c>
      <c r="M681" s="1">
        <f t="shared" si="64"/>
        <v>0</v>
      </c>
      <c r="N681" s="1">
        <f t="shared" si="65"/>
        <v>0</v>
      </c>
      <c r="O681" s="1">
        <f t="shared" si="66"/>
        <v>0</v>
      </c>
      <c r="P681" s="1">
        <f t="shared" si="67"/>
        <v>0</v>
      </c>
      <c r="Q681" s="1">
        <f t="shared" si="68"/>
        <v>0</v>
      </c>
      <c r="R681" s="1" t="b">
        <f t="shared" si="50"/>
        <v>0</v>
      </c>
    </row>
    <row r="682" spans="1:18" ht="15.75" customHeight="1">
      <c r="A682" s="1">
        <v>681</v>
      </c>
      <c r="B682" s="2">
        <v>43380</v>
      </c>
      <c r="C682" s="1" t="s">
        <v>2186</v>
      </c>
      <c r="D682" s="1" t="s">
        <v>2187</v>
      </c>
      <c r="E682" s="1">
        <v>21493622</v>
      </c>
      <c r="F682" s="1"/>
      <c r="G682" s="1" t="s">
        <v>2188</v>
      </c>
      <c r="H682" s="1"/>
      <c r="I682" s="1">
        <v>8550</v>
      </c>
      <c r="J682" s="1" t="s">
        <v>1072</v>
      </c>
      <c r="K682" s="1"/>
      <c r="L682" s="1">
        <f t="shared" si="63"/>
        <v>0</v>
      </c>
      <c r="M682" s="1">
        <f t="shared" si="64"/>
        <v>1</v>
      </c>
      <c r="N682" s="1">
        <f t="shared" si="65"/>
        <v>0</v>
      </c>
      <c r="O682" s="1">
        <f t="shared" si="66"/>
        <v>0</v>
      </c>
      <c r="P682" s="1">
        <f t="shared" si="67"/>
        <v>0</v>
      </c>
      <c r="Q682" s="1">
        <f t="shared" si="68"/>
        <v>0</v>
      </c>
      <c r="R682" s="1" t="b">
        <f t="shared" si="50"/>
        <v>1</v>
      </c>
    </row>
    <row r="683" spans="1:18" ht="15.75" customHeight="1">
      <c r="A683" s="1">
        <v>682</v>
      </c>
      <c r="B683" s="2">
        <v>43380</v>
      </c>
      <c r="C683" s="1" t="s">
        <v>2189</v>
      </c>
      <c r="D683" s="1" t="s">
        <v>2190</v>
      </c>
      <c r="E683" s="1">
        <v>61162062</v>
      </c>
      <c r="F683" s="1"/>
      <c r="G683" s="1" t="s">
        <v>2191</v>
      </c>
      <c r="H683" s="1"/>
      <c r="I683" s="1">
        <v>8586</v>
      </c>
      <c r="J683" s="1" t="s">
        <v>2192</v>
      </c>
      <c r="K683" s="1"/>
      <c r="L683" s="1">
        <f t="shared" si="63"/>
        <v>0</v>
      </c>
      <c r="M683" s="1">
        <f t="shared" si="64"/>
        <v>0</v>
      </c>
      <c r="N683" s="1">
        <f t="shared" si="65"/>
        <v>1</v>
      </c>
      <c r="O683" s="1">
        <f t="shared" si="66"/>
        <v>1</v>
      </c>
      <c r="P683" s="1">
        <f t="shared" si="67"/>
        <v>0</v>
      </c>
      <c r="Q683" s="1">
        <f t="shared" si="68"/>
        <v>0</v>
      </c>
      <c r="R683" s="1" t="b">
        <f t="shared" si="50"/>
        <v>1</v>
      </c>
    </row>
    <row r="684" spans="1:18" ht="15.75" customHeight="1">
      <c r="A684" s="1">
        <v>683</v>
      </c>
      <c r="B684" s="2">
        <v>43385</v>
      </c>
      <c r="C684" s="1" t="s">
        <v>2193</v>
      </c>
      <c r="D684" s="1" t="s">
        <v>2194</v>
      </c>
      <c r="E684" s="1">
        <v>21246040</v>
      </c>
      <c r="F684" s="1"/>
      <c r="G684" s="1" t="s">
        <v>2195</v>
      </c>
      <c r="H684" s="1"/>
      <c r="I684" s="1">
        <v>5631</v>
      </c>
      <c r="J684" s="1" t="s">
        <v>2196</v>
      </c>
      <c r="K684" s="1"/>
      <c r="L684" s="1">
        <f t="shared" si="63"/>
        <v>0</v>
      </c>
      <c r="M684" s="1">
        <f t="shared" si="64"/>
        <v>0</v>
      </c>
      <c r="N684" s="1">
        <f t="shared" si="65"/>
        <v>0</v>
      </c>
      <c r="O684" s="1">
        <f t="shared" si="66"/>
        <v>0</v>
      </c>
      <c r="P684" s="1">
        <f t="shared" si="67"/>
        <v>0</v>
      </c>
      <c r="Q684" s="1">
        <f t="shared" si="68"/>
        <v>0</v>
      </c>
      <c r="R684" s="1" t="b">
        <f t="shared" si="50"/>
        <v>0</v>
      </c>
    </row>
    <row r="685" spans="1:18" ht="15.75" customHeight="1">
      <c r="A685" s="1">
        <v>684</v>
      </c>
      <c r="B685" s="2">
        <v>43386</v>
      </c>
      <c r="C685" s="1" t="s">
        <v>2197</v>
      </c>
      <c r="D685" s="1" t="s">
        <v>2198</v>
      </c>
      <c r="E685" s="1">
        <v>28779833</v>
      </c>
      <c r="F685" s="1"/>
      <c r="G685" s="1" t="s">
        <v>2199</v>
      </c>
      <c r="H685" s="1"/>
      <c r="I685" s="1">
        <v>6830</v>
      </c>
      <c r="J685" s="1" t="s">
        <v>2200</v>
      </c>
      <c r="K685" s="1"/>
      <c r="L685" s="1">
        <f t="shared" si="63"/>
        <v>0</v>
      </c>
      <c r="M685" s="1">
        <f t="shared" si="64"/>
        <v>0</v>
      </c>
      <c r="N685" s="1">
        <f t="shared" si="65"/>
        <v>0</v>
      </c>
      <c r="O685" s="1">
        <f t="shared" si="66"/>
        <v>0</v>
      </c>
      <c r="P685" s="1">
        <f t="shared" si="67"/>
        <v>0</v>
      </c>
      <c r="Q685" s="1">
        <f t="shared" si="68"/>
        <v>0</v>
      </c>
      <c r="R685" s="1" t="b">
        <f t="shared" si="50"/>
        <v>0</v>
      </c>
    </row>
    <row r="686" spans="1:18" ht="15.75" customHeight="1">
      <c r="A686" s="1">
        <v>685</v>
      </c>
      <c r="B686" s="2">
        <v>43390</v>
      </c>
      <c r="C686" s="1" t="s">
        <v>2201</v>
      </c>
      <c r="D686" s="1" t="s">
        <v>2202</v>
      </c>
      <c r="E686" s="1">
        <v>87553502</v>
      </c>
      <c r="F686" s="1"/>
      <c r="G686" s="1" t="s">
        <v>2203</v>
      </c>
      <c r="H686" s="1"/>
      <c r="I686" s="1">
        <v>8000</v>
      </c>
      <c r="J686" s="1" t="s">
        <v>30</v>
      </c>
      <c r="K686" s="1"/>
      <c r="L686" s="1">
        <f t="shared" si="63"/>
        <v>0</v>
      </c>
      <c r="M686" s="1">
        <f t="shared" si="64"/>
        <v>0</v>
      </c>
      <c r="N686" s="1">
        <f t="shared" si="65"/>
        <v>0</v>
      </c>
      <c r="O686" s="1">
        <f t="shared" si="66"/>
        <v>0</v>
      </c>
      <c r="P686" s="1">
        <f t="shared" si="67"/>
        <v>0</v>
      </c>
      <c r="Q686" s="1">
        <f t="shared" si="68"/>
        <v>0</v>
      </c>
      <c r="R686" s="1" t="b">
        <f t="shared" si="50"/>
        <v>0</v>
      </c>
    </row>
    <row r="687" spans="1:18" ht="15.75" customHeight="1">
      <c r="A687" s="1">
        <v>686</v>
      </c>
      <c r="B687" s="2">
        <v>43397</v>
      </c>
      <c r="C687" s="1" t="s">
        <v>2204</v>
      </c>
      <c r="D687" s="1" t="s">
        <v>2205</v>
      </c>
      <c r="E687" s="1">
        <v>51356412</v>
      </c>
      <c r="F687" s="1"/>
      <c r="G687" s="1" t="s">
        <v>2206</v>
      </c>
      <c r="H687" s="1"/>
      <c r="I687" s="1">
        <v>8200</v>
      </c>
      <c r="J687" s="1" t="s">
        <v>370</v>
      </c>
      <c r="K687" s="1"/>
      <c r="L687" s="1">
        <f t="shared" si="63"/>
        <v>0</v>
      </c>
      <c r="M687" s="1">
        <f t="shared" si="64"/>
        <v>0</v>
      </c>
      <c r="N687" s="1">
        <f t="shared" si="65"/>
        <v>1</v>
      </c>
      <c r="O687" s="1">
        <f t="shared" si="66"/>
        <v>1</v>
      </c>
      <c r="P687" s="1">
        <f t="shared" si="67"/>
        <v>0</v>
      </c>
      <c r="Q687" s="1">
        <f t="shared" si="68"/>
        <v>0</v>
      </c>
      <c r="R687" s="1" t="b">
        <f t="shared" si="50"/>
        <v>1</v>
      </c>
    </row>
    <row r="688" spans="1:18" ht="15.75" customHeight="1">
      <c r="A688" s="1">
        <v>687</v>
      </c>
      <c r="B688" s="2">
        <v>43397</v>
      </c>
      <c r="C688" s="1" t="s">
        <v>2207</v>
      </c>
      <c r="D688" s="1" t="s">
        <v>2208</v>
      </c>
      <c r="E688" s="1">
        <v>23200429</v>
      </c>
      <c r="F688" s="1"/>
      <c r="G688" s="1" t="s">
        <v>2206</v>
      </c>
      <c r="H688" s="1"/>
      <c r="I688" s="1">
        <v>8200</v>
      </c>
      <c r="J688" s="1" t="s">
        <v>370</v>
      </c>
      <c r="K688" s="1"/>
      <c r="L688" s="1">
        <f t="shared" si="63"/>
        <v>0</v>
      </c>
      <c r="M688" s="1">
        <f t="shared" si="64"/>
        <v>0</v>
      </c>
      <c r="N688" s="1">
        <f t="shared" si="65"/>
        <v>1</v>
      </c>
      <c r="O688" s="1">
        <f t="shared" si="66"/>
        <v>1</v>
      </c>
      <c r="P688" s="1">
        <f t="shared" si="67"/>
        <v>0</v>
      </c>
      <c r="Q688" s="1">
        <f t="shared" si="68"/>
        <v>1</v>
      </c>
      <c r="R688" s="1" t="b">
        <f t="shared" si="50"/>
        <v>1</v>
      </c>
    </row>
    <row r="689" spans="1:18" ht="15.75" customHeight="1">
      <c r="A689" s="1">
        <v>688</v>
      </c>
      <c r="B689" s="2">
        <v>43392</v>
      </c>
      <c r="C689" s="1" t="s">
        <v>2209</v>
      </c>
      <c r="D689" s="1" t="s">
        <v>2210</v>
      </c>
      <c r="E689" s="1">
        <v>28971606</v>
      </c>
      <c r="F689" s="1"/>
      <c r="G689" s="1" t="s">
        <v>2211</v>
      </c>
      <c r="H689" s="1"/>
      <c r="I689" s="1">
        <v>2300</v>
      </c>
      <c r="J689" s="1" t="s">
        <v>466</v>
      </c>
      <c r="K689" s="1"/>
      <c r="L689" s="1">
        <f t="shared" si="63"/>
        <v>0</v>
      </c>
      <c r="M689" s="1">
        <f t="shared" si="64"/>
        <v>1</v>
      </c>
      <c r="N689" s="1">
        <f t="shared" si="65"/>
        <v>0</v>
      </c>
      <c r="O689" s="1">
        <f t="shared" si="66"/>
        <v>0</v>
      </c>
      <c r="P689" s="1">
        <f t="shared" si="67"/>
        <v>0</v>
      </c>
      <c r="Q689" s="1">
        <f t="shared" si="68"/>
        <v>0</v>
      </c>
      <c r="R689" s="1" t="b">
        <f t="shared" si="50"/>
        <v>1</v>
      </c>
    </row>
    <row r="690" spans="1:18" ht="15.75" customHeight="1">
      <c r="A690" s="1">
        <v>689</v>
      </c>
      <c r="B690" s="2">
        <v>43394</v>
      </c>
      <c r="C690" s="1" t="s">
        <v>2212</v>
      </c>
      <c r="D690" s="1" t="s">
        <v>1902</v>
      </c>
      <c r="E690" s="1">
        <v>81882820</v>
      </c>
      <c r="F690" s="1"/>
      <c r="G690" s="1" t="s">
        <v>1903</v>
      </c>
      <c r="H690" s="1"/>
      <c r="I690" s="1">
        <v>3660</v>
      </c>
      <c r="J690" s="1" t="s">
        <v>1904</v>
      </c>
      <c r="K690" s="1"/>
      <c r="L690" s="1">
        <f t="shared" si="63"/>
        <v>0</v>
      </c>
      <c r="M690" s="1">
        <f t="shared" si="64"/>
        <v>1</v>
      </c>
      <c r="N690" s="1">
        <f t="shared" si="65"/>
        <v>0</v>
      </c>
      <c r="O690" s="1">
        <f t="shared" si="66"/>
        <v>0</v>
      </c>
      <c r="P690" s="1">
        <f t="shared" si="67"/>
        <v>0</v>
      </c>
      <c r="Q690" s="1">
        <f t="shared" si="68"/>
        <v>0</v>
      </c>
      <c r="R690" s="1" t="b">
        <f t="shared" si="50"/>
        <v>1</v>
      </c>
    </row>
    <row r="691" spans="1:18" ht="15.75" customHeight="1">
      <c r="A691" s="1">
        <v>690</v>
      </c>
      <c r="B691" s="2">
        <v>43396</v>
      </c>
      <c r="C691" s="1" t="s">
        <v>2213</v>
      </c>
      <c r="D691" s="1" t="s">
        <v>2214</v>
      </c>
      <c r="E691" s="1">
        <v>52651759</v>
      </c>
      <c r="F691" s="1"/>
      <c r="G691" s="1" t="s">
        <v>2215</v>
      </c>
      <c r="H691" s="1"/>
      <c r="I691" s="1">
        <v>3400</v>
      </c>
      <c r="J691" s="1" t="s">
        <v>681</v>
      </c>
      <c r="K691" s="1"/>
      <c r="L691" s="1">
        <f t="shared" si="63"/>
        <v>0</v>
      </c>
      <c r="M691" s="1">
        <f t="shared" si="64"/>
        <v>1</v>
      </c>
      <c r="N691" s="1">
        <f t="shared" si="65"/>
        <v>0</v>
      </c>
      <c r="O691" s="1">
        <f t="shared" si="66"/>
        <v>0</v>
      </c>
      <c r="P691" s="1">
        <f t="shared" si="67"/>
        <v>0</v>
      </c>
      <c r="Q691" s="1">
        <f t="shared" si="68"/>
        <v>0</v>
      </c>
      <c r="R691" s="1" t="b">
        <f t="shared" si="50"/>
        <v>1</v>
      </c>
    </row>
    <row r="692" spans="1:18" ht="15.75" customHeight="1">
      <c r="A692" s="1">
        <v>691</v>
      </c>
      <c r="B692" s="2">
        <v>43398</v>
      </c>
      <c r="C692" s="1" t="s">
        <v>2216</v>
      </c>
      <c r="D692" s="1" t="s">
        <v>2217</v>
      </c>
      <c r="E692" s="1">
        <v>25474844</v>
      </c>
      <c r="F692" s="1"/>
      <c r="G692" s="1" t="s">
        <v>2218</v>
      </c>
      <c r="H692" s="1"/>
      <c r="I692" s="1">
        <v>8400</v>
      </c>
      <c r="J692" s="1" t="s">
        <v>74</v>
      </c>
      <c r="K692" s="1"/>
      <c r="L692" s="1">
        <f t="shared" si="63"/>
        <v>0</v>
      </c>
      <c r="M692" s="1">
        <f t="shared" si="64"/>
        <v>1</v>
      </c>
      <c r="N692" s="1">
        <f t="shared" si="65"/>
        <v>0</v>
      </c>
      <c r="O692" s="1">
        <f t="shared" si="66"/>
        <v>0</v>
      </c>
      <c r="P692" s="1">
        <f t="shared" si="67"/>
        <v>0</v>
      </c>
      <c r="Q692" s="1">
        <f t="shared" si="68"/>
        <v>0</v>
      </c>
      <c r="R692" s="1" t="b">
        <f t="shared" si="50"/>
        <v>1</v>
      </c>
    </row>
    <row r="693" spans="1:18" ht="15.75" customHeight="1">
      <c r="A693" s="1">
        <v>692</v>
      </c>
      <c r="B693" s="2">
        <v>43402</v>
      </c>
      <c r="C693" s="1" t="s">
        <v>2219</v>
      </c>
      <c r="D693" s="1" t="s">
        <v>2220</v>
      </c>
      <c r="E693" s="1">
        <v>51516023</v>
      </c>
      <c r="F693" s="1"/>
      <c r="G693" s="1" t="s">
        <v>2221</v>
      </c>
      <c r="H693" s="1"/>
      <c r="I693" s="1">
        <v>2000</v>
      </c>
      <c r="J693" s="1" t="s">
        <v>236</v>
      </c>
      <c r="K693" s="1"/>
      <c r="L693" s="1">
        <f t="shared" si="63"/>
        <v>0</v>
      </c>
      <c r="M693" s="1">
        <f t="shared" si="64"/>
        <v>1</v>
      </c>
      <c r="N693" s="1">
        <f t="shared" si="65"/>
        <v>0</v>
      </c>
      <c r="O693" s="1">
        <f t="shared" si="66"/>
        <v>0</v>
      </c>
      <c r="P693" s="1">
        <f t="shared" si="67"/>
        <v>0</v>
      </c>
      <c r="Q693" s="1">
        <f t="shared" si="68"/>
        <v>0</v>
      </c>
      <c r="R693" s="1" t="b">
        <f t="shared" si="50"/>
        <v>1</v>
      </c>
    </row>
    <row r="694" spans="1:18" ht="15.75" customHeight="1">
      <c r="A694" s="1">
        <v>693</v>
      </c>
      <c r="B694" s="2">
        <v>43402</v>
      </c>
      <c r="C694" s="1" t="s">
        <v>2222</v>
      </c>
      <c r="D694" s="1" t="s">
        <v>2223</v>
      </c>
      <c r="E694" s="1">
        <v>26619572</v>
      </c>
      <c r="F694" s="1"/>
      <c r="G694" s="1" t="s">
        <v>2224</v>
      </c>
      <c r="H694" s="1"/>
      <c r="I694" s="1">
        <v>2400</v>
      </c>
      <c r="J694" s="1" t="s">
        <v>519</v>
      </c>
      <c r="K694" s="1"/>
      <c r="L694" s="1">
        <f t="shared" si="63"/>
        <v>0</v>
      </c>
      <c r="M694" s="1">
        <f t="shared" si="64"/>
        <v>1</v>
      </c>
      <c r="N694" s="1">
        <f t="shared" si="65"/>
        <v>0</v>
      </c>
      <c r="O694" s="1">
        <f t="shared" si="66"/>
        <v>0</v>
      </c>
      <c r="P694" s="1">
        <f t="shared" si="67"/>
        <v>0</v>
      </c>
      <c r="Q694" s="1">
        <f t="shared" si="68"/>
        <v>0</v>
      </c>
      <c r="R694" s="1" t="b">
        <f t="shared" si="50"/>
        <v>1</v>
      </c>
    </row>
    <row r="695" spans="1:18" ht="15.75" customHeight="1">
      <c r="A695" s="1">
        <v>694</v>
      </c>
      <c r="B695" s="2">
        <v>43403</v>
      </c>
      <c r="C695" s="1" t="s">
        <v>2225</v>
      </c>
      <c r="D695" s="1" t="s">
        <v>2226</v>
      </c>
      <c r="E695" s="1">
        <v>51807550</v>
      </c>
      <c r="F695" s="1"/>
      <c r="G695" s="1" t="s">
        <v>2227</v>
      </c>
      <c r="H695" s="1"/>
      <c r="I695" s="1">
        <v>8410</v>
      </c>
      <c r="J695" s="1" t="s">
        <v>65</v>
      </c>
      <c r="K695" s="1"/>
      <c r="L695" s="1">
        <f t="shared" si="63"/>
        <v>0</v>
      </c>
      <c r="M695" s="1">
        <f t="shared" si="64"/>
        <v>0</v>
      </c>
      <c r="N695" s="1">
        <f t="shared" si="65"/>
        <v>0</v>
      </c>
      <c r="O695" s="1">
        <f t="shared" si="66"/>
        <v>0</v>
      </c>
      <c r="P695" s="1">
        <f t="shared" si="67"/>
        <v>0</v>
      </c>
      <c r="Q695" s="1">
        <f t="shared" si="68"/>
        <v>0</v>
      </c>
      <c r="R695" s="1" t="b">
        <f t="shared" si="50"/>
        <v>0</v>
      </c>
    </row>
    <row r="696" spans="1:18" ht="15.75" customHeight="1">
      <c r="A696" s="1">
        <v>695</v>
      </c>
      <c r="B696" s="2">
        <v>43404</v>
      </c>
      <c r="C696" s="1" t="s">
        <v>2228</v>
      </c>
      <c r="D696" s="1" t="s">
        <v>2229</v>
      </c>
      <c r="E696" s="1">
        <v>28265577</v>
      </c>
      <c r="F696" s="1">
        <v>23728678</v>
      </c>
      <c r="G696" s="1" t="s">
        <v>2230</v>
      </c>
      <c r="H696" s="1"/>
      <c r="I696" s="1">
        <v>8550</v>
      </c>
      <c r="J696" s="1" t="s">
        <v>1962</v>
      </c>
      <c r="K696" s="1"/>
      <c r="L696" s="1">
        <f t="shared" si="63"/>
        <v>0</v>
      </c>
      <c r="M696" s="1">
        <f t="shared" si="64"/>
        <v>1</v>
      </c>
      <c r="N696" s="1">
        <f t="shared" si="65"/>
        <v>0</v>
      </c>
      <c r="O696" s="1">
        <f t="shared" si="66"/>
        <v>0</v>
      </c>
      <c r="P696" s="1">
        <f t="shared" si="67"/>
        <v>0</v>
      </c>
      <c r="Q696" s="1">
        <f t="shared" si="68"/>
        <v>0</v>
      </c>
      <c r="R696" s="1" t="b">
        <f t="shared" si="50"/>
        <v>1</v>
      </c>
    </row>
    <row r="697" spans="1:18" ht="15.75" customHeight="1">
      <c r="A697" s="1">
        <v>696</v>
      </c>
      <c r="B697" s="2">
        <v>43374</v>
      </c>
      <c r="C697" s="1" t="s">
        <v>2231</v>
      </c>
      <c r="D697" s="1" t="s">
        <v>2232</v>
      </c>
      <c r="E697" s="1">
        <v>26582000</v>
      </c>
      <c r="F697" s="1"/>
      <c r="G697" s="1" t="s">
        <v>2233</v>
      </c>
      <c r="H697" s="1"/>
      <c r="I697" s="1">
        <v>7140</v>
      </c>
      <c r="J697" s="1" t="s">
        <v>2234</v>
      </c>
      <c r="K697" s="1"/>
      <c r="L697" s="1">
        <f t="shared" si="63"/>
        <v>0</v>
      </c>
      <c r="M697" s="1">
        <f t="shared" si="64"/>
        <v>1</v>
      </c>
      <c r="N697" s="1">
        <f t="shared" si="65"/>
        <v>0</v>
      </c>
      <c r="O697" s="1">
        <f t="shared" si="66"/>
        <v>0</v>
      </c>
      <c r="P697" s="1">
        <f t="shared" si="67"/>
        <v>0</v>
      </c>
      <c r="Q697" s="1">
        <f t="shared" si="68"/>
        <v>0</v>
      </c>
      <c r="R697" s="1" t="b">
        <f t="shared" si="50"/>
        <v>1</v>
      </c>
    </row>
    <row r="698" spans="1:18" ht="15.75" customHeight="1">
      <c r="A698" s="1">
        <v>697</v>
      </c>
      <c r="B698" s="2">
        <v>43374</v>
      </c>
      <c r="C698" s="1" t="s">
        <v>2235</v>
      </c>
      <c r="D698" s="1" t="s">
        <v>2236</v>
      </c>
      <c r="E698" s="1">
        <v>60955077</v>
      </c>
      <c r="F698" s="1"/>
      <c r="G698" s="1" t="s">
        <v>2237</v>
      </c>
      <c r="H698" s="1"/>
      <c r="I698" s="1">
        <v>8410</v>
      </c>
      <c r="J698" s="1" t="s">
        <v>65</v>
      </c>
      <c r="K698" s="1"/>
      <c r="L698" s="1">
        <f t="shared" si="63"/>
        <v>0</v>
      </c>
      <c r="M698" s="1">
        <f t="shared" si="64"/>
        <v>0</v>
      </c>
      <c r="N698" s="1">
        <f t="shared" si="65"/>
        <v>0</v>
      </c>
      <c r="O698" s="1">
        <f t="shared" si="66"/>
        <v>0</v>
      </c>
      <c r="P698" s="1">
        <f t="shared" si="67"/>
        <v>0</v>
      </c>
      <c r="Q698" s="1">
        <f t="shared" si="68"/>
        <v>0</v>
      </c>
      <c r="R698" s="1" t="b">
        <f t="shared" si="50"/>
        <v>0</v>
      </c>
    </row>
    <row r="699" spans="1:18" ht="15.75" customHeight="1">
      <c r="A699" s="1">
        <v>698</v>
      </c>
      <c r="B699" s="2">
        <v>43408</v>
      </c>
      <c r="C699" s="1" t="s">
        <v>2238</v>
      </c>
      <c r="D699" s="1" t="s">
        <v>2239</v>
      </c>
      <c r="E699" s="1">
        <v>40466931</v>
      </c>
      <c r="F699" s="1"/>
      <c r="G699" s="1" t="s">
        <v>2240</v>
      </c>
      <c r="H699" s="1"/>
      <c r="I699" s="1">
        <v>8000</v>
      </c>
      <c r="J699" s="1" t="s">
        <v>30</v>
      </c>
      <c r="K699" s="1"/>
      <c r="L699" s="1">
        <f t="shared" si="63"/>
        <v>0</v>
      </c>
      <c r="M699" s="1">
        <f t="shared" si="64"/>
        <v>0</v>
      </c>
      <c r="N699" s="1">
        <f t="shared" si="65"/>
        <v>0</v>
      </c>
      <c r="O699" s="1">
        <f t="shared" si="66"/>
        <v>0</v>
      </c>
      <c r="P699" s="1">
        <f t="shared" si="67"/>
        <v>0</v>
      </c>
      <c r="Q699" s="1">
        <f t="shared" si="68"/>
        <v>0</v>
      </c>
      <c r="R699" s="1" t="b">
        <f t="shared" si="50"/>
        <v>0</v>
      </c>
    </row>
    <row r="700" spans="1:18" ht="15.75" customHeight="1">
      <c r="A700" s="1">
        <v>699</v>
      </c>
      <c r="B700" s="2">
        <v>43409</v>
      </c>
      <c r="C700" s="1" t="s">
        <v>2241</v>
      </c>
      <c r="D700" s="1" t="s">
        <v>2242</v>
      </c>
      <c r="E700" s="1">
        <v>22437700</v>
      </c>
      <c r="F700" s="1"/>
      <c r="G700" s="1" t="s">
        <v>2215</v>
      </c>
      <c r="H700" s="1"/>
      <c r="I700" s="1">
        <v>3400</v>
      </c>
      <c r="J700" s="1" t="s">
        <v>681</v>
      </c>
      <c r="K700" s="1"/>
      <c r="L700" s="1">
        <f t="shared" si="63"/>
        <v>0</v>
      </c>
      <c r="M700" s="1">
        <f t="shared" si="64"/>
        <v>0</v>
      </c>
      <c r="N700" s="1">
        <f t="shared" si="65"/>
        <v>0</v>
      </c>
      <c r="O700" s="1">
        <f t="shared" si="66"/>
        <v>0</v>
      </c>
      <c r="P700" s="1">
        <f t="shared" si="67"/>
        <v>0</v>
      </c>
      <c r="Q700" s="1">
        <f t="shared" si="68"/>
        <v>0</v>
      </c>
      <c r="R700" s="1" t="b">
        <f t="shared" si="50"/>
        <v>0</v>
      </c>
    </row>
    <row r="701" spans="1:18" ht="15.75" customHeight="1">
      <c r="A701" s="1">
        <v>700</v>
      </c>
      <c r="B701" s="2">
        <v>43410</v>
      </c>
      <c r="C701" s="1" t="s">
        <v>2243</v>
      </c>
      <c r="D701" s="1" t="s">
        <v>2244</v>
      </c>
      <c r="E701" s="1">
        <v>61861822</v>
      </c>
      <c r="F701" s="1"/>
      <c r="G701" s="1" t="s">
        <v>2245</v>
      </c>
      <c r="H701" s="1"/>
      <c r="I701" s="1">
        <v>8400</v>
      </c>
      <c r="J701" s="1" t="s">
        <v>74</v>
      </c>
      <c r="K701" s="1"/>
      <c r="L701" s="1">
        <f t="shared" si="63"/>
        <v>0</v>
      </c>
      <c r="M701" s="1">
        <f t="shared" si="64"/>
        <v>1</v>
      </c>
      <c r="N701" s="1">
        <f t="shared" si="65"/>
        <v>0</v>
      </c>
      <c r="O701" s="1">
        <f t="shared" si="66"/>
        <v>0</v>
      </c>
      <c r="P701" s="1">
        <f t="shared" si="67"/>
        <v>0</v>
      </c>
      <c r="Q701" s="1">
        <f t="shared" si="68"/>
        <v>0</v>
      </c>
      <c r="R701" s="1" t="b">
        <f t="shared" si="50"/>
        <v>1</v>
      </c>
    </row>
    <row r="702" spans="1:18" ht="15.75" customHeight="1">
      <c r="A702" s="1">
        <v>701</v>
      </c>
      <c r="B702" s="2">
        <v>43412</v>
      </c>
      <c r="C702" s="1" t="s">
        <v>2246</v>
      </c>
      <c r="D702" s="1" t="s">
        <v>2247</v>
      </c>
      <c r="E702" s="1" t="s">
        <v>2248</v>
      </c>
      <c r="F702" s="1"/>
      <c r="G702" s="1" t="s">
        <v>2249</v>
      </c>
      <c r="H702" s="1" t="s">
        <v>2250</v>
      </c>
      <c r="I702" s="1"/>
      <c r="J702" s="1"/>
      <c r="K702" s="1" t="s">
        <v>2251</v>
      </c>
      <c r="L702" s="1">
        <f t="shared" si="63"/>
        <v>0</v>
      </c>
      <c r="M702" s="1">
        <f t="shared" si="64"/>
        <v>0</v>
      </c>
      <c r="N702" s="1">
        <f t="shared" si="65"/>
        <v>1</v>
      </c>
      <c r="O702" s="1">
        <f t="shared" si="66"/>
        <v>1</v>
      </c>
      <c r="P702" s="1">
        <f t="shared" si="67"/>
        <v>0</v>
      </c>
      <c r="Q702" s="1">
        <f t="shared" si="68"/>
        <v>1</v>
      </c>
      <c r="R702" s="1" t="b">
        <f t="shared" si="50"/>
        <v>1</v>
      </c>
    </row>
    <row r="703" spans="1:18" ht="15.75" customHeight="1">
      <c r="A703" s="1">
        <v>702</v>
      </c>
      <c r="B703" s="2">
        <v>43412</v>
      </c>
      <c r="C703" s="1" t="s">
        <v>2252</v>
      </c>
      <c r="D703" s="1" t="s">
        <v>2253</v>
      </c>
      <c r="E703" s="1">
        <v>30593738</v>
      </c>
      <c r="F703" s="1"/>
      <c r="G703" s="1" t="s">
        <v>2254</v>
      </c>
      <c r="H703" s="1"/>
      <c r="I703" s="1">
        <v>8654</v>
      </c>
      <c r="J703" s="1" t="s">
        <v>1302</v>
      </c>
      <c r="K703" s="1"/>
      <c r="L703" s="1">
        <f t="shared" si="63"/>
        <v>0</v>
      </c>
      <c r="M703" s="1">
        <f t="shared" si="64"/>
        <v>0</v>
      </c>
      <c r="N703" s="1">
        <f t="shared" si="65"/>
        <v>0</v>
      </c>
      <c r="O703" s="1">
        <f t="shared" si="66"/>
        <v>0</v>
      </c>
      <c r="P703" s="1">
        <f t="shared" si="67"/>
        <v>0</v>
      </c>
      <c r="Q703" s="1">
        <f t="shared" si="68"/>
        <v>0</v>
      </c>
      <c r="R703" s="1" t="b">
        <f t="shared" si="50"/>
        <v>0</v>
      </c>
    </row>
    <row r="704" spans="1:18" ht="15.75" customHeight="1">
      <c r="A704" s="1">
        <v>703</v>
      </c>
      <c r="B704" s="2">
        <v>43412</v>
      </c>
      <c r="C704" s="1" t="s">
        <v>2255</v>
      </c>
      <c r="D704" s="1" t="s">
        <v>2256</v>
      </c>
      <c r="E704" s="1">
        <v>26151970</v>
      </c>
      <c r="F704" s="1"/>
      <c r="G704" s="1" t="s">
        <v>2257</v>
      </c>
      <c r="H704" s="1"/>
      <c r="I704" s="1">
        <v>8830</v>
      </c>
      <c r="J704" s="1" t="s">
        <v>2258</v>
      </c>
      <c r="K704" s="1"/>
      <c r="L704" s="1">
        <f t="shared" si="63"/>
        <v>0</v>
      </c>
      <c r="M704" s="1">
        <f t="shared" si="64"/>
        <v>0</v>
      </c>
      <c r="N704" s="1">
        <f t="shared" si="65"/>
        <v>1</v>
      </c>
      <c r="O704" s="1">
        <f t="shared" si="66"/>
        <v>1</v>
      </c>
      <c r="P704" s="1">
        <f t="shared" si="67"/>
        <v>0</v>
      </c>
      <c r="Q704" s="1">
        <f t="shared" si="68"/>
        <v>0</v>
      </c>
      <c r="R704" s="1" t="b">
        <f t="shared" si="50"/>
        <v>1</v>
      </c>
    </row>
    <row r="705" spans="1:18" ht="15.75" customHeight="1">
      <c r="A705" s="1">
        <v>704</v>
      </c>
      <c r="B705" s="2">
        <v>43415</v>
      </c>
      <c r="C705" s="1" t="s">
        <v>2259</v>
      </c>
      <c r="D705" s="1" t="s">
        <v>2260</v>
      </c>
      <c r="E705" s="1">
        <v>42410454</v>
      </c>
      <c r="F705" s="1"/>
      <c r="G705" s="1" t="s">
        <v>2261</v>
      </c>
      <c r="H705" s="1"/>
      <c r="I705" s="1">
        <v>6630</v>
      </c>
      <c r="J705" s="1" t="s">
        <v>2262</v>
      </c>
      <c r="K705" s="1"/>
      <c r="L705" s="1">
        <f t="shared" si="63"/>
        <v>0</v>
      </c>
      <c r="M705" s="1">
        <f t="shared" si="64"/>
        <v>0</v>
      </c>
      <c r="N705" s="1">
        <f t="shared" si="65"/>
        <v>0</v>
      </c>
      <c r="O705" s="1">
        <f t="shared" si="66"/>
        <v>0</v>
      </c>
      <c r="P705" s="1">
        <f t="shared" si="67"/>
        <v>0</v>
      </c>
      <c r="Q705" s="1">
        <f t="shared" si="68"/>
        <v>0</v>
      </c>
      <c r="R705" s="1" t="b">
        <f t="shared" si="50"/>
        <v>0</v>
      </c>
    </row>
    <row r="706" spans="1:18" ht="15.75" customHeight="1">
      <c r="A706" s="1">
        <v>705</v>
      </c>
      <c r="B706" s="2">
        <v>43420</v>
      </c>
      <c r="C706" s="1" t="s">
        <v>2263</v>
      </c>
      <c r="D706" s="1" t="s">
        <v>2264</v>
      </c>
      <c r="E706" s="1">
        <v>60880925</v>
      </c>
      <c r="F706" s="1"/>
      <c r="G706" s="1" t="s">
        <v>2265</v>
      </c>
      <c r="H706" s="1"/>
      <c r="I706" s="1">
        <v>8581</v>
      </c>
      <c r="J706" s="1" t="s">
        <v>2266</v>
      </c>
      <c r="K706" s="1"/>
      <c r="L706" s="1">
        <f t="shared" ref="L706:L769" si="69">COUNTIF(Forud,A706)</f>
        <v>0</v>
      </c>
      <c r="M706" s="1">
        <f t="shared" ref="M706:M769" si="70">COUNTIF(betalt,A706)</f>
        <v>0</v>
      </c>
      <c r="N706" s="1">
        <f t="shared" ref="N706:N769" si="71">COUNTIF(Fabnets,A706)</f>
        <v>0</v>
      </c>
      <c r="O706" s="1">
        <f t="shared" ref="O706:O769" si="72">COUNTIF(Fabrik,A706)</f>
        <v>0</v>
      </c>
      <c r="P706" s="1">
        <f t="shared" ref="P706:P769" si="73">COUNTIF(passiv,A706)</f>
        <v>0</v>
      </c>
      <c r="Q706" s="1">
        <f t="shared" ref="Q706:Q769" si="74">COUNTIF(jord,A706)</f>
        <v>0</v>
      </c>
      <c r="R706" s="1" t="b">
        <f t="shared" si="50"/>
        <v>0</v>
      </c>
    </row>
    <row r="707" spans="1:18" ht="15.75" customHeight="1">
      <c r="A707" s="1">
        <v>706</v>
      </c>
      <c r="B707" s="2">
        <v>43424</v>
      </c>
      <c r="C707" s="1" t="s">
        <v>2267</v>
      </c>
      <c r="D707" s="1" t="s">
        <v>2268</v>
      </c>
      <c r="E707" s="1">
        <v>29913270</v>
      </c>
      <c r="F707" s="1"/>
      <c r="G707" s="1" t="s">
        <v>2269</v>
      </c>
      <c r="H707" s="1"/>
      <c r="I707" s="1">
        <v>8420</v>
      </c>
      <c r="J707" s="1" t="s">
        <v>190</v>
      </c>
      <c r="K707" s="1"/>
      <c r="L707" s="1">
        <f t="shared" si="69"/>
        <v>0</v>
      </c>
      <c r="M707" s="1">
        <f t="shared" si="70"/>
        <v>0</v>
      </c>
      <c r="N707" s="1">
        <f t="shared" si="71"/>
        <v>0</v>
      </c>
      <c r="O707" s="1">
        <f t="shared" si="72"/>
        <v>0</v>
      </c>
      <c r="P707" s="1">
        <f t="shared" si="73"/>
        <v>0</v>
      </c>
      <c r="Q707" s="1">
        <f t="shared" si="74"/>
        <v>0</v>
      </c>
      <c r="R707" s="1" t="b">
        <f t="shared" si="50"/>
        <v>0</v>
      </c>
    </row>
    <row r="708" spans="1:18" ht="15.75" customHeight="1">
      <c r="A708" s="1">
        <v>707</v>
      </c>
      <c r="B708" s="2">
        <v>43426</v>
      </c>
      <c r="C708" s="1" t="s">
        <v>2270</v>
      </c>
      <c r="D708" s="1" t="s">
        <v>2271</v>
      </c>
      <c r="E708" s="1">
        <v>91259254</v>
      </c>
      <c r="F708" s="1"/>
      <c r="G708" s="1" t="s">
        <v>2272</v>
      </c>
      <c r="H708" s="1"/>
      <c r="I708" s="1">
        <v>8600</v>
      </c>
      <c r="J708" s="1" t="s">
        <v>46</v>
      </c>
      <c r="K708" s="1"/>
      <c r="L708" s="1">
        <f t="shared" si="69"/>
        <v>0</v>
      </c>
      <c r="M708" s="1">
        <f t="shared" si="70"/>
        <v>0</v>
      </c>
      <c r="N708" s="1">
        <f t="shared" si="71"/>
        <v>0</v>
      </c>
      <c r="O708" s="1">
        <f t="shared" si="72"/>
        <v>0</v>
      </c>
      <c r="P708" s="1">
        <f t="shared" si="73"/>
        <v>0</v>
      </c>
      <c r="Q708" s="1">
        <f t="shared" si="74"/>
        <v>0</v>
      </c>
      <c r="R708" s="1" t="b">
        <f t="shared" si="50"/>
        <v>0</v>
      </c>
    </row>
    <row r="709" spans="1:18" ht="15.75" customHeight="1">
      <c r="A709" s="1">
        <v>708</v>
      </c>
      <c r="B709" s="2">
        <v>43426</v>
      </c>
      <c r="C709" s="1" t="s">
        <v>2273</v>
      </c>
      <c r="D709" s="1" t="s">
        <v>2274</v>
      </c>
      <c r="E709" s="1">
        <v>61652997</v>
      </c>
      <c r="F709" s="1"/>
      <c r="G709" s="1" t="s">
        <v>2275</v>
      </c>
      <c r="H709" s="1"/>
      <c r="I709" s="1">
        <v>8260</v>
      </c>
      <c r="J709" s="1" t="s">
        <v>134</v>
      </c>
      <c r="K709" s="1"/>
      <c r="L709" s="1">
        <f t="shared" si="69"/>
        <v>0</v>
      </c>
      <c r="M709" s="1">
        <f t="shared" si="70"/>
        <v>1</v>
      </c>
      <c r="N709" s="1">
        <f t="shared" si="71"/>
        <v>0</v>
      </c>
      <c r="O709" s="1">
        <f t="shared" si="72"/>
        <v>0</v>
      </c>
      <c r="P709" s="1">
        <f t="shared" si="73"/>
        <v>0</v>
      </c>
      <c r="Q709" s="1">
        <f t="shared" si="74"/>
        <v>0</v>
      </c>
      <c r="R709" s="1" t="b">
        <f t="shared" si="50"/>
        <v>1</v>
      </c>
    </row>
    <row r="710" spans="1:18" ht="15.75" customHeight="1">
      <c r="A710" s="1">
        <v>709</v>
      </c>
      <c r="B710" s="2">
        <v>43430</v>
      </c>
      <c r="C710" s="1" t="s">
        <v>2276</v>
      </c>
      <c r="D710" s="1" t="s">
        <v>2277</v>
      </c>
      <c r="E710" s="1">
        <v>23614052</v>
      </c>
      <c r="F710" s="1"/>
      <c r="G710" s="1" t="s">
        <v>2278</v>
      </c>
      <c r="H710" s="1"/>
      <c r="I710" s="1">
        <v>2300</v>
      </c>
      <c r="J710" s="1" t="s">
        <v>466</v>
      </c>
      <c r="K710" s="1"/>
      <c r="L710" s="1">
        <f t="shared" si="69"/>
        <v>0</v>
      </c>
      <c r="M710" s="1">
        <f t="shared" si="70"/>
        <v>0</v>
      </c>
      <c r="N710" s="1">
        <f t="shared" si="71"/>
        <v>0</v>
      </c>
      <c r="O710" s="1">
        <f t="shared" si="72"/>
        <v>0</v>
      </c>
      <c r="P710" s="1">
        <f t="shared" si="73"/>
        <v>0</v>
      </c>
      <c r="Q710" s="1">
        <f t="shared" si="74"/>
        <v>0</v>
      </c>
      <c r="R710" s="1" t="b">
        <f t="shared" si="50"/>
        <v>0</v>
      </c>
    </row>
    <row r="711" spans="1:18" ht="15.75" customHeight="1">
      <c r="A711" s="1">
        <v>710</v>
      </c>
      <c r="B711" s="2">
        <v>43430</v>
      </c>
      <c r="C711" s="1" t="s">
        <v>2279</v>
      </c>
      <c r="D711" s="1" t="s">
        <v>2280</v>
      </c>
      <c r="E711" s="1">
        <v>23956162</v>
      </c>
      <c r="F711" s="1"/>
      <c r="G711" s="1" t="s">
        <v>2278</v>
      </c>
      <c r="H711" s="1"/>
      <c r="I711" s="1">
        <v>2300</v>
      </c>
      <c r="J711" s="1" t="s">
        <v>466</v>
      </c>
      <c r="K711" s="1"/>
      <c r="L711" s="1">
        <f t="shared" si="69"/>
        <v>0</v>
      </c>
      <c r="M711" s="1">
        <f t="shared" si="70"/>
        <v>0</v>
      </c>
      <c r="N711" s="1">
        <f t="shared" si="71"/>
        <v>0</v>
      </c>
      <c r="O711" s="1">
        <f t="shared" si="72"/>
        <v>0</v>
      </c>
      <c r="P711" s="1">
        <f t="shared" si="73"/>
        <v>0</v>
      </c>
      <c r="Q711" s="1">
        <f t="shared" si="74"/>
        <v>0</v>
      </c>
      <c r="R711" s="1" t="b">
        <f t="shared" si="50"/>
        <v>0</v>
      </c>
    </row>
    <row r="712" spans="1:18" ht="15.75" customHeight="1">
      <c r="A712" s="1">
        <v>711</v>
      </c>
      <c r="B712" s="2">
        <v>43433</v>
      </c>
      <c r="C712" s="1" t="s">
        <v>2281</v>
      </c>
      <c r="D712" s="1" t="s">
        <v>2282</v>
      </c>
      <c r="E712" s="1">
        <v>30313114</v>
      </c>
      <c r="F712" s="1"/>
      <c r="G712" s="1" t="s">
        <v>2283</v>
      </c>
      <c r="H712" s="1"/>
      <c r="I712" s="1">
        <v>8800</v>
      </c>
      <c r="J712" s="1" t="s">
        <v>822</v>
      </c>
      <c r="K712" s="1"/>
      <c r="L712" s="1">
        <f t="shared" si="69"/>
        <v>0</v>
      </c>
      <c r="M712" s="1">
        <f t="shared" si="70"/>
        <v>0</v>
      </c>
      <c r="N712" s="1">
        <f t="shared" si="71"/>
        <v>0</v>
      </c>
      <c r="O712" s="1">
        <f t="shared" si="72"/>
        <v>0</v>
      </c>
      <c r="P712" s="1">
        <f t="shared" si="73"/>
        <v>0</v>
      </c>
      <c r="Q712" s="1">
        <f t="shared" si="74"/>
        <v>0</v>
      </c>
      <c r="R712" s="1" t="b">
        <f t="shared" si="50"/>
        <v>0</v>
      </c>
    </row>
    <row r="713" spans="1:18" ht="15.75" customHeight="1">
      <c r="A713" s="1">
        <v>712</v>
      </c>
      <c r="B713" s="2">
        <v>43438</v>
      </c>
      <c r="C713" s="1" t="s">
        <v>2284</v>
      </c>
      <c r="D713" s="1" t="s">
        <v>2285</v>
      </c>
      <c r="E713" s="1" t="s">
        <v>2286</v>
      </c>
      <c r="F713" s="1"/>
      <c r="G713" s="1" t="s">
        <v>2287</v>
      </c>
      <c r="H713" s="1" t="s">
        <v>2288</v>
      </c>
      <c r="I713" s="1"/>
      <c r="J713" s="1"/>
      <c r="K713" s="1" t="s">
        <v>2289</v>
      </c>
      <c r="L713" s="1">
        <f t="shared" si="69"/>
        <v>0</v>
      </c>
      <c r="M713" s="1">
        <f t="shared" si="70"/>
        <v>1</v>
      </c>
      <c r="N713" s="1">
        <f t="shared" si="71"/>
        <v>0</v>
      </c>
      <c r="O713" s="1">
        <f t="shared" si="72"/>
        <v>0</v>
      </c>
      <c r="P713" s="1">
        <f t="shared" si="73"/>
        <v>0</v>
      </c>
      <c r="Q713" s="1">
        <f t="shared" si="74"/>
        <v>0</v>
      </c>
      <c r="R713" s="1" t="b">
        <f t="shared" si="50"/>
        <v>1</v>
      </c>
    </row>
    <row r="714" spans="1:18" ht="15.75" customHeight="1">
      <c r="A714" s="1">
        <v>713</v>
      </c>
      <c r="B714" s="2">
        <v>43439</v>
      </c>
      <c r="C714" s="1" t="s">
        <v>2290</v>
      </c>
      <c r="D714" s="1" t="s">
        <v>2291</v>
      </c>
      <c r="E714" s="1">
        <v>23416930</v>
      </c>
      <c r="F714" s="1"/>
      <c r="G714" s="1" t="s">
        <v>2292</v>
      </c>
      <c r="H714" s="1"/>
      <c r="I714" s="1">
        <v>2200</v>
      </c>
      <c r="J714" s="1" t="s">
        <v>482</v>
      </c>
      <c r="K714" s="1"/>
      <c r="L714" s="1">
        <f t="shared" si="69"/>
        <v>0</v>
      </c>
      <c r="M714" s="1">
        <f t="shared" si="70"/>
        <v>0</v>
      </c>
      <c r="N714" s="1">
        <f t="shared" si="71"/>
        <v>0</v>
      </c>
      <c r="O714" s="1">
        <f t="shared" si="72"/>
        <v>0</v>
      </c>
      <c r="P714" s="1">
        <f t="shared" si="73"/>
        <v>0</v>
      </c>
      <c r="Q714" s="1">
        <f t="shared" si="74"/>
        <v>0</v>
      </c>
      <c r="R714" s="1" t="b">
        <f t="shared" si="50"/>
        <v>0</v>
      </c>
    </row>
    <row r="715" spans="1:18" ht="15.75" customHeight="1">
      <c r="A715" s="1">
        <v>714</v>
      </c>
      <c r="B715" s="2">
        <v>43440</v>
      </c>
      <c r="C715" s="1" t="s">
        <v>2293</v>
      </c>
      <c r="D715" s="1" t="s">
        <v>2294</v>
      </c>
      <c r="E715" s="1">
        <v>21903541</v>
      </c>
      <c r="F715" s="1"/>
      <c r="G715" s="1" t="s">
        <v>2295</v>
      </c>
      <c r="H715" s="1"/>
      <c r="I715" s="1">
        <v>8600</v>
      </c>
      <c r="J715" s="1" t="s">
        <v>46</v>
      </c>
      <c r="K715" s="1"/>
      <c r="L715" s="1">
        <f t="shared" si="69"/>
        <v>0</v>
      </c>
      <c r="M715" s="1">
        <f t="shared" si="70"/>
        <v>0</v>
      </c>
      <c r="N715" s="1">
        <f t="shared" si="71"/>
        <v>0</v>
      </c>
      <c r="O715" s="1">
        <f t="shared" si="72"/>
        <v>0</v>
      </c>
      <c r="P715" s="1">
        <f t="shared" si="73"/>
        <v>0</v>
      </c>
      <c r="Q715" s="1">
        <f t="shared" si="74"/>
        <v>0</v>
      </c>
      <c r="R715" s="1" t="b">
        <f t="shared" si="50"/>
        <v>0</v>
      </c>
    </row>
    <row r="716" spans="1:18" ht="15.75" customHeight="1">
      <c r="A716" s="1">
        <v>715</v>
      </c>
      <c r="B716" s="2">
        <v>43446</v>
      </c>
      <c r="C716" s="1" t="s">
        <v>2296</v>
      </c>
      <c r="D716" s="1" t="s">
        <v>2297</v>
      </c>
      <c r="E716" s="1">
        <v>29710602</v>
      </c>
      <c r="F716" s="1"/>
      <c r="G716" s="1" t="s">
        <v>2298</v>
      </c>
      <c r="H716" s="1"/>
      <c r="I716" s="1">
        <v>8400</v>
      </c>
      <c r="J716" s="1" t="s">
        <v>74</v>
      </c>
      <c r="K716" s="1"/>
      <c r="L716" s="1">
        <f t="shared" si="69"/>
        <v>0</v>
      </c>
      <c r="M716" s="1">
        <f t="shared" si="70"/>
        <v>0</v>
      </c>
      <c r="N716" s="1">
        <f t="shared" si="71"/>
        <v>0</v>
      </c>
      <c r="O716" s="1">
        <f t="shared" si="72"/>
        <v>0</v>
      </c>
      <c r="P716" s="1">
        <f t="shared" si="73"/>
        <v>0</v>
      </c>
      <c r="Q716" s="1">
        <f t="shared" si="74"/>
        <v>0</v>
      </c>
      <c r="R716" s="1" t="b">
        <f t="shared" si="50"/>
        <v>0</v>
      </c>
    </row>
    <row r="717" spans="1:18" ht="15.75" customHeight="1">
      <c r="A717" s="1">
        <v>716</v>
      </c>
      <c r="B717" s="2"/>
      <c r="C717" s="1" t="s">
        <v>2299</v>
      </c>
      <c r="D717" s="1" t="s">
        <v>2300</v>
      </c>
      <c r="E717" s="1">
        <v>26393869</v>
      </c>
      <c r="F717" s="1"/>
      <c r="G717" s="1" t="s">
        <v>2301</v>
      </c>
      <c r="H717" s="1"/>
      <c r="I717" s="1">
        <v>8400</v>
      </c>
      <c r="J717" s="1" t="s">
        <v>74</v>
      </c>
      <c r="K717" s="1"/>
      <c r="L717" s="1">
        <f t="shared" si="69"/>
        <v>0</v>
      </c>
      <c r="M717" s="1">
        <f t="shared" si="70"/>
        <v>0</v>
      </c>
      <c r="N717" s="1">
        <f t="shared" si="71"/>
        <v>1</v>
      </c>
      <c r="O717" s="1">
        <f t="shared" si="72"/>
        <v>1</v>
      </c>
      <c r="P717" s="1">
        <f t="shared" si="73"/>
        <v>1</v>
      </c>
      <c r="Q717" s="1">
        <f t="shared" si="74"/>
        <v>0</v>
      </c>
      <c r="R717" s="1" t="b">
        <f t="shared" si="50"/>
        <v>1</v>
      </c>
    </row>
    <row r="718" spans="1:18" ht="15.75" customHeight="1">
      <c r="A718" s="1">
        <v>717</v>
      </c>
      <c r="B718" s="2"/>
      <c r="C718" s="1" t="s">
        <v>2302</v>
      </c>
      <c r="D718" s="1" t="s">
        <v>2303</v>
      </c>
      <c r="E718" s="1">
        <v>29808793</v>
      </c>
      <c r="F718" s="1"/>
      <c r="G718" s="1" t="s">
        <v>2304</v>
      </c>
      <c r="H718" s="1"/>
      <c r="I718" s="1">
        <v>2000</v>
      </c>
      <c r="J718" s="1" t="s">
        <v>236</v>
      </c>
      <c r="K718" s="1"/>
      <c r="L718" s="1">
        <f t="shared" si="69"/>
        <v>0</v>
      </c>
      <c r="M718" s="1">
        <f t="shared" si="70"/>
        <v>0</v>
      </c>
      <c r="N718" s="1">
        <f t="shared" si="71"/>
        <v>1</v>
      </c>
      <c r="O718" s="1">
        <f t="shared" si="72"/>
        <v>1</v>
      </c>
      <c r="P718" s="1">
        <f t="shared" si="73"/>
        <v>1</v>
      </c>
      <c r="Q718" s="1">
        <f t="shared" si="74"/>
        <v>0</v>
      </c>
      <c r="R718" s="1" t="b">
        <f t="shared" si="50"/>
        <v>1</v>
      </c>
    </row>
    <row r="719" spans="1:18" ht="15.75" customHeight="1">
      <c r="A719" s="1">
        <v>718</v>
      </c>
      <c r="B719" s="2">
        <v>43448</v>
      </c>
      <c r="C719" s="1" t="s">
        <v>2305</v>
      </c>
      <c r="D719" s="1" t="s">
        <v>2306</v>
      </c>
      <c r="E719" s="1">
        <v>61662956</v>
      </c>
      <c r="F719" s="1"/>
      <c r="G719" s="1" t="s">
        <v>2307</v>
      </c>
      <c r="H719" s="1" t="s">
        <v>2308</v>
      </c>
      <c r="I719" s="1">
        <v>8000</v>
      </c>
      <c r="J719" s="1" t="s">
        <v>61</v>
      </c>
      <c r="K719" s="1"/>
      <c r="L719" s="1">
        <f t="shared" si="69"/>
        <v>0</v>
      </c>
      <c r="M719" s="1">
        <f t="shared" si="70"/>
        <v>0</v>
      </c>
      <c r="N719" s="1">
        <f t="shared" si="71"/>
        <v>0</v>
      </c>
      <c r="O719" s="1">
        <f t="shared" si="72"/>
        <v>0</v>
      </c>
      <c r="P719" s="1">
        <f t="shared" si="73"/>
        <v>0</v>
      </c>
      <c r="Q719" s="1">
        <f t="shared" si="74"/>
        <v>0</v>
      </c>
      <c r="R719" s="1" t="b">
        <f t="shared" si="50"/>
        <v>0</v>
      </c>
    </row>
    <row r="720" spans="1:18" ht="15.75" customHeight="1">
      <c r="A720" s="1">
        <v>719</v>
      </c>
      <c r="B720" s="2">
        <v>43448</v>
      </c>
      <c r="C720" s="1" t="s">
        <v>2309</v>
      </c>
      <c r="D720" s="1" t="s">
        <v>2310</v>
      </c>
      <c r="E720" s="1" t="s">
        <v>2311</v>
      </c>
      <c r="F720" s="1"/>
      <c r="G720" s="1" t="s">
        <v>2287</v>
      </c>
      <c r="H720" s="1" t="s">
        <v>2288</v>
      </c>
      <c r="I720" s="1"/>
      <c r="J720" s="1"/>
      <c r="K720" s="1" t="s">
        <v>2289</v>
      </c>
      <c r="L720" s="1">
        <f t="shared" si="69"/>
        <v>0</v>
      </c>
      <c r="M720" s="1">
        <f t="shared" si="70"/>
        <v>0</v>
      </c>
      <c r="N720" s="1">
        <f t="shared" si="71"/>
        <v>0</v>
      </c>
      <c r="O720" s="1">
        <f t="shared" si="72"/>
        <v>0</v>
      </c>
      <c r="P720" s="1">
        <f t="shared" si="73"/>
        <v>0</v>
      </c>
      <c r="Q720" s="1">
        <f t="shared" si="74"/>
        <v>0</v>
      </c>
      <c r="R720" s="1" t="b">
        <f t="shared" si="50"/>
        <v>0</v>
      </c>
    </row>
    <row r="721" spans="1:18" ht="15.75" customHeight="1">
      <c r="A721" s="1">
        <v>720</v>
      </c>
      <c r="B721" s="2">
        <v>43451</v>
      </c>
      <c r="C721" s="1" t="s">
        <v>2312</v>
      </c>
      <c r="D721" s="1" t="s">
        <v>2313</v>
      </c>
      <c r="E721" s="1">
        <v>23626487</v>
      </c>
      <c r="F721" s="1"/>
      <c r="G721" s="1" t="s">
        <v>2314</v>
      </c>
      <c r="H721" s="1"/>
      <c r="I721" s="1">
        <v>3320</v>
      </c>
      <c r="J721" s="1" t="s">
        <v>2315</v>
      </c>
      <c r="K721" s="1"/>
      <c r="L721" s="1">
        <f t="shared" si="69"/>
        <v>0</v>
      </c>
      <c r="M721" s="1">
        <f t="shared" si="70"/>
        <v>1</v>
      </c>
      <c r="N721" s="1">
        <f t="shared" si="71"/>
        <v>0</v>
      </c>
      <c r="O721" s="1">
        <f t="shared" si="72"/>
        <v>0</v>
      </c>
      <c r="P721" s="1">
        <f t="shared" si="73"/>
        <v>0</v>
      </c>
      <c r="Q721" s="1">
        <f t="shared" si="74"/>
        <v>0</v>
      </c>
      <c r="R721" s="1" t="b">
        <f t="shared" si="50"/>
        <v>1</v>
      </c>
    </row>
    <row r="722" spans="1:18" ht="15.75" customHeight="1">
      <c r="A722" s="1">
        <v>721</v>
      </c>
      <c r="B722" s="2">
        <v>43454</v>
      </c>
      <c r="C722" s="1" t="s">
        <v>2316</v>
      </c>
      <c r="D722" s="1" t="s">
        <v>2317</v>
      </c>
      <c r="E722" s="1">
        <v>27294586</v>
      </c>
      <c r="F722" s="1"/>
      <c r="G722" s="1" t="s">
        <v>2318</v>
      </c>
      <c r="H722" s="1"/>
      <c r="I722" s="1">
        <v>8382</v>
      </c>
      <c r="J722" s="1" t="s">
        <v>259</v>
      </c>
      <c r="K722" s="1"/>
      <c r="L722" s="1">
        <f t="shared" si="69"/>
        <v>0</v>
      </c>
      <c r="M722" s="1">
        <f t="shared" si="70"/>
        <v>1</v>
      </c>
      <c r="N722" s="1">
        <f t="shared" si="71"/>
        <v>0</v>
      </c>
      <c r="O722" s="1">
        <f t="shared" si="72"/>
        <v>0</v>
      </c>
      <c r="P722" s="1">
        <f t="shared" si="73"/>
        <v>0</v>
      </c>
      <c r="Q722" s="1">
        <f t="shared" si="74"/>
        <v>0</v>
      </c>
      <c r="R722" s="1" t="b">
        <f t="shared" si="50"/>
        <v>1</v>
      </c>
    </row>
    <row r="723" spans="1:18" ht="15.75" customHeight="1">
      <c r="A723" s="1">
        <v>722</v>
      </c>
      <c r="B723" s="2">
        <v>43459</v>
      </c>
      <c r="C723" s="1" t="s">
        <v>2319</v>
      </c>
      <c r="D723" s="1" t="s">
        <v>2320</v>
      </c>
      <c r="E723" s="1">
        <v>31613961</v>
      </c>
      <c r="F723" s="1"/>
      <c r="G723" s="1" t="s">
        <v>2321</v>
      </c>
      <c r="H723" s="1" t="s">
        <v>2322</v>
      </c>
      <c r="I723" s="1"/>
      <c r="J723" s="1"/>
      <c r="K723" s="1" t="s">
        <v>338</v>
      </c>
      <c r="L723" s="1">
        <f t="shared" si="69"/>
        <v>0</v>
      </c>
      <c r="M723" s="1">
        <f t="shared" si="70"/>
        <v>0</v>
      </c>
      <c r="N723" s="1">
        <f t="shared" si="71"/>
        <v>0</v>
      </c>
      <c r="O723" s="1">
        <f t="shared" si="72"/>
        <v>0</v>
      </c>
      <c r="P723" s="1">
        <f t="shared" si="73"/>
        <v>0</v>
      </c>
      <c r="Q723" s="1">
        <f t="shared" si="74"/>
        <v>0</v>
      </c>
      <c r="R723" s="1" t="b">
        <f t="shared" si="50"/>
        <v>0</v>
      </c>
    </row>
    <row r="724" spans="1:18" ht="15.75" customHeight="1">
      <c r="A724" s="1">
        <v>723</v>
      </c>
      <c r="B724" s="2">
        <v>43469</v>
      </c>
      <c r="C724" s="1" t="s">
        <v>2323</v>
      </c>
      <c r="D724" s="1" t="s">
        <v>2324</v>
      </c>
      <c r="E724" s="1">
        <v>40126467</v>
      </c>
      <c r="F724" s="1"/>
      <c r="G724" s="1" t="s">
        <v>2325</v>
      </c>
      <c r="H724" s="1"/>
      <c r="I724" s="1">
        <v>8600</v>
      </c>
      <c r="J724" s="1" t="s">
        <v>46</v>
      </c>
      <c r="K724" s="1"/>
      <c r="L724" s="1">
        <f t="shared" si="69"/>
        <v>0</v>
      </c>
      <c r="M724" s="1">
        <f t="shared" si="70"/>
        <v>0</v>
      </c>
      <c r="N724" s="1">
        <f t="shared" si="71"/>
        <v>0</v>
      </c>
      <c r="O724" s="1">
        <f t="shared" si="72"/>
        <v>0</v>
      </c>
      <c r="P724" s="1">
        <f t="shared" si="73"/>
        <v>0</v>
      </c>
      <c r="Q724" s="1">
        <f t="shared" si="74"/>
        <v>0</v>
      </c>
      <c r="R724" s="1" t="b">
        <f t="shared" si="50"/>
        <v>0</v>
      </c>
    </row>
    <row r="725" spans="1:18" ht="15.75" customHeight="1">
      <c r="A725" s="1">
        <v>724</v>
      </c>
      <c r="B725" s="2">
        <v>43468</v>
      </c>
      <c r="C725" s="1" t="s">
        <v>2326</v>
      </c>
      <c r="D725" s="1" t="s">
        <v>2327</v>
      </c>
      <c r="E725" s="1">
        <v>42337051</v>
      </c>
      <c r="F725" s="1"/>
      <c r="G725" s="1" t="s">
        <v>2328</v>
      </c>
      <c r="H725" s="1"/>
      <c r="I725" s="1">
        <v>7300</v>
      </c>
      <c r="J725" s="1" t="s">
        <v>1226</v>
      </c>
      <c r="K725" s="1"/>
      <c r="L725" s="1">
        <f t="shared" si="69"/>
        <v>0</v>
      </c>
      <c r="M725" s="1">
        <f t="shared" si="70"/>
        <v>0</v>
      </c>
      <c r="N725" s="1">
        <f t="shared" si="71"/>
        <v>0</v>
      </c>
      <c r="O725" s="1">
        <f t="shared" si="72"/>
        <v>0</v>
      </c>
      <c r="P725" s="1">
        <f t="shared" si="73"/>
        <v>0</v>
      </c>
      <c r="Q725" s="1">
        <f t="shared" si="74"/>
        <v>0</v>
      </c>
      <c r="R725" s="1" t="b">
        <f t="shared" si="50"/>
        <v>0</v>
      </c>
    </row>
    <row r="726" spans="1:18" ht="15.75" customHeight="1">
      <c r="A726" s="1">
        <v>725</v>
      </c>
      <c r="B726" s="2">
        <v>43469</v>
      </c>
      <c r="C726" s="1" t="s">
        <v>2329</v>
      </c>
      <c r="D726" s="1" t="s">
        <v>2330</v>
      </c>
      <c r="E726" s="1">
        <v>51271404</v>
      </c>
      <c r="F726" s="1"/>
      <c r="G726" s="1" t="s">
        <v>2331</v>
      </c>
      <c r="H726" s="1"/>
      <c r="I726" s="1">
        <v>8410</v>
      </c>
      <c r="J726" s="1" t="s">
        <v>65</v>
      </c>
      <c r="K726" s="1"/>
      <c r="L726" s="1">
        <f t="shared" si="69"/>
        <v>0</v>
      </c>
      <c r="M726" s="1">
        <f t="shared" si="70"/>
        <v>1</v>
      </c>
      <c r="N726" s="1">
        <f t="shared" si="71"/>
        <v>0</v>
      </c>
      <c r="O726" s="1">
        <f t="shared" si="72"/>
        <v>0</v>
      </c>
      <c r="P726" s="1">
        <f t="shared" si="73"/>
        <v>0</v>
      </c>
      <c r="Q726" s="1">
        <f t="shared" si="74"/>
        <v>0</v>
      </c>
      <c r="R726" s="1" t="b">
        <f t="shared" si="50"/>
        <v>1</v>
      </c>
    </row>
    <row r="727" spans="1:18" ht="15.75" customHeight="1">
      <c r="A727" s="1">
        <v>726</v>
      </c>
      <c r="B727" s="2">
        <v>43471</v>
      </c>
      <c r="C727" s="1" t="s">
        <v>2332</v>
      </c>
      <c r="D727" s="1" t="s">
        <v>2333</v>
      </c>
      <c r="E727" s="1">
        <v>26293005</v>
      </c>
      <c r="F727" s="1"/>
      <c r="G727" s="1" t="s">
        <v>2334</v>
      </c>
      <c r="H727" s="1"/>
      <c r="I727" s="1">
        <v>8410</v>
      </c>
      <c r="J727" s="1" t="s">
        <v>65</v>
      </c>
      <c r="K727" s="1"/>
      <c r="L727" s="1">
        <f t="shared" si="69"/>
        <v>0</v>
      </c>
      <c r="M727" s="1">
        <f t="shared" si="70"/>
        <v>1</v>
      </c>
      <c r="N727" s="1">
        <f t="shared" si="71"/>
        <v>0</v>
      </c>
      <c r="O727" s="1">
        <f t="shared" si="72"/>
        <v>0</v>
      </c>
      <c r="P727" s="1">
        <f t="shared" si="73"/>
        <v>0</v>
      </c>
      <c r="Q727" s="1">
        <f t="shared" si="74"/>
        <v>0</v>
      </c>
      <c r="R727" s="1" t="b">
        <f t="shared" si="50"/>
        <v>1</v>
      </c>
    </row>
    <row r="728" spans="1:18" ht="15.75" customHeight="1">
      <c r="A728" s="1">
        <v>727</v>
      </c>
      <c r="B728" s="2">
        <v>43472</v>
      </c>
      <c r="C728" s="1" t="s">
        <v>2335</v>
      </c>
      <c r="D728" s="1" t="s">
        <v>2336</v>
      </c>
      <c r="E728" s="1">
        <v>23906264</v>
      </c>
      <c r="F728" s="1"/>
      <c r="G728" s="1" t="s">
        <v>2337</v>
      </c>
      <c r="H728" s="1"/>
      <c r="I728" s="1">
        <v>8220</v>
      </c>
      <c r="J728" s="1" t="s">
        <v>374</v>
      </c>
      <c r="K728" s="1"/>
      <c r="L728" s="1">
        <f t="shared" si="69"/>
        <v>0</v>
      </c>
      <c r="M728" s="1">
        <f t="shared" si="70"/>
        <v>0</v>
      </c>
      <c r="N728" s="1">
        <f t="shared" si="71"/>
        <v>1</v>
      </c>
      <c r="O728" s="1">
        <f t="shared" si="72"/>
        <v>1</v>
      </c>
      <c r="P728" s="1">
        <f t="shared" si="73"/>
        <v>0</v>
      </c>
      <c r="Q728" s="1">
        <f t="shared" si="74"/>
        <v>0</v>
      </c>
      <c r="R728" s="1" t="b">
        <f t="shared" si="50"/>
        <v>1</v>
      </c>
    </row>
    <row r="729" spans="1:18" ht="15.75" customHeight="1">
      <c r="A729" s="1">
        <v>728</v>
      </c>
      <c r="B729" s="2">
        <v>43484</v>
      </c>
      <c r="C729" s="1" t="s">
        <v>2338</v>
      </c>
      <c r="D729" s="1" t="s">
        <v>2339</v>
      </c>
      <c r="E729" s="1">
        <v>30242910</v>
      </c>
      <c r="F729" s="1"/>
      <c r="G729" s="1" t="s">
        <v>2340</v>
      </c>
      <c r="H729" s="1"/>
      <c r="I729" s="1">
        <v>2400</v>
      </c>
      <c r="J729" s="1" t="s">
        <v>482</v>
      </c>
      <c r="K729" s="1"/>
      <c r="L729" s="1">
        <f t="shared" si="69"/>
        <v>0</v>
      </c>
      <c r="M729" s="1">
        <f t="shared" si="70"/>
        <v>0</v>
      </c>
      <c r="N729" s="1">
        <f t="shared" si="71"/>
        <v>0</v>
      </c>
      <c r="O729" s="1">
        <f t="shared" si="72"/>
        <v>0</v>
      </c>
      <c r="P729" s="1">
        <f t="shared" si="73"/>
        <v>0</v>
      </c>
      <c r="Q729" s="1">
        <f t="shared" si="74"/>
        <v>0</v>
      </c>
      <c r="R729" s="1" t="b">
        <f t="shared" si="50"/>
        <v>0</v>
      </c>
    </row>
    <row r="730" spans="1:18" ht="15.75" customHeight="1">
      <c r="A730" s="1">
        <v>729</v>
      </c>
      <c r="B730" s="2">
        <v>43486</v>
      </c>
      <c r="C730" s="1" t="s">
        <v>2341</v>
      </c>
      <c r="D730" s="1" t="s">
        <v>2342</v>
      </c>
      <c r="E730" s="1">
        <v>53563999</v>
      </c>
      <c r="F730" s="1"/>
      <c r="G730" s="1" t="s">
        <v>2343</v>
      </c>
      <c r="H730" s="1"/>
      <c r="I730" s="1">
        <v>8270</v>
      </c>
      <c r="J730" s="1" t="s">
        <v>263</v>
      </c>
      <c r="K730" s="1"/>
      <c r="L730" s="1">
        <f t="shared" si="69"/>
        <v>0</v>
      </c>
      <c r="M730" s="1">
        <f t="shared" si="70"/>
        <v>0</v>
      </c>
      <c r="N730" s="1">
        <f t="shared" si="71"/>
        <v>1</v>
      </c>
      <c r="O730" s="1">
        <f t="shared" si="72"/>
        <v>1</v>
      </c>
      <c r="P730" s="1">
        <f t="shared" si="73"/>
        <v>0</v>
      </c>
      <c r="Q730" s="1">
        <f t="shared" si="74"/>
        <v>1</v>
      </c>
      <c r="R730" s="1" t="b">
        <f t="shared" si="50"/>
        <v>1</v>
      </c>
    </row>
    <row r="731" spans="1:18" ht="15.75" customHeight="1">
      <c r="A731" s="1">
        <v>730</v>
      </c>
      <c r="B731" s="2">
        <v>43486</v>
      </c>
      <c r="C731" s="1" t="s">
        <v>2344</v>
      </c>
      <c r="D731" s="1" t="s">
        <v>2345</v>
      </c>
      <c r="E731" s="1">
        <v>60159151</v>
      </c>
      <c r="F731" s="1"/>
      <c r="G731" s="1" t="s">
        <v>2346</v>
      </c>
      <c r="H731" s="1"/>
      <c r="I731" s="1">
        <v>8381</v>
      </c>
      <c r="J731" s="1" t="s">
        <v>378</v>
      </c>
      <c r="K731" s="1"/>
      <c r="L731" s="1">
        <f t="shared" si="69"/>
        <v>0</v>
      </c>
      <c r="M731" s="1">
        <f t="shared" si="70"/>
        <v>0</v>
      </c>
      <c r="N731" s="1">
        <f t="shared" si="71"/>
        <v>1</v>
      </c>
      <c r="O731" s="1">
        <f t="shared" si="72"/>
        <v>1</v>
      </c>
      <c r="P731" s="1">
        <f t="shared" si="73"/>
        <v>0</v>
      </c>
      <c r="Q731" s="1">
        <f t="shared" si="74"/>
        <v>1</v>
      </c>
      <c r="R731" s="1" t="b">
        <f t="shared" si="50"/>
        <v>1</v>
      </c>
    </row>
    <row r="732" spans="1:18" ht="15.75" customHeight="1">
      <c r="A732" s="1">
        <v>731</v>
      </c>
      <c r="B732" s="2">
        <v>43491</v>
      </c>
      <c r="C732" s="1" t="s">
        <v>2347</v>
      </c>
      <c r="D732" s="1" t="s">
        <v>2348</v>
      </c>
      <c r="E732" s="1">
        <v>22775770</v>
      </c>
      <c r="F732" s="1"/>
      <c r="G732" s="1" t="s">
        <v>2349</v>
      </c>
      <c r="H732" s="1"/>
      <c r="I732" s="1">
        <v>1676</v>
      </c>
      <c r="J732" s="1" t="s">
        <v>349</v>
      </c>
      <c r="K732" s="1"/>
      <c r="L732" s="1">
        <f t="shared" si="69"/>
        <v>0</v>
      </c>
      <c r="M732" s="1">
        <f t="shared" si="70"/>
        <v>1</v>
      </c>
      <c r="N732" s="1">
        <f t="shared" si="71"/>
        <v>0</v>
      </c>
      <c r="O732" s="1">
        <f t="shared" si="72"/>
        <v>0</v>
      </c>
      <c r="P732" s="1">
        <f t="shared" si="73"/>
        <v>0</v>
      </c>
      <c r="Q732" s="1">
        <f t="shared" si="74"/>
        <v>0</v>
      </c>
      <c r="R732" s="1" t="b">
        <f t="shared" si="50"/>
        <v>1</v>
      </c>
    </row>
    <row r="733" spans="1:18" ht="15.75" customHeight="1">
      <c r="A733" s="1">
        <v>732</v>
      </c>
      <c r="B733" s="2">
        <v>43494</v>
      </c>
      <c r="C733" s="1" t="s">
        <v>2350</v>
      </c>
      <c r="D733" s="1" t="s">
        <v>2351</v>
      </c>
      <c r="E733" s="1">
        <v>50993008</v>
      </c>
      <c r="F733" s="1"/>
      <c r="G733" s="1" t="s">
        <v>2352</v>
      </c>
      <c r="H733" s="1"/>
      <c r="I733" s="1">
        <v>2000</v>
      </c>
      <c r="J733" s="1" t="s">
        <v>236</v>
      </c>
      <c r="K733" s="1"/>
      <c r="L733" s="1">
        <f t="shared" si="69"/>
        <v>0</v>
      </c>
      <c r="M733" s="1">
        <f t="shared" si="70"/>
        <v>1</v>
      </c>
      <c r="N733" s="1">
        <f t="shared" si="71"/>
        <v>0</v>
      </c>
      <c r="O733" s="1">
        <f t="shared" si="72"/>
        <v>0</v>
      </c>
      <c r="P733" s="1">
        <f t="shared" si="73"/>
        <v>0</v>
      </c>
      <c r="Q733" s="1">
        <f t="shared" si="74"/>
        <v>0</v>
      </c>
      <c r="R733" s="1" t="b">
        <f t="shared" si="50"/>
        <v>1</v>
      </c>
    </row>
    <row r="734" spans="1:18" ht="15.75" customHeight="1">
      <c r="A734" s="1">
        <v>733</v>
      </c>
      <c r="B734" s="2">
        <v>43486</v>
      </c>
      <c r="C734" s="1" t="s">
        <v>2353</v>
      </c>
      <c r="D734" s="1" t="s">
        <v>2354</v>
      </c>
      <c r="E734" s="1">
        <v>60609884</v>
      </c>
      <c r="F734" s="1"/>
      <c r="G734" s="1" t="s">
        <v>2355</v>
      </c>
      <c r="H734" s="1"/>
      <c r="I734" s="1">
        <v>8220</v>
      </c>
      <c r="J734" s="1" t="s">
        <v>374</v>
      </c>
      <c r="K734" s="1"/>
      <c r="L734" s="1">
        <f t="shared" si="69"/>
        <v>0</v>
      </c>
      <c r="M734" s="1">
        <f t="shared" si="70"/>
        <v>0</v>
      </c>
      <c r="N734" s="1">
        <f t="shared" si="71"/>
        <v>0</v>
      </c>
      <c r="O734" s="1">
        <f t="shared" si="72"/>
        <v>0</v>
      </c>
      <c r="P734" s="1">
        <f t="shared" si="73"/>
        <v>0</v>
      </c>
      <c r="Q734" s="1">
        <f t="shared" si="74"/>
        <v>0</v>
      </c>
      <c r="R734" s="1" t="b">
        <f t="shared" si="50"/>
        <v>0</v>
      </c>
    </row>
    <row r="735" spans="1:18" ht="15.75" customHeight="1">
      <c r="A735" s="1">
        <v>734</v>
      </c>
      <c r="B735" s="2">
        <v>43498</v>
      </c>
      <c r="C735" s="1" t="s">
        <v>2356</v>
      </c>
      <c r="D735" s="1" t="s">
        <v>2357</v>
      </c>
      <c r="E735" s="1">
        <v>50926932</v>
      </c>
      <c r="F735" s="1"/>
      <c r="G735" s="1" t="s">
        <v>2358</v>
      </c>
      <c r="H735" s="1"/>
      <c r="I735" s="1">
        <v>8990</v>
      </c>
      <c r="J735" s="1" t="s">
        <v>2359</v>
      </c>
      <c r="K735" s="1"/>
      <c r="L735" s="1">
        <f t="shared" si="69"/>
        <v>0</v>
      </c>
      <c r="M735" s="1">
        <f t="shared" si="70"/>
        <v>0</v>
      </c>
      <c r="N735" s="1">
        <f t="shared" si="71"/>
        <v>0</v>
      </c>
      <c r="O735" s="1">
        <f t="shared" si="72"/>
        <v>0</v>
      </c>
      <c r="P735" s="1">
        <f t="shared" si="73"/>
        <v>0</v>
      </c>
      <c r="Q735" s="1">
        <f t="shared" si="74"/>
        <v>0</v>
      </c>
      <c r="R735" s="1" t="b">
        <f t="shared" si="50"/>
        <v>0</v>
      </c>
    </row>
    <row r="736" spans="1:18" ht="15.75" customHeight="1">
      <c r="A736" s="1">
        <v>735</v>
      </c>
      <c r="B736" s="2">
        <v>43499</v>
      </c>
      <c r="C736" s="1" t="s">
        <v>2360</v>
      </c>
      <c r="D736" s="1" t="s">
        <v>2361</v>
      </c>
      <c r="E736" s="1">
        <v>21789912</v>
      </c>
      <c r="F736" s="1"/>
      <c r="G736" s="1" t="s">
        <v>2362</v>
      </c>
      <c r="H736" s="1"/>
      <c r="I736" s="1">
        <v>8370</v>
      </c>
      <c r="J736" s="1" t="s">
        <v>26</v>
      </c>
      <c r="K736" s="1"/>
      <c r="L736" s="1">
        <f t="shared" si="69"/>
        <v>0</v>
      </c>
      <c r="M736" s="1">
        <f t="shared" si="70"/>
        <v>2</v>
      </c>
      <c r="N736" s="1">
        <f t="shared" si="71"/>
        <v>0</v>
      </c>
      <c r="O736" s="1">
        <f t="shared" si="72"/>
        <v>0</v>
      </c>
      <c r="P736" s="1">
        <f t="shared" si="73"/>
        <v>0</v>
      </c>
      <c r="Q736" s="1">
        <f t="shared" si="74"/>
        <v>0</v>
      </c>
      <c r="R736" s="1" t="b">
        <f t="shared" si="50"/>
        <v>1</v>
      </c>
    </row>
    <row r="737" spans="1:18" ht="15.75" customHeight="1">
      <c r="A737" s="1">
        <v>736</v>
      </c>
      <c r="B737" s="2">
        <v>43501</v>
      </c>
      <c r="C737" s="1" t="s">
        <v>2363</v>
      </c>
      <c r="D737" s="1" t="s">
        <v>2364</v>
      </c>
      <c r="E737" s="1">
        <v>22566050</v>
      </c>
      <c r="F737" s="1"/>
      <c r="G737" s="1" t="s">
        <v>2365</v>
      </c>
      <c r="H737" s="1"/>
      <c r="I737" s="1">
        <v>8471</v>
      </c>
      <c r="J737" s="1" t="s">
        <v>1214</v>
      </c>
      <c r="K737" s="1"/>
      <c r="L737" s="1">
        <f t="shared" si="69"/>
        <v>0</v>
      </c>
      <c r="M737" s="1">
        <f t="shared" si="70"/>
        <v>0</v>
      </c>
      <c r="N737" s="1">
        <f t="shared" si="71"/>
        <v>0</v>
      </c>
      <c r="O737" s="1">
        <f t="shared" si="72"/>
        <v>0</v>
      </c>
      <c r="P737" s="1">
        <f t="shared" si="73"/>
        <v>0</v>
      </c>
      <c r="Q737" s="1">
        <f t="shared" si="74"/>
        <v>0</v>
      </c>
      <c r="R737" s="1" t="b">
        <f t="shared" si="50"/>
        <v>0</v>
      </c>
    </row>
    <row r="738" spans="1:18" ht="15.75" customHeight="1">
      <c r="A738" s="1">
        <v>737</v>
      </c>
      <c r="B738" s="2">
        <v>43503</v>
      </c>
      <c r="C738" s="1" t="s">
        <v>2366</v>
      </c>
      <c r="D738" s="1" t="s">
        <v>2367</v>
      </c>
      <c r="E738" s="1">
        <v>51936959</v>
      </c>
      <c r="F738" s="1"/>
      <c r="G738" s="1" t="s">
        <v>2368</v>
      </c>
      <c r="H738" s="1"/>
      <c r="I738" s="1">
        <v>8400</v>
      </c>
      <c r="J738" s="1" t="s">
        <v>74</v>
      </c>
      <c r="K738" s="1"/>
      <c r="L738" s="1">
        <f t="shared" si="69"/>
        <v>0</v>
      </c>
      <c r="M738" s="1">
        <f t="shared" si="70"/>
        <v>0</v>
      </c>
      <c r="N738" s="1">
        <f t="shared" si="71"/>
        <v>0</v>
      </c>
      <c r="O738" s="1">
        <f t="shared" si="72"/>
        <v>0</v>
      </c>
      <c r="P738" s="1">
        <f t="shared" si="73"/>
        <v>0</v>
      </c>
      <c r="Q738" s="1">
        <f t="shared" si="74"/>
        <v>0</v>
      </c>
      <c r="R738" s="1" t="b">
        <f t="shared" si="50"/>
        <v>0</v>
      </c>
    </row>
    <row r="739" spans="1:18" ht="15.75" customHeight="1">
      <c r="A739" s="1">
        <v>738</v>
      </c>
      <c r="B739" s="2">
        <v>43515</v>
      </c>
      <c r="C739" s="1" t="s">
        <v>2369</v>
      </c>
      <c r="D739" s="1" t="s">
        <v>2370</v>
      </c>
      <c r="E739" s="1">
        <v>28972837</v>
      </c>
      <c r="F739" s="1"/>
      <c r="G739" s="1" t="s">
        <v>2371</v>
      </c>
      <c r="H739" s="1"/>
      <c r="I739" s="1">
        <v>8410</v>
      </c>
      <c r="J739" s="1" t="s">
        <v>65</v>
      </c>
      <c r="K739" s="1"/>
      <c r="L739" s="1">
        <f t="shared" si="69"/>
        <v>0</v>
      </c>
      <c r="M739" s="1">
        <f t="shared" si="70"/>
        <v>1</v>
      </c>
      <c r="N739" s="1">
        <f t="shared" si="71"/>
        <v>0</v>
      </c>
      <c r="O739" s="1">
        <f t="shared" si="72"/>
        <v>0</v>
      </c>
      <c r="P739" s="1">
        <f t="shared" si="73"/>
        <v>0</v>
      </c>
      <c r="Q739" s="1">
        <f t="shared" si="74"/>
        <v>0</v>
      </c>
      <c r="R739" s="1" t="b">
        <f t="shared" si="50"/>
        <v>1</v>
      </c>
    </row>
    <row r="740" spans="1:18" ht="15.75" customHeight="1">
      <c r="A740" s="1">
        <v>739</v>
      </c>
      <c r="B740" s="2">
        <v>43516</v>
      </c>
      <c r="C740" s="1" t="s">
        <v>2372</v>
      </c>
      <c r="D740" s="1" t="s">
        <v>2373</v>
      </c>
      <c r="E740" s="1">
        <v>61769510</v>
      </c>
      <c r="F740" s="1"/>
      <c r="G740" s="1" t="s">
        <v>2374</v>
      </c>
      <c r="H740" s="1"/>
      <c r="I740" s="1">
        <v>8410</v>
      </c>
      <c r="J740" s="1" t="s">
        <v>65</v>
      </c>
      <c r="K740" s="1"/>
      <c r="L740" s="1">
        <f t="shared" si="69"/>
        <v>0</v>
      </c>
      <c r="M740" s="1">
        <f t="shared" si="70"/>
        <v>0</v>
      </c>
      <c r="N740" s="1">
        <f t="shared" si="71"/>
        <v>0</v>
      </c>
      <c r="O740" s="1">
        <f t="shared" si="72"/>
        <v>0</v>
      </c>
      <c r="P740" s="1">
        <f t="shared" si="73"/>
        <v>0</v>
      </c>
      <c r="Q740" s="1">
        <f t="shared" si="74"/>
        <v>0</v>
      </c>
      <c r="R740" s="1" t="b">
        <f t="shared" si="50"/>
        <v>0</v>
      </c>
    </row>
    <row r="741" spans="1:18" ht="15.75" customHeight="1">
      <c r="A741" s="1">
        <v>740</v>
      </c>
      <c r="B741" s="2">
        <v>43519</v>
      </c>
      <c r="C741" s="1" t="s">
        <v>2375</v>
      </c>
      <c r="D741" s="1" t="s">
        <v>2376</v>
      </c>
      <c r="E741" s="1">
        <v>20680138</v>
      </c>
      <c r="F741" s="1"/>
      <c r="G741" s="1" t="s">
        <v>2377</v>
      </c>
      <c r="H741" s="1"/>
      <c r="I741" s="1">
        <v>8500</v>
      </c>
      <c r="J741" s="1" t="s">
        <v>1418</v>
      </c>
      <c r="K741" s="1"/>
      <c r="L741" s="1">
        <f t="shared" si="69"/>
        <v>0</v>
      </c>
      <c r="M741" s="1">
        <f t="shared" si="70"/>
        <v>1</v>
      </c>
      <c r="N741" s="1">
        <f t="shared" si="71"/>
        <v>0</v>
      </c>
      <c r="O741" s="1">
        <f t="shared" si="72"/>
        <v>0</v>
      </c>
      <c r="P741" s="1">
        <f t="shared" si="73"/>
        <v>0</v>
      </c>
      <c r="Q741" s="1">
        <f t="shared" si="74"/>
        <v>0</v>
      </c>
      <c r="R741" s="1" t="b">
        <f t="shared" si="50"/>
        <v>1</v>
      </c>
    </row>
    <row r="742" spans="1:18" ht="15.75" customHeight="1">
      <c r="A742" s="1">
        <v>741</v>
      </c>
      <c r="B742" s="2">
        <v>43519</v>
      </c>
      <c r="C742" s="1" t="s">
        <v>2378</v>
      </c>
      <c r="D742" s="1" t="s">
        <v>2379</v>
      </c>
      <c r="E742" s="1">
        <v>29294859</v>
      </c>
      <c r="F742" s="1"/>
      <c r="G742" s="1" t="s">
        <v>2380</v>
      </c>
      <c r="H742" s="1"/>
      <c r="I742" s="1">
        <v>8000</v>
      </c>
      <c r="J742" s="1" t="s">
        <v>30</v>
      </c>
      <c r="K742" s="1"/>
      <c r="L742" s="1">
        <f t="shared" si="69"/>
        <v>0</v>
      </c>
      <c r="M742" s="1">
        <f t="shared" si="70"/>
        <v>0</v>
      </c>
      <c r="N742" s="1">
        <f t="shared" si="71"/>
        <v>0</v>
      </c>
      <c r="O742" s="1">
        <f t="shared" si="72"/>
        <v>0</v>
      </c>
      <c r="P742" s="1">
        <f t="shared" si="73"/>
        <v>0</v>
      </c>
      <c r="Q742" s="1">
        <f t="shared" si="74"/>
        <v>0</v>
      </c>
      <c r="R742" s="1" t="b">
        <f t="shared" si="50"/>
        <v>0</v>
      </c>
    </row>
    <row r="743" spans="1:18" ht="15.75" customHeight="1">
      <c r="A743" s="1">
        <v>742</v>
      </c>
      <c r="B743" s="2">
        <v>43522</v>
      </c>
      <c r="C743" s="1" t="s">
        <v>2381</v>
      </c>
      <c r="D743" s="1" t="s">
        <v>2382</v>
      </c>
      <c r="E743" s="1">
        <v>23294628</v>
      </c>
      <c r="F743" s="1"/>
      <c r="G743" s="1" t="s">
        <v>33</v>
      </c>
      <c r="H743" s="1"/>
      <c r="I743" s="1">
        <v>8210</v>
      </c>
      <c r="J743" s="1" t="s">
        <v>34</v>
      </c>
      <c r="K743" s="1"/>
      <c r="L743" s="1">
        <f t="shared" si="69"/>
        <v>0</v>
      </c>
      <c r="M743" s="1">
        <f t="shared" si="70"/>
        <v>1</v>
      </c>
      <c r="N743" s="1">
        <f t="shared" si="71"/>
        <v>0</v>
      </c>
      <c r="O743" s="1">
        <f t="shared" si="72"/>
        <v>0</v>
      </c>
      <c r="P743" s="1">
        <f t="shared" si="73"/>
        <v>0</v>
      </c>
      <c r="Q743" s="1">
        <f t="shared" si="74"/>
        <v>0</v>
      </c>
      <c r="R743" s="1" t="b">
        <f t="shared" si="50"/>
        <v>1</v>
      </c>
    </row>
    <row r="744" spans="1:18" ht="15.75" customHeight="1">
      <c r="A744" s="1">
        <v>743</v>
      </c>
      <c r="B744" s="2">
        <v>43524</v>
      </c>
      <c r="C744" s="1" t="s">
        <v>2383</v>
      </c>
      <c r="D744" s="1" t="s">
        <v>2384</v>
      </c>
      <c r="E744" s="1">
        <v>50653379</v>
      </c>
      <c r="F744" s="1"/>
      <c r="G744" s="1" t="s">
        <v>2385</v>
      </c>
      <c r="H744" s="1"/>
      <c r="I744" s="1">
        <v>8220</v>
      </c>
      <c r="J744" s="1" t="s">
        <v>374</v>
      </c>
      <c r="K744" s="1"/>
      <c r="L744" s="1">
        <f t="shared" si="69"/>
        <v>0</v>
      </c>
      <c r="M744" s="1">
        <f t="shared" si="70"/>
        <v>0</v>
      </c>
      <c r="N744" s="1">
        <f t="shared" si="71"/>
        <v>0</v>
      </c>
      <c r="O744" s="1">
        <f t="shared" si="72"/>
        <v>0</v>
      </c>
      <c r="P744" s="1">
        <f t="shared" si="73"/>
        <v>0</v>
      </c>
      <c r="Q744" s="1">
        <f t="shared" si="74"/>
        <v>0</v>
      </c>
      <c r="R744" s="1" t="b">
        <f t="shared" si="50"/>
        <v>0</v>
      </c>
    </row>
    <row r="745" spans="1:18" ht="15.75" customHeight="1">
      <c r="A745" s="1">
        <v>744</v>
      </c>
      <c r="B745" s="2">
        <v>43501</v>
      </c>
      <c r="C745" s="1" t="s">
        <v>2386</v>
      </c>
      <c r="D745" s="1" t="s">
        <v>2387</v>
      </c>
      <c r="E745" s="1">
        <v>22734892</v>
      </c>
      <c r="F745" s="1"/>
      <c r="G745" s="1" t="s">
        <v>2388</v>
      </c>
      <c r="H745" s="1"/>
      <c r="I745" s="1">
        <v>6000</v>
      </c>
      <c r="J745" s="1" t="s">
        <v>486</v>
      </c>
      <c r="K745" s="1"/>
      <c r="L745" s="1">
        <f t="shared" si="69"/>
        <v>0</v>
      </c>
      <c r="M745" s="1">
        <f t="shared" si="70"/>
        <v>1</v>
      </c>
      <c r="N745" s="1">
        <f t="shared" si="71"/>
        <v>0</v>
      </c>
      <c r="O745" s="1">
        <f t="shared" si="72"/>
        <v>0</v>
      </c>
      <c r="P745" s="1">
        <f t="shared" si="73"/>
        <v>0</v>
      </c>
      <c r="Q745" s="1">
        <f t="shared" si="74"/>
        <v>0</v>
      </c>
      <c r="R745" s="1" t="b">
        <f t="shared" si="50"/>
        <v>1</v>
      </c>
    </row>
    <row r="746" spans="1:18" ht="15.75" customHeight="1">
      <c r="A746" s="1">
        <v>745</v>
      </c>
      <c r="B746" s="2">
        <v>43527</v>
      </c>
      <c r="C746" s="1" t="s">
        <v>2389</v>
      </c>
      <c r="D746" s="1" t="s">
        <v>2390</v>
      </c>
      <c r="E746" s="1">
        <v>30958071</v>
      </c>
      <c r="F746" s="1"/>
      <c r="G746" s="1" t="s">
        <v>2391</v>
      </c>
      <c r="H746" s="1"/>
      <c r="I746" s="1">
        <v>8240</v>
      </c>
      <c r="J746" s="1" t="s">
        <v>130</v>
      </c>
      <c r="K746" s="1"/>
      <c r="L746" s="1">
        <f t="shared" si="69"/>
        <v>0</v>
      </c>
      <c r="M746" s="1">
        <f t="shared" si="70"/>
        <v>1</v>
      </c>
      <c r="N746" s="1">
        <f t="shared" si="71"/>
        <v>0</v>
      </c>
      <c r="O746" s="1">
        <f t="shared" si="72"/>
        <v>0</v>
      </c>
      <c r="P746" s="1">
        <f t="shared" si="73"/>
        <v>0</v>
      </c>
      <c r="Q746" s="1">
        <f t="shared" si="74"/>
        <v>0</v>
      </c>
      <c r="R746" s="1" t="b">
        <f t="shared" si="50"/>
        <v>1</v>
      </c>
    </row>
    <row r="747" spans="1:18" ht="15.75" customHeight="1">
      <c r="A747" s="1">
        <v>746</v>
      </c>
      <c r="B747" s="2">
        <v>43528</v>
      </c>
      <c r="C747" s="1" t="s">
        <v>2392</v>
      </c>
      <c r="D747" s="1" t="s">
        <v>2393</v>
      </c>
      <c r="E747" s="1">
        <v>91150622</v>
      </c>
      <c r="F747" s="1"/>
      <c r="G747" s="1" t="s">
        <v>2394</v>
      </c>
      <c r="H747" s="1"/>
      <c r="I747" s="1">
        <v>9000</v>
      </c>
      <c r="J747" s="1" t="s">
        <v>2395</v>
      </c>
      <c r="K747" s="1"/>
      <c r="L747" s="1">
        <f t="shared" si="69"/>
        <v>0</v>
      </c>
      <c r="M747" s="1">
        <f t="shared" si="70"/>
        <v>0</v>
      </c>
      <c r="N747" s="1">
        <f t="shared" si="71"/>
        <v>0</v>
      </c>
      <c r="O747" s="1">
        <f t="shared" si="72"/>
        <v>0</v>
      </c>
      <c r="P747" s="1">
        <f t="shared" si="73"/>
        <v>0</v>
      </c>
      <c r="Q747" s="1">
        <f t="shared" si="74"/>
        <v>0</v>
      </c>
      <c r="R747" s="1" t="b">
        <f t="shared" si="50"/>
        <v>0</v>
      </c>
    </row>
    <row r="748" spans="1:18" ht="15.75" customHeight="1">
      <c r="A748" s="1">
        <v>747</v>
      </c>
      <c r="B748" s="2">
        <v>43528</v>
      </c>
      <c r="C748" s="1" t="s">
        <v>2396</v>
      </c>
      <c r="D748" s="1" t="s">
        <v>2397</v>
      </c>
      <c r="E748" s="1">
        <v>61783056</v>
      </c>
      <c r="F748" s="1"/>
      <c r="G748" s="1" t="s">
        <v>2398</v>
      </c>
      <c r="H748" s="1"/>
      <c r="I748" s="1">
        <v>8400</v>
      </c>
      <c r="J748" s="1" t="s">
        <v>74</v>
      </c>
      <c r="K748" s="1"/>
      <c r="L748" s="1">
        <f t="shared" si="69"/>
        <v>0</v>
      </c>
      <c r="M748" s="1">
        <f t="shared" si="70"/>
        <v>0</v>
      </c>
      <c r="N748" s="1">
        <f t="shared" si="71"/>
        <v>0</v>
      </c>
      <c r="O748" s="1">
        <f t="shared" si="72"/>
        <v>0</v>
      </c>
      <c r="P748" s="1">
        <f t="shared" si="73"/>
        <v>0</v>
      </c>
      <c r="Q748" s="1">
        <f t="shared" si="74"/>
        <v>0</v>
      </c>
      <c r="R748" s="1" t="b">
        <f t="shared" si="50"/>
        <v>0</v>
      </c>
    </row>
    <row r="749" spans="1:18" ht="15.75" customHeight="1">
      <c r="A749" s="1">
        <v>748</v>
      </c>
      <c r="B749" s="2">
        <v>43529</v>
      </c>
      <c r="C749" s="1" t="s">
        <v>2399</v>
      </c>
      <c r="D749" s="1" t="s">
        <v>2400</v>
      </c>
      <c r="E749" s="1">
        <v>40618230</v>
      </c>
      <c r="F749" s="1"/>
      <c r="G749" s="1" t="s">
        <v>2401</v>
      </c>
      <c r="H749" s="1"/>
      <c r="I749" s="1">
        <v>8400</v>
      </c>
      <c r="J749" s="1" t="s">
        <v>74</v>
      </c>
      <c r="K749" s="1"/>
      <c r="L749" s="1">
        <f t="shared" si="69"/>
        <v>0</v>
      </c>
      <c r="M749" s="1">
        <f t="shared" si="70"/>
        <v>1</v>
      </c>
      <c r="N749" s="1">
        <f t="shared" si="71"/>
        <v>0</v>
      </c>
      <c r="O749" s="1">
        <f t="shared" si="72"/>
        <v>0</v>
      </c>
      <c r="P749" s="1">
        <f t="shared" si="73"/>
        <v>0</v>
      </c>
      <c r="Q749" s="1">
        <f t="shared" si="74"/>
        <v>0</v>
      </c>
      <c r="R749" s="1" t="b">
        <f t="shared" si="50"/>
        <v>1</v>
      </c>
    </row>
    <row r="750" spans="1:18" ht="15.75" customHeight="1">
      <c r="A750" s="1">
        <v>749</v>
      </c>
      <c r="B750" s="2">
        <v>43534</v>
      </c>
      <c r="C750" s="1" t="s">
        <v>2402</v>
      </c>
      <c r="D750" s="1" t="s">
        <v>2403</v>
      </c>
      <c r="E750" s="1">
        <v>22263588</v>
      </c>
      <c r="F750" s="1"/>
      <c r="G750" s="1" t="s">
        <v>2404</v>
      </c>
      <c r="H750" s="1"/>
      <c r="I750" s="1">
        <v>8200</v>
      </c>
      <c r="J750" s="1" t="s">
        <v>370</v>
      </c>
      <c r="K750" s="1"/>
      <c r="L750" s="1">
        <f t="shared" si="69"/>
        <v>0</v>
      </c>
      <c r="M750" s="1">
        <f t="shared" si="70"/>
        <v>1</v>
      </c>
      <c r="N750" s="1">
        <f t="shared" si="71"/>
        <v>0</v>
      </c>
      <c r="O750" s="1">
        <f t="shared" si="72"/>
        <v>0</v>
      </c>
      <c r="P750" s="1">
        <f t="shared" si="73"/>
        <v>0</v>
      </c>
      <c r="Q750" s="1">
        <f t="shared" si="74"/>
        <v>0</v>
      </c>
      <c r="R750" s="1" t="b">
        <f t="shared" si="50"/>
        <v>1</v>
      </c>
    </row>
    <row r="751" spans="1:18" ht="15.75" customHeight="1">
      <c r="A751" s="1">
        <v>750</v>
      </c>
      <c r="B751" s="2">
        <v>43534</v>
      </c>
      <c r="C751" s="1" t="s">
        <v>2405</v>
      </c>
      <c r="D751" s="1" t="s">
        <v>2406</v>
      </c>
      <c r="E751" s="1">
        <v>41594579</v>
      </c>
      <c r="F751" s="1"/>
      <c r="G751" s="1" t="s">
        <v>2407</v>
      </c>
      <c r="H751" s="1"/>
      <c r="I751" s="1">
        <v>4000</v>
      </c>
      <c r="J751" s="1" t="s">
        <v>619</v>
      </c>
      <c r="K751" s="1"/>
      <c r="L751" s="1">
        <f t="shared" si="69"/>
        <v>0</v>
      </c>
      <c r="M751" s="1">
        <f t="shared" si="70"/>
        <v>1</v>
      </c>
      <c r="N751" s="1">
        <f t="shared" si="71"/>
        <v>0</v>
      </c>
      <c r="O751" s="1">
        <f t="shared" si="72"/>
        <v>0</v>
      </c>
      <c r="P751" s="1">
        <f t="shared" si="73"/>
        <v>0</v>
      </c>
      <c r="Q751" s="1">
        <f t="shared" si="74"/>
        <v>0</v>
      </c>
      <c r="R751" s="1" t="b">
        <f t="shared" si="50"/>
        <v>1</v>
      </c>
    </row>
    <row r="752" spans="1:18" ht="15.75" customHeight="1">
      <c r="A752" s="1">
        <v>751</v>
      </c>
      <c r="B752" s="2">
        <v>43536</v>
      </c>
      <c r="C752" s="1" t="s">
        <v>2408</v>
      </c>
      <c r="D752" s="1" t="s">
        <v>2409</v>
      </c>
      <c r="E752" s="1">
        <v>25731255</v>
      </c>
      <c r="F752" s="1"/>
      <c r="G752" s="1" t="s">
        <v>2410</v>
      </c>
      <c r="H752" s="1"/>
      <c r="I752" s="1">
        <v>8400</v>
      </c>
      <c r="J752" s="1" t="s">
        <v>74</v>
      </c>
      <c r="K752" s="1"/>
      <c r="L752" s="1">
        <f t="shared" si="69"/>
        <v>0</v>
      </c>
      <c r="M752" s="1">
        <f t="shared" si="70"/>
        <v>0</v>
      </c>
      <c r="N752" s="1">
        <f t="shared" si="71"/>
        <v>0</v>
      </c>
      <c r="O752" s="1">
        <f t="shared" si="72"/>
        <v>0</v>
      </c>
      <c r="P752" s="1">
        <f t="shared" si="73"/>
        <v>0</v>
      </c>
      <c r="Q752" s="1">
        <f t="shared" si="74"/>
        <v>0</v>
      </c>
      <c r="R752" s="1" t="b">
        <f t="shared" si="50"/>
        <v>0</v>
      </c>
    </row>
    <row r="753" spans="1:18" ht="15.75" customHeight="1">
      <c r="A753" s="1">
        <v>752</v>
      </c>
      <c r="B753" s="2">
        <v>43541</v>
      </c>
      <c r="C753" s="1" t="s">
        <v>2411</v>
      </c>
      <c r="D753" s="1" t="s">
        <v>2412</v>
      </c>
      <c r="E753" s="1">
        <v>29802095</v>
      </c>
      <c r="F753" s="1"/>
      <c r="G753" s="1" t="s">
        <v>2413</v>
      </c>
      <c r="H753" s="1"/>
      <c r="I753" s="1">
        <v>8530</v>
      </c>
      <c r="J753" s="1" t="s">
        <v>873</v>
      </c>
      <c r="K753" s="1"/>
      <c r="L753" s="1">
        <f t="shared" si="69"/>
        <v>0</v>
      </c>
      <c r="M753" s="1">
        <f t="shared" si="70"/>
        <v>0</v>
      </c>
      <c r="N753" s="1">
        <f t="shared" si="71"/>
        <v>0</v>
      </c>
      <c r="O753" s="1">
        <f t="shared" si="72"/>
        <v>0</v>
      </c>
      <c r="P753" s="1">
        <f t="shared" si="73"/>
        <v>0</v>
      </c>
      <c r="Q753" s="1">
        <f t="shared" si="74"/>
        <v>0</v>
      </c>
      <c r="R753" s="1" t="b">
        <f t="shared" si="50"/>
        <v>0</v>
      </c>
    </row>
    <row r="754" spans="1:18" ht="15.75" customHeight="1">
      <c r="A754" s="1">
        <v>753</v>
      </c>
      <c r="B754" s="2">
        <v>43537</v>
      </c>
      <c r="C754" s="1" t="s">
        <v>2414</v>
      </c>
      <c r="D754" s="1" t="s">
        <v>2415</v>
      </c>
      <c r="E754" s="1">
        <v>25882604</v>
      </c>
      <c r="F754" s="1"/>
      <c r="G754" s="1" t="s">
        <v>2416</v>
      </c>
      <c r="H754" s="1"/>
      <c r="I754" s="1">
        <v>8200</v>
      </c>
      <c r="J754" s="1" t="s">
        <v>370</v>
      </c>
      <c r="K754" s="1"/>
      <c r="L754" s="1">
        <f t="shared" si="69"/>
        <v>0</v>
      </c>
      <c r="M754" s="1">
        <f t="shared" si="70"/>
        <v>0</v>
      </c>
      <c r="N754" s="1">
        <f t="shared" si="71"/>
        <v>0</v>
      </c>
      <c r="O754" s="1">
        <f t="shared" si="72"/>
        <v>0</v>
      </c>
      <c r="P754" s="1">
        <f t="shared" si="73"/>
        <v>0</v>
      </c>
      <c r="Q754" s="1">
        <f t="shared" si="74"/>
        <v>0</v>
      </c>
      <c r="R754" s="1" t="b">
        <f t="shared" si="50"/>
        <v>0</v>
      </c>
    </row>
    <row r="755" spans="1:18" ht="15.75" customHeight="1">
      <c r="A755" s="1">
        <v>754</v>
      </c>
      <c r="B755" s="2">
        <v>43727</v>
      </c>
      <c r="C755" s="1" t="s">
        <v>2417</v>
      </c>
      <c r="D755" s="1" t="s">
        <v>2418</v>
      </c>
      <c r="E755" s="1">
        <v>40300246</v>
      </c>
      <c r="F755" s="1"/>
      <c r="G755" s="1" t="s">
        <v>2419</v>
      </c>
      <c r="H755" s="1"/>
      <c r="I755" s="1">
        <v>8643</v>
      </c>
      <c r="J755" s="1" t="s">
        <v>1746</v>
      </c>
      <c r="K755" s="1"/>
      <c r="L755" s="1">
        <f t="shared" si="69"/>
        <v>0</v>
      </c>
      <c r="M755" s="1">
        <f t="shared" si="70"/>
        <v>0</v>
      </c>
      <c r="N755" s="1">
        <f t="shared" si="71"/>
        <v>0</v>
      </c>
      <c r="O755" s="1">
        <f t="shared" si="72"/>
        <v>0</v>
      </c>
      <c r="P755" s="1">
        <f t="shared" si="73"/>
        <v>0</v>
      </c>
      <c r="Q755" s="1">
        <f t="shared" si="74"/>
        <v>0</v>
      </c>
      <c r="R755" s="1" t="b">
        <f t="shared" si="50"/>
        <v>0</v>
      </c>
    </row>
    <row r="756" spans="1:18" ht="15.75" customHeight="1">
      <c r="A756" s="1">
        <v>755</v>
      </c>
      <c r="B756" s="2">
        <v>43727</v>
      </c>
      <c r="C756" s="1" t="s">
        <v>2420</v>
      </c>
      <c r="D756" s="1" t="s">
        <v>2421</v>
      </c>
      <c r="E756" s="1">
        <v>25717228</v>
      </c>
      <c r="F756" s="1"/>
      <c r="G756" s="1" t="s">
        <v>1916</v>
      </c>
      <c r="H756" s="1"/>
      <c r="I756" s="1">
        <v>6720</v>
      </c>
      <c r="J756" s="1" t="s">
        <v>1917</v>
      </c>
      <c r="K756" s="1"/>
      <c r="L756" s="1">
        <f t="shared" si="69"/>
        <v>0</v>
      </c>
      <c r="M756" s="1">
        <f t="shared" si="70"/>
        <v>1</v>
      </c>
      <c r="N756" s="1">
        <f t="shared" si="71"/>
        <v>0</v>
      </c>
      <c r="O756" s="1">
        <f t="shared" si="72"/>
        <v>0</v>
      </c>
      <c r="P756" s="1">
        <f t="shared" si="73"/>
        <v>0</v>
      </c>
      <c r="Q756" s="1">
        <f t="shared" si="74"/>
        <v>0</v>
      </c>
      <c r="R756" s="1" t="b">
        <f t="shared" si="50"/>
        <v>1</v>
      </c>
    </row>
    <row r="757" spans="1:18" ht="15.75" customHeight="1">
      <c r="A757" s="1">
        <v>756</v>
      </c>
      <c r="B757" s="2">
        <v>43727</v>
      </c>
      <c r="C757" s="1" t="s">
        <v>2422</v>
      </c>
      <c r="D757" s="1" t="s">
        <v>2423</v>
      </c>
      <c r="E757" s="1">
        <v>22156725</v>
      </c>
      <c r="F757" s="1"/>
      <c r="G757" s="1" t="s">
        <v>2424</v>
      </c>
      <c r="H757" s="1"/>
      <c r="I757" s="1">
        <v>8000</v>
      </c>
      <c r="J757" s="1" t="s">
        <v>61</v>
      </c>
      <c r="K757" s="1"/>
      <c r="L757" s="1">
        <f t="shared" si="69"/>
        <v>0</v>
      </c>
      <c r="M757" s="1">
        <f t="shared" si="70"/>
        <v>0</v>
      </c>
      <c r="N757" s="1">
        <f t="shared" si="71"/>
        <v>0</v>
      </c>
      <c r="O757" s="1">
        <f t="shared" si="72"/>
        <v>0</v>
      </c>
      <c r="P757" s="1">
        <f t="shared" si="73"/>
        <v>0</v>
      </c>
      <c r="Q757" s="1">
        <f t="shared" si="74"/>
        <v>0</v>
      </c>
      <c r="R757" s="1" t="b">
        <f t="shared" si="50"/>
        <v>0</v>
      </c>
    </row>
    <row r="758" spans="1:18" ht="15.75" customHeight="1">
      <c r="A758" s="1">
        <v>757</v>
      </c>
      <c r="B758" s="2">
        <v>43727</v>
      </c>
      <c r="C758" s="1" t="s">
        <v>2425</v>
      </c>
      <c r="D758" s="1" t="s">
        <v>2426</v>
      </c>
      <c r="E758" s="1">
        <v>20770060</v>
      </c>
      <c r="F758" s="1"/>
      <c r="G758" s="1" t="s">
        <v>2427</v>
      </c>
      <c r="H758" s="1"/>
      <c r="I758" s="1">
        <v>8000</v>
      </c>
      <c r="J758" s="1" t="s">
        <v>61</v>
      </c>
      <c r="K758" s="1"/>
      <c r="L758" s="1">
        <f t="shared" si="69"/>
        <v>0</v>
      </c>
      <c r="M758" s="1">
        <f t="shared" si="70"/>
        <v>0</v>
      </c>
      <c r="N758" s="1">
        <f t="shared" si="71"/>
        <v>0</v>
      </c>
      <c r="O758" s="1">
        <f t="shared" si="72"/>
        <v>0</v>
      </c>
      <c r="P758" s="1">
        <f t="shared" si="73"/>
        <v>0</v>
      </c>
      <c r="Q758" s="1">
        <f t="shared" si="74"/>
        <v>0</v>
      </c>
      <c r="R758" s="1" t="b">
        <f t="shared" si="50"/>
        <v>0</v>
      </c>
    </row>
    <row r="759" spans="1:18" ht="15.75" customHeight="1">
      <c r="A759" s="1">
        <v>758</v>
      </c>
      <c r="B759" s="2">
        <v>43546</v>
      </c>
      <c r="C759" s="1" t="s">
        <v>2428</v>
      </c>
      <c r="D759" s="1" t="s">
        <v>2429</v>
      </c>
      <c r="E759" s="1" t="s">
        <v>2430</v>
      </c>
      <c r="F759" s="1"/>
      <c r="G759" s="1" t="s">
        <v>992</v>
      </c>
      <c r="H759" s="1"/>
      <c r="I759" s="1">
        <v>8400</v>
      </c>
      <c r="J759" s="1" t="s">
        <v>74</v>
      </c>
      <c r="K759" s="1"/>
      <c r="L759" s="1">
        <f t="shared" si="69"/>
        <v>0</v>
      </c>
      <c r="M759" s="1">
        <f t="shared" si="70"/>
        <v>0</v>
      </c>
      <c r="N759" s="1">
        <f t="shared" si="71"/>
        <v>0</v>
      </c>
      <c r="O759" s="1">
        <f t="shared" si="72"/>
        <v>0</v>
      </c>
      <c r="P759" s="1">
        <f t="shared" si="73"/>
        <v>0</v>
      </c>
      <c r="Q759" s="1">
        <f t="shared" si="74"/>
        <v>0</v>
      </c>
      <c r="R759" s="1" t="b">
        <f t="shared" si="50"/>
        <v>0</v>
      </c>
    </row>
    <row r="760" spans="1:18" ht="15.75" customHeight="1">
      <c r="A760" s="1">
        <v>759</v>
      </c>
      <c r="B760" s="2">
        <v>43547</v>
      </c>
      <c r="C760" s="1" t="s">
        <v>2431</v>
      </c>
      <c r="D760" s="1" t="s">
        <v>2432</v>
      </c>
      <c r="E760" s="1">
        <v>20233750</v>
      </c>
      <c r="F760" s="1"/>
      <c r="G760" s="1" t="s">
        <v>2433</v>
      </c>
      <c r="H760" s="1"/>
      <c r="I760" s="1">
        <v>6000</v>
      </c>
      <c r="J760" s="1" t="s">
        <v>486</v>
      </c>
      <c r="K760" s="1"/>
      <c r="L760" s="1">
        <f t="shared" si="69"/>
        <v>0</v>
      </c>
      <c r="M760" s="1">
        <f t="shared" si="70"/>
        <v>0</v>
      </c>
      <c r="N760" s="1">
        <f t="shared" si="71"/>
        <v>0</v>
      </c>
      <c r="O760" s="1">
        <f t="shared" si="72"/>
        <v>0</v>
      </c>
      <c r="P760" s="1">
        <f t="shared" si="73"/>
        <v>0</v>
      </c>
      <c r="Q760" s="1">
        <f t="shared" si="74"/>
        <v>0</v>
      </c>
      <c r="R760" s="1" t="b">
        <f t="shared" si="50"/>
        <v>0</v>
      </c>
    </row>
    <row r="761" spans="1:18" ht="15.75" customHeight="1">
      <c r="A761" s="1">
        <v>760</v>
      </c>
      <c r="B761" s="2">
        <v>43547</v>
      </c>
      <c r="C761" s="1" t="s">
        <v>2434</v>
      </c>
      <c r="D761" s="1" t="s">
        <v>2435</v>
      </c>
      <c r="E761" s="1">
        <v>41286489</v>
      </c>
      <c r="F761" s="1"/>
      <c r="G761" s="1" t="s">
        <v>2436</v>
      </c>
      <c r="H761" s="1"/>
      <c r="I761" s="1">
        <v>8600</v>
      </c>
      <c r="J761" s="1" t="s">
        <v>46</v>
      </c>
      <c r="K761" s="1"/>
      <c r="L761" s="1">
        <f t="shared" si="69"/>
        <v>0</v>
      </c>
      <c r="M761" s="1">
        <f t="shared" si="70"/>
        <v>0</v>
      </c>
      <c r="N761" s="1">
        <f t="shared" si="71"/>
        <v>0</v>
      </c>
      <c r="O761" s="1">
        <f t="shared" si="72"/>
        <v>0</v>
      </c>
      <c r="P761" s="1">
        <f t="shared" si="73"/>
        <v>0</v>
      </c>
      <c r="Q761" s="1">
        <f t="shared" si="74"/>
        <v>0</v>
      </c>
      <c r="R761" s="1" t="b">
        <f t="shared" si="50"/>
        <v>0</v>
      </c>
    </row>
    <row r="762" spans="1:18" ht="15.75" customHeight="1">
      <c r="A762" s="1">
        <v>761</v>
      </c>
      <c r="B762" s="2">
        <v>43548</v>
      </c>
      <c r="C762" s="1" t="s">
        <v>2437</v>
      </c>
      <c r="D762" s="1" t="s">
        <v>2438</v>
      </c>
      <c r="E762" s="1">
        <v>22812132</v>
      </c>
      <c r="F762" s="1"/>
      <c r="G762" s="1" t="s">
        <v>2439</v>
      </c>
      <c r="H762" s="1"/>
      <c r="I762" s="1">
        <v>8410</v>
      </c>
      <c r="J762" s="1" t="s">
        <v>65</v>
      </c>
      <c r="K762" s="1"/>
      <c r="L762" s="1">
        <f t="shared" si="69"/>
        <v>0</v>
      </c>
      <c r="M762" s="1">
        <f t="shared" si="70"/>
        <v>1</v>
      </c>
      <c r="N762" s="1">
        <f t="shared" si="71"/>
        <v>0</v>
      </c>
      <c r="O762" s="1">
        <f t="shared" si="72"/>
        <v>0</v>
      </c>
      <c r="P762" s="1">
        <f t="shared" si="73"/>
        <v>0</v>
      </c>
      <c r="Q762" s="1">
        <f t="shared" si="74"/>
        <v>0</v>
      </c>
      <c r="R762" s="1" t="b">
        <f t="shared" si="50"/>
        <v>1</v>
      </c>
    </row>
    <row r="763" spans="1:18" ht="15.75" customHeight="1">
      <c r="A763" s="1">
        <v>762</v>
      </c>
      <c r="B763" s="2">
        <v>43546</v>
      </c>
      <c r="C763" s="1" t="s">
        <v>2440</v>
      </c>
      <c r="D763" s="1" t="s">
        <v>2441</v>
      </c>
      <c r="E763" s="1">
        <v>41980345</v>
      </c>
      <c r="F763" s="1"/>
      <c r="G763" s="1" t="s">
        <v>2442</v>
      </c>
      <c r="H763" s="1"/>
      <c r="I763" s="1">
        <v>8400</v>
      </c>
      <c r="J763" s="1" t="s">
        <v>74</v>
      </c>
      <c r="K763" s="1"/>
      <c r="L763" s="1">
        <f t="shared" si="69"/>
        <v>0</v>
      </c>
      <c r="M763" s="1">
        <f t="shared" si="70"/>
        <v>1</v>
      </c>
      <c r="N763" s="1">
        <f t="shared" si="71"/>
        <v>0</v>
      </c>
      <c r="O763" s="1">
        <f t="shared" si="72"/>
        <v>0</v>
      </c>
      <c r="P763" s="1">
        <f t="shared" si="73"/>
        <v>0</v>
      </c>
      <c r="Q763" s="1">
        <f t="shared" si="74"/>
        <v>0</v>
      </c>
      <c r="R763" s="1" t="b">
        <f t="shared" si="50"/>
        <v>1</v>
      </c>
    </row>
    <row r="764" spans="1:18" ht="15.75" customHeight="1">
      <c r="A764" s="1">
        <v>763</v>
      </c>
      <c r="B764" s="2">
        <v>43557</v>
      </c>
      <c r="C764" s="1" t="s">
        <v>2443</v>
      </c>
      <c r="D764" s="1" t="s">
        <v>2444</v>
      </c>
      <c r="E764" s="1">
        <v>50457872</v>
      </c>
      <c r="F764" s="1"/>
      <c r="G764" s="1" t="s">
        <v>2445</v>
      </c>
      <c r="H764" s="1"/>
      <c r="I764" s="1">
        <v>9870</v>
      </c>
      <c r="J764" s="1" t="s">
        <v>2446</v>
      </c>
      <c r="K764" s="1"/>
      <c r="L764" s="1">
        <f t="shared" si="69"/>
        <v>0</v>
      </c>
      <c r="M764" s="1">
        <f t="shared" si="70"/>
        <v>0</v>
      </c>
      <c r="N764" s="1">
        <f t="shared" si="71"/>
        <v>0</v>
      </c>
      <c r="O764" s="1">
        <f t="shared" si="72"/>
        <v>0</v>
      </c>
      <c r="P764" s="1">
        <f t="shared" si="73"/>
        <v>0</v>
      </c>
      <c r="Q764" s="1">
        <f t="shared" si="74"/>
        <v>0</v>
      </c>
      <c r="R764" s="1" t="b">
        <f t="shared" si="50"/>
        <v>0</v>
      </c>
    </row>
    <row r="765" spans="1:18" ht="15.75" customHeight="1">
      <c r="A765" s="1">
        <v>764</v>
      </c>
      <c r="B765" s="2">
        <v>43563</v>
      </c>
      <c r="C765" s="1" t="s">
        <v>2447</v>
      </c>
      <c r="D765" s="1" t="s">
        <v>2448</v>
      </c>
      <c r="E765" s="1">
        <v>23477955</v>
      </c>
      <c r="F765" s="1"/>
      <c r="G765" s="1" t="s">
        <v>2449</v>
      </c>
      <c r="H765" s="1"/>
      <c r="I765" s="1">
        <v>6760</v>
      </c>
      <c r="J765" s="1" t="s">
        <v>1892</v>
      </c>
      <c r="K765" s="1"/>
      <c r="L765" s="1">
        <f t="shared" si="69"/>
        <v>0</v>
      </c>
      <c r="M765" s="1">
        <f t="shared" si="70"/>
        <v>0</v>
      </c>
      <c r="N765" s="1">
        <f t="shared" si="71"/>
        <v>0</v>
      </c>
      <c r="O765" s="1">
        <f t="shared" si="72"/>
        <v>0</v>
      </c>
      <c r="P765" s="1">
        <f t="shared" si="73"/>
        <v>0</v>
      </c>
      <c r="Q765" s="1">
        <f t="shared" si="74"/>
        <v>0</v>
      </c>
      <c r="R765" s="1" t="b">
        <f t="shared" si="50"/>
        <v>0</v>
      </c>
    </row>
    <row r="766" spans="1:18" ht="15.75" customHeight="1">
      <c r="A766" s="1">
        <v>765</v>
      </c>
      <c r="B766" s="2">
        <v>43577</v>
      </c>
      <c r="C766" s="1" t="s">
        <v>2450</v>
      </c>
      <c r="D766" s="1" t="s">
        <v>2451</v>
      </c>
      <c r="E766" s="1">
        <v>91697842</v>
      </c>
      <c r="F766" s="1"/>
      <c r="G766" s="1" t="s">
        <v>2452</v>
      </c>
      <c r="H766" s="1"/>
      <c r="I766" s="1">
        <v>6800</v>
      </c>
      <c r="J766" s="1" t="s">
        <v>2453</v>
      </c>
      <c r="K766" s="1"/>
      <c r="L766" s="1">
        <f t="shared" si="69"/>
        <v>0</v>
      </c>
      <c r="M766" s="1">
        <f t="shared" si="70"/>
        <v>0</v>
      </c>
      <c r="N766" s="1">
        <f t="shared" si="71"/>
        <v>0</v>
      </c>
      <c r="O766" s="1">
        <f t="shared" si="72"/>
        <v>0</v>
      </c>
      <c r="P766" s="1">
        <f t="shared" si="73"/>
        <v>0</v>
      </c>
      <c r="Q766" s="1">
        <f t="shared" si="74"/>
        <v>0</v>
      </c>
      <c r="R766" s="1" t="b">
        <f t="shared" si="50"/>
        <v>0</v>
      </c>
    </row>
    <row r="767" spans="1:18" ht="15.75" customHeight="1">
      <c r="A767" s="1">
        <v>766</v>
      </c>
      <c r="B767" s="2">
        <v>43577</v>
      </c>
      <c r="C767" s="1" t="s">
        <v>2454</v>
      </c>
      <c r="D767" s="1" t="s">
        <v>2455</v>
      </c>
      <c r="E767" s="1">
        <v>31397906</v>
      </c>
      <c r="F767" s="1"/>
      <c r="G767" s="1" t="s">
        <v>2452</v>
      </c>
      <c r="H767" s="1"/>
      <c r="I767" s="1">
        <v>6800</v>
      </c>
      <c r="J767" s="1" t="s">
        <v>2453</v>
      </c>
      <c r="K767" s="1"/>
      <c r="L767" s="1">
        <f t="shared" si="69"/>
        <v>0</v>
      </c>
      <c r="M767" s="1">
        <f t="shared" si="70"/>
        <v>0</v>
      </c>
      <c r="N767" s="1">
        <f t="shared" si="71"/>
        <v>0</v>
      </c>
      <c r="O767" s="1">
        <f t="shared" si="72"/>
        <v>0</v>
      </c>
      <c r="P767" s="1">
        <f t="shared" si="73"/>
        <v>0</v>
      </c>
      <c r="Q767" s="1">
        <f t="shared" si="74"/>
        <v>0</v>
      </c>
      <c r="R767" s="1" t="b">
        <f t="shared" ref="R767:R947" si="75">OR(L767:O767)</f>
        <v>0</v>
      </c>
    </row>
    <row r="768" spans="1:18" ht="15.75" customHeight="1">
      <c r="A768" s="1">
        <v>767</v>
      </c>
      <c r="B768" s="2">
        <v>43586</v>
      </c>
      <c r="C768" s="1" t="s">
        <v>2456</v>
      </c>
      <c r="D768" s="1" t="s">
        <v>2457</v>
      </c>
      <c r="E768" s="1">
        <v>40543543</v>
      </c>
      <c r="F768" s="1"/>
      <c r="G768" s="1" t="s">
        <v>2458</v>
      </c>
      <c r="H768" s="1"/>
      <c r="I768" s="1">
        <v>2670</v>
      </c>
      <c r="J768" s="1" t="s">
        <v>2459</v>
      </c>
      <c r="K768" s="1"/>
      <c r="L768" s="1">
        <f t="shared" si="69"/>
        <v>0</v>
      </c>
      <c r="M768" s="1">
        <f t="shared" si="70"/>
        <v>0</v>
      </c>
      <c r="N768" s="1">
        <f t="shared" si="71"/>
        <v>0</v>
      </c>
      <c r="O768" s="1">
        <f t="shared" si="72"/>
        <v>0</v>
      </c>
      <c r="P768" s="1">
        <f t="shared" si="73"/>
        <v>0</v>
      </c>
      <c r="Q768" s="1">
        <f t="shared" si="74"/>
        <v>0</v>
      </c>
      <c r="R768" s="1" t="b">
        <f t="shared" si="75"/>
        <v>0</v>
      </c>
    </row>
    <row r="769" spans="1:18" ht="15.75" customHeight="1">
      <c r="A769" s="1">
        <v>768</v>
      </c>
      <c r="B769" s="2">
        <v>43587</v>
      </c>
      <c r="C769" s="1" t="s">
        <v>2460</v>
      </c>
      <c r="D769" s="1" t="s">
        <v>2461</v>
      </c>
      <c r="E769" s="1">
        <v>22293258</v>
      </c>
      <c r="F769" s="1"/>
      <c r="G769" s="1" t="s">
        <v>2462</v>
      </c>
      <c r="H769" s="1"/>
      <c r="I769" s="1">
        <v>8444</v>
      </c>
      <c r="J769" s="1" t="s">
        <v>317</v>
      </c>
      <c r="K769" s="1"/>
      <c r="L769" s="1">
        <f t="shared" si="69"/>
        <v>0</v>
      </c>
      <c r="M769" s="1">
        <f t="shared" si="70"/>
        <v>0</v>
      </c>
      <c r="N769" s="1">
        <f t="shared" si="71"/>
        <v>0</v>
      </c>
      <c r="O769" s="1">
        <f t="shared" si="72"/>
        <v>0</v>
      </c>
      <c r="P769" s="1">
        <f t="shared" si="73"/>
        <v>0</v>
      </c>
      <c r="Q769" s="1">
        <f t="shared" si="74"/>
        <v>0</v>
      </c>
      <c r="R769" s="1" t="b">
        <f t="shared" si="75"/>
        <v>0</v>
      </c>
    </row>
    <row r="770" spans="1:18" ht="15.75" customHeight="1">
      <c r="A770" s="1">
        <v>769</v>
      </c>
      <c r="B770" s="2">
        <v>43591</v>
      </c>
      <c r="C770" s="1" t="s">
        <v>2463</v>
      </c>
      <c r="D770" s="1" t="s">
        <v>2464</v>
      </c>
      <c r="E770" s="1">
        <v>23442903</v>
      </c>
      <c r="F770" s="1"/>
      <c r="G770" s="1" t="s">
        <v>2465</v>
      </c>
      <c r="H770" s="1"/>
      <c r="I770" s="1">
        <v>8800</v>
      </c>
      <c r="J770" s="1" t="s">
        <v>822</v>
      </c>
      <c r="K770" s="1"/>
      <c r="L770" s="1">
        <f t="shared" ref="L770:L833" si="76">COUNTIF(Forud,A770)</f>
        <v>0</v>
      </c>
      <c r="M770" s="1">
        <f t="shared" ref="M770:M833" si="77">COUNTIF(betalt,A770)</f>
        <v>1</v>
      </c>
      <c r="N770" s="1">
        <f t="shared" ref="N770:N833" si="78">COUNTIF(Fabnets,A770)</f>
        <v>0</v>
      </c>
      <c r="O770" s="1">
        <f t="shared" ref="O770:O833" si="79">COUNTIF(Fabrik,A770)</f>
        <v>0</v>
      </c>
      <c r="P770" s="1">
        <f t="shared" ref="P770:P833" si="80">COUNTIF(passiv,A770)</f>
        <v>0</v>
      </c>
      <c r="Q770" s="1">
        <f t="shared" ref="Q770:Q833" si="81">COUNTIF(jord,A770)</f>
        <v>0</v>
      </c>
      <c r="R770" s="1" t="b">
        <f t="shared" si="75"/>
        <v>1</v>
      </c>
    </row>
    <row r="771" spans="1:18" ht="15.75" customHeight="1">
      <c r="A771" s="1">
        <v>770</v>
      </c>
      <c r="B771" s="2">
        <v>43596</v>
      </c>
      <c r="C771" s="1" t="s">
        <v>2466</v>
      </c>
      <c r="D771" s="1" t="s">
        <v>2467</v>
      </c>
      <c r="E771" s="1">
        <v>27642724</v>
      </c>
      <c r="F771" s="1"/>
      <c r="G771" s="1" t="s">
        <v>2468</v>
      </c>
      <c r="H771" s="1" t="s">
        <v>2469</v>
      </c>
      <c r="I771" s="1">
        <v>2635</v>
      </c>
      <c r="J771" s="1" t="s">
        <v>2470</v>
      </c>
      <c r="K771" s="1"/>
      <c r="L771" s="1">
        <f t="shared" si="76"/>
        <v>0</v>
      </c>
      <c r="M771" s="1">
        <f t="shared" si="77"/>
        <v>0</v>
      </c>
      <c r="N771" s="1">
        <f t="shared" si="78"/>
        <v>0</v>
      </c>
      <c r="O771" s="1">
        <f t="shared" si="79"/>
        <v>0</v>
      </c>
      <c r="P771" s="1">
        <f t="shared" si="80"/>
        <v>0</v>
      </c>
      <c r="Q771" s="1">
        <f t="shared" si="81"/>
        <v>0</v>
      </c>
      <c r="R771" s="1" t="b">
        <f t="shared" si="75"/>
        <v>0</v>
      </c>
    </row>
    <row r="772" spans="1:18" ht="15.75" customHeight="1">
      <c r="A772" s="1">
        <v>771</v>
      </c>
      <c r="B772" s="2">
        <v>43607</v>
      </c>
      <c r="C772" s="1" t="s">
        <v>2471</v>
      </c>
      <c r="D772" s="1" t="s">
        <v>2472</v>
      </c>
      <c r="E772" s="1">
        <v>21221968</v>
      </c>
      <c r="F772" s="1"/>
      <c r="G772" s="1" t="s">
        <v>2473</v>
      </c>
      <c r="H772" s="1"/>
      <c r="I772" s="1">
        <v>8260</v>
      </c>
      <c r="J772" s="1" t="s">
        <v>134</v>
      </c>
      <c r="K772" s="1"/>
      <c r="L772" s="1">
        <f t="shared" si="76"/>
        <v>0</v>
      </c>
      <c r="M772" s="1">
        <f t="shared" si="77"/>
        <v>0</v>
      </c>
      <c r="N772" s="1">
        <f t="shared" si="78"/>
        <v>0</v>
      </c>
      <c r="O772" s="1">
        <f t="shared" si="79"/>
        <v>0</v>
      </c>
      <c r="P772" s="1">
        <f t="shared" si="80"/>
        <v>0</v>
      </c>
      <c r="Q772" s="1">
        <f t="shared" si="81"/>
        <v>0</v>
      </c>
      <c r="R772" s="1" t="b">
        <f t="shared" si="75"/>
        <v>0</v>
      </c>
    </row>
    <row r="773" spans="1:18" ht="15.75" customHeight="1">
      <c r="A773" s="1">
        <v>772</v>
      </c>
      <c r="B773" s="2">
        <v>43608</v>
      </c>
      <c r="C773" s="1" t="s">
        <v>2474</v>
      </c>
      <c r="D773" s="1" t="s">
        <v>2475</v>
      </c>
      <c r="E773" s="1">
        <v>30257207</v>
      </c>
      <c r="F773" s="1"/>
      <c r="G773" s="1" t="s">
        <v>2476</v>
      </c>
      <c r="H773" s="1"/>
      <c r="I773" s="1">
        <v>8410</v>
      </c>
      <c r="J773" s="1" t="s">
        <v>65</v>
      </c>
      <c r="K773" s="1"/>
      <c r="L773" s="1">
        <f t="shared" si="76"/>
        <v>1</v>
      </c>
      <c r="M773" s="1">
        <f t="shared" si="77"/>
        <v>0</v>
      </c>
      <c r="N773" s="1">
        <f t="shared" si="78"/>
        <v>0</v>
      </c>
      <c r="O773" s="1">
        <f t="shared" si="79"/>
        <v>0</v>
      </c>
      <c r="P773" s="1">
        <f t="shared" si="80"/>
        <v>0</v>
      </c>
      <c r="Q773" s="1">
        <f t="shared" si="81"/>
        <v>0</v>
      </c>
      <c r="R773" s="1" t="b">
        <f t="shared" si="75"/>
        <v>1</v>
      </c>
    </row>
    <row r="774" spans="1:18" ht="15.75" customHeight="1">
      <c r="A774" s="1">
        <v>773</v>
      </c>
      <c r="B774" s="2">
        <v>43609</v>
      </c>
      <c r="C774" s="1" t="s">
        <v>2477</v>
      </c>
      <c r="D774" s="1" t="s">
        <v>2478</v>
      </c>
      <c r="E774" s="1">
        <v>30454394</v>
      </c>
      <c r="F774" s="1"/>
      <c r="G774" s="1" t="s">
        <v>2479</v>
      </c>
      <c r="H774" s="1"/>
      <c r="I774" s="1">
        <v>8620</v>
      </c>
      <c r="J774" s="1" t="s">
        <v>91</v>
      </c>
      <c r="K774" s="1"/>
      <c r="L774" s="1">
        <f t="shared" si="76"/>
        <v>0</v>
      </c>
      <c r="M774" s="1">
        <f t="shared" si="77"/>
        <v>0</v>
      </c>
      <c r="N774" s="1">
        <f t="shared" si="78"/>
        <v>1</v>
      </c>
      <c r="O774" s="1">
        <f t="shared" si="79"/>
        <v>1</v>
      </c>
      <c r="P774" s="1">
        <f t="shared" si="80"/>
        <v>0</v>
      </c>
      <c r="Q774" s="1">
        <f t="shared" si="81"/>
        <v>1</v>
      </c>
      <c r="R774" s="1" t="b">
        <f t="shared" si="75"/>
        <v>1</v>
      </c>
    </row>
    <row r="775" spans="1:18" ht="15.75" customHeight="1">
      <c r="A775" s="1">
        <v>774</v>
      </c>
      <c r="B775" s="2">
        <v>43609</v>
      </c>
      <c r="C775" s="1" t="s">
        <v>2480</v>
      </c>
      <c r="D775" s="1" t="s">
        <v>2481</v>
      </c>
      <c r="E775" s="1">
        <v>28899356</v>
      </c>
      <c r="F775" s="1"/>
      <c r="G775" s="1" t="s">
        <v>2482</v>
      </c>
      <c r="H775" s="1"/>
      <c r="I775" s="1">
        <v>3520</v>
      </c>
      <c r="J775" s="1" t="s">
        <v>902</v>
      </c>
      <c r="K775" s="1"/>
      <c r="L775" s="1">
        <f t="shared" si="76"/>
        <v>0</v>
      </c>
      <c r="M775" s="1">
        <f t="shared" si="77"/>
        <v>1</v>
      </c>
      <c r="N775" s="1">
        <f t="shared" si="78"/>
        <v>0</v>
      </c>
      <c r="O775" s="1">
        <f t="shared" si="79"/>
        <v>0</v>
      </c>
      <c r="P775" s="1">
        <f t="shared" si="80"/>
        <v>0</v>
      </c>
      <c r="Q775" s="1">
        <f t="shared" si="81"/>
        <v>0</v>
      </c>
      <c r="R775" s="1" t="b">
        <f t="shared" si="75"/>
        <v>1</v>
      </c>
    </row>
    <row r="776" spans="1:18" ht="15.75" customHeight="1">
      <c r="A776" s="1">
        <v>775</v>
      </c>
      <c r="B776" s="2">
        <v>43612</v>
      </c>
      <c r="C776" s="1" t="s">
        <v>2483</v>
      </c>
      <c r="D776" s="1" t="s">
        <v>2484</v>
      </c>
      <c r="E776" s="1">
        <v>30454394</v>
      </c>
      <c r="F776" s="1"/>
      <c r="G776" s="1" t="s">
        <v>2479</v>
      </c>
      <c r="H776" s="1"/>
      <c r="I776" s="1">
        <v>8620</v>
      </c>
      <c r="J776" s="1" t="s">
        <v>91</v>
      </c>
      <c r="K776" s="1"/>
      <c r="L776" s="1">
        <f t="shared" si="76"/>
        <v>0</v>
      </c>
      <c r="M776" s="1">
        <f t="shared" si="77"/>
        <v>2</v>
      </c>
      <c r="N776" s="1">
        <f t="shared" si="78"/>
        <v>0</v>
      </c>
      <c r="O776" s="1">
        <f t="shared" si="79"/>
        <v>0</v>
      </c>
      <c r="P776" s="1">
        <f t="shared" si="80"/>
        <v>0</v>
      </c>
      <c r="Q776" s="1">
        <f t="shared" si="81"/>
        <v>0</v>
      </c>
      <c r="R776" s="1" t="b">
        <f t="shared" si="75"/>
        <v>1</v>
      </c>
    </row>
    <row r="777" spans="1:18" ht="15.75" customHeight="1">
      <c r="A777" s="1">
        <v>776</v>
      </c>
      <c r="B777" s="2">
        <v>43612</v>
      </c>
      <c r="C777" s="1" t="s">
        <v>2485</v>
      </c>
      <c r="D777" s="1" t="s">
        <v>2486</v>
      </c>
      <c r="E777" s="1">
        <v>20233369</v>
      </c>
      <c r="F777" s="1"/>
      <c r="G777" s="1" t="s">
        <v>2487</v>
      </c>
      <c r="H777" s="1"/>
      <c r="I777" s="1">
        <v>1359</v>
      </c>
      <c r="J777" s="1" t="s">
        <v>78</v>
      </c>
      <c r="K777" s="1"/>
      <c r="L777" s="1">
        <f t="shared" si="76"/>
        <v>0</v>
      </c>
      <c r="M777" s="1">
        <f t="shared" si="77"/>
        <v>1</v>
      </c>
      <c r="N777" s="1">
        <f t="shared" si="78"/>
        <v>0</v>
      </c>
      <c r="O777" s="1">
        <f t="shared" si="79"/>
        <v>0</v>
      </c>
      <c r="P777" s="1">
        <f t="shared" si="80"/>
        <v>0</v>
      </c>
      <c r="Q777" s="1">
        <f t="shared" si="81"/>
        <v>0</v>
      </c>
      <c r="R777" s="1" t="b">
        <f t="shared" si="75"/>
        <v>1</v>
      </c>
    </row>
    <row r="778" spans="1:18" ht="15.75" customHeight="1">
      <c r="A778" s="1">
        <v>777</v>
      </c>
      <c r="B778" s="2">
        <v>43616</v>
      </c>
      <c r="C778" s="1" t="s">
        <v>2488</v>
      </c>
      <c r="D778" s="1" t="s">
        <v>2489</v>
      </c>
      <c r="E778" s="1">
        <v>52641290</v>
      </c>
      <c r="F778" s="1"/>
      <c r="G778" s="1" t="s">
        <v>2490</v>
      </c>
      <c r="H778" s="1"/>
      <c r="I778" s="1">
        <v>2500</v>
      </c>
      <c r="J778" s="1" t="s">
        <v>898</v>
      </c>
      <c r="K778" s="1"/>
      <c r="L778" s="1">
        <f t="shared" si="76"/>
        <v>0</v>
      </c>
      <c r="M778" s="1">
        <f t="shared" si="77"/>
        <v>0</v>
      </c>
      <c r="N778" s="1">
        <f t="shared" si="78"/>
        <v>0</v>
      </c>
      <c r="O778" s="1">
        <f t="shared" si="79"/>
        <v>0</v>
      </c>
      <c r="P778" s="1">
        <f t="shared" si="80"/>
        <v>0</v>
      </c>
      <c r="Q778" s="1">
        <f t="shared" si="81"/>
        <v>0</v>
      </c>
      <c r="R778" s="1" t="b">
        <f t="shared" si="75"/>
        <v>0</v>
      </c>
    </row>
    <row r="779" spans="1:18" ht="15.75" customHeight="1">
      <c r="A779" s="1">
        <v>778</v>
      </c>
      <c r="B779" s="2">
        <v>43616</v>
      </c>
      <c r="C779" s="1" t="s">
        <v>2491</v>
      </c>
      <c r="D779" s="1" t="s">
        <v>2492</v>
      </c>
      <c r="E779" s="1">
        <v>51883005</v>
      </c>
      <c r="F779" s="1"/>
      <c r="G779" s="1" t="s">
        <v>2493</v>
      </c>
      <c r="H779" s="1"/>
      <c r="I779" s="1">
        <v>1408</v>
      </c>
      <c r="J779" s="1" t="s">
        <v>78</v>
      </c>
      <c r="K779" s="1"/>
      <c r="L779" s="1">
        <f t="shared" si="76"/>
        <v>0</v>
      </c>
      <c r="M779" s="1">
        <f t="shared" si="77"/>
        <v>0</v>
      </c>
      <c r="N779" s="1">
        <f t="shared" si="78"/>
        <v>0</v>
      </c>
      <c r="O779" s="1">
        <f t="shared" si="79"/>
        <v>0</v>
      </c>
      <c r="P779" s="1">
        <f t="shared" si="80"/>
        <v>0</v>
      </c>
      <c r="Q779" s="1">
        <f t="shared" si="81"/>
        <v>0</v>
      </c>
      <c r="R779" s="1" t="b">
        <f t="shared" si="75"/>
        <v>0</v>
      </c>
    </row>
    <row r="780" spans="1:18" ht="15.75" customHeight="1">
      <c r="A780" s="1">
        <v>779</v>
      </c>
      <c r="B780" s="2">
        <v>43617</v>
      </c>
      <c r="C780" s="1" t="s">
        <v>2494</v>
      </c>
      <c r="D780" s="1" t="s">
        <v>2495</v>
      </c>
      <c r="E780" s="1">
        <v>71783865</v>
      </c>
      <c r="F780" s="1"/>
      <c r="G780" s="1" t="s">
        <v>2496</v>
      </c>
      <c r="H780" s="1"/>
      <c r="I780" s="1">
        <v>8400</v>
      </c>
      <c r="J780" s="1" t="s">
        <v>74</v>
      </c>
      <c r="K780" s="1"/>
      <c r="L780" s="1">
        <f t="shared" si="76"/>
        <v>0</v>
      </c>
      <c r="M780" s="1">
        <f t="shared" si="77"/>
        <v>1</v>
      </c>
      <c r="N780" s="1">
        <f t="shared" si="78"/>
        <v>0</v>
      </c>
      <c r="O780" s="1">
        <f t="shared" si="79"/>
        <v>0</v>
      </c>
      <c r="P780" s="1">
        <f t="shared" si="80"/>
        <v>0</v>
      </c>
      <c r="Q780" s="1">
        <f t="shared" si="81"/>
        <v>0</v>
      </c>
      <c r="R780" s="1" t="b">
        <f t="shared" si="75"/>
        <v>1</v>
      </c>
    </row>
    <row r="781" spans="1:18" ht="15.75" customHeight="1">
      <c r="A781" s="1">
        <v>780</v>
      </c>
      <c r="B781" s="2">
        <v>43620</v>
      </c>
      <c r="C781" s="1" t="s">
        <v>2497</v>
      </c>
      <c r="D781" s="1" t="s">
        <v>2498</v>
      </c>
      <c r="E781" s="1">
        <v>25361759</v>
      </c>
      <c r="F781" s="1"/>
      <c r="G781" s="1" t="s">
        <v>2499</v>
      </c>
      <c r="H781" s="1"/>
      <c r="I781" s="1">
        <v>8800</v>
      </c>
      <c r="J781" s="1" t="s">
        <v>822</v>
      </c>
      <c r="K781" s="1"/>
      <c r="L781" s="1">
        <f t="shared" si="76"/>
        <v>0</v>
      </c>
      <c r="M781" s="1">
        <f t="shared" si="77"/>
        <v>0</v>
      </c>
      <c r="N781" s="1">
        <f t="shared" si="78"/>
        <v>0</v>
      </c>
      <c r="O781" s="1">
        <f t="shared" si="79"/>
        <v>0</v>
      </c>
      <c r="P781" s="1">
        <f t="shared" si="80"/>
        <v>0</v>
      </c>
      <c r="Q781" s="1">
        <f t="shared" si="81"/>
        <v>0</v>
      </c>
      <c r="R781" s="1" t="b">
        <f t="shared" si="75"/>
        <v>0</v>
      </c>
    </row>
    <row r="782" spans="1:18" ht="15.75" customHeight="1">
      <c r="A782" s="1">
        <v>781</v>
      </c>
      <c r="B782" s="2">
        <v>43615</v>
      </c>
      <c r="C782" s="1" t="s">
        <v>2500</v>
      </c>
      <c r="D782" s="1" t="s">
        <v>2501</v>
      </c>
      <c r="E782" s="1">
        <v>30823945</v>
      </c>
      <c r="F782" s="1"/>
      <c r="G782" s="1" t="s">
        <v>2502</v>
      </c>
      <c r="H782" s="1"/>
      <c r="I782" s="1">
        <v>9300</v>
      </c>
      <c r="J782" s="1" t="s">
        <v>2177</v>
      </c>
      <c r="K782" s="1"/>
      <c r="L782" s="1">
        <f t="shared" si="76"/>
        <v>0</v>
      </c>
      <c r="M782" s="1">
        <f t="shared" si="77"/>
        <v>0</v>
      </c>
      <c r="N782" s="1">
        <f t="shared" si="78"/>
        <v>0</v>
      </c>
      <c r="O782" s="1">
        <f t="shared" si="79"/>
        <v>0</v>
      </c>
      <c r="P782" s="1">
        <f t="shared" si="80"/>
        <v>0</v>
      </c>
      <c r="Q782" s="1">
        <f t="shared" si="81"/>
        <v>0</v>
      </c>
      <c r="R782" s="1" t="b">
        <f t="shared" si="75"/>
        <v>0</v>
      </c>
    </row>
    <row r="783" spans="1:18" ht="15.75" customHeight="1">
      <c r="A783" s="1">
        <v>782</v>
      </c>
      <c r="B783" s="2">
        <v>43620</v>
      </c>
      <c r="C783" s="1" t="s">
        <v>2503</v>
      </c>
      <c r="D783" s="1" t="s">
        <v>2504</v>
      </c>
      <c r="E783" s="1">
        <v>27479902</v>
      </c>
      <c r="F783" s="1"/>
      <c r="G783" s="1" t="s">
        <v>2505</v>
      </c>
      <c r="H783" s="1"/>
      <c r="I783" s="1">
        <v>2500</v>
      </c>
      <c r="J783" s="1" t="s">
        <v>898</v>
      </c>
      <c r="K783" s="1"/>
      <c r="L783" s="1">
        <f t="shared" si="76"/>
        <v>0</v>
      </c>
      <c r="M783" s="1">
        <f t="shared" si="77"/>
        <v>0</v>
      </c>
      <c r="N783" s="1">
        <f t="shared" si="78"/>
        <v>0</v>
      </c>
      <c r="O783" s="1">
        <f t="shared" si="79"/>
        <v>0</v>
      </c>
      <c r="P783" s="1">
        <f t="shared" si="80"/>
        <v>0</v>
      </c>
      <c r="Q783" s="1">
        <f t="shared" si="81"/>
        <v>0</v>
      </c>
      <c r="R783" s="1" t="b">
        <f t="shared" si="75"/>
        <v>0</v>
      </c>
    </row>
    <row r="784" spans="1:18" ht="15.75" customHeight="1">
      <c r="A784" s="1">
        <v>783</v>
      </c>
      <c r="B784" s="2">
        <v>43621</v>
      </c>
      <c r="C784" s="1" t="s">
        <v>2506</v>
      </c>
      <c r="D784" s="1" t="s">
        <v>2507</v>
      </c>
      <c r="E784" s="1">
        <v>61386557</v>
      </c>
      <c r="F784" s="1"/>
      <c r="G784" s="1" t="s">
        <v>2508</v>
      </c>
      <c r="H784" s="1"/>
      <c r="I784" s="1">
        <v>8000</v>
      </c>
      <c r="J784" s="1" t="s">
        <v>30</v>
      </c>
      <c r="K784" s="1"/>
      <c r="L784" s="1">
        <f t="shared" si="76"/>
        <v>0</v>
      </c>
      <c r="M784" s="1">
        <f t="shared" si="77"/>
        <v>1</v>
      </c>
      <c r="N784" s="1">
        <f t="shared" si="78"/>
        <v>0</v>
      </c>
      <c r="O784" s="1">
        <f t="shared" si="79"/>
        <v>0</v>
      </c>
      <c r="P784" s="1">
        <f t="shared" si="80"/>
        <v>0</v>
      </c>
      <c r="Q784" s="1">
        <f t="shared" si="81"/>
        <v>0</v>
      </c>
      <c r="R784" s="1" t="b">
        <f t="shared" si="75"/>
        <v>1</v>
      </c>
    </row>
    <row r="785" spans="1:18" ht="15.75" customHeight="1">
      <c r="A785" s="1">
        <v>784</v>
      </c>
      <c r="B785" s="2">
        <v>43622</v>
      </c>
      <c r="C785" s="1" t="s">
        <v>2509</v>
      </c>
      <c r="D785" s="1" t="s">
        <v>2510</v>
      </c>
      <c r="E785" s="1">
        <v>23674035</v>
      </c>
      <c r="F785" s="1"/>
      <c r="G785" s="1" t="s">
        <v>2511</v>
      </c>
      <c r="H785" s="1"/>
      <c r="I785" s="1">
        <v>9400</v>
      </c>
      <c r="J785" s="1" t="s">
        <v>2512</v>
      </c>
      <c r="K785" s="1"/>
      <c r="L785" s="1">
        <f t="shared" si="76"/>
        <v>0</v>
      </c>
      <c r="M785" s="1">
        <f t="shared" si="77"/>
        <v>0</v>
      </c>
      <c r="N785" s="1">
        <f t="shared" si="78"/>
        <v>0</v>
      </c>
      <c r="O785" s="1">
        <f t="shared" si="79"/>
        <v>0</v>
      </c>
      <c r="P785" s="1">
        <f t="shared" si="80"/>
        <v>0</v>
      </c>
      <c r="Q785" s="1">
        <f t="shared" si="81"/>
        <v>0</v>
      </c>
      <c r="R785" s="1" t="b">
        <f t="shared" si="75"/>
        <v>0</v>
      </c>
    </row>
    <row r="786" spans="1:18" ht="15.75" customHeight="1">
      <c r="A786" s="1">
        <v>785</v>
      </c>
      <c r="B786" s="2">
        <v>43622</v>
      </c>
      <c r="C786" s="1" t="s">
        <v>2513</v>
      </c>
      <c r="D786" s="1" t="s">
        <v>2514</v>
      </c>
      <c r="E786" s="1">
        <v>52722811</v>
      </c>
      <c r="F786" s="1"/>
      <c r="G786" s="1" t="s">
        <v>2515</v>
      </c>
      <c r="H786" s="1"/>
      <c r="I786" s="1">
        <v>8870</v>
      </c>
      <c r="J786" s="1" t="s">
        <v>1135</v>
      </c>
      <c r="K786" s="1"/>
      <c r="L786" s="1">
        <f t="shared" si="76"/>
        <v>0</v>
      </c>
      <c r="M786" s="1">
        <f t="shared" si="77"/>
        <v>0</v>
      </c>
      <c r="N786" s="1">
        <f t="shared" si="78"/>
        <v>0</v>
      </c>
      <c r="O786" s="1">
        <f t="shared" si="79"/>
        <v>0</v>
      </c>
      <c r="P786" s="1">
        <f t="shared" si="80"/>
        <v>0</v>
      </c>
      <c r="Q786" s="1">
        <f t="shared" si="81"/>
        <v>0</v>
      </c>
      <c r="R786" s="1" t="b">
        <f t="shared" si="75"/>
        <v>0</v>
      </c>
    </row>
    <row r="787" spans="1:18" ht="15.75" customHeight="1">
      <c r="A787" s="1">
        <v>786</v>
      </c>
      <c r="B787" s="2">
        <v>43626</v>
      </c>
      <c r="C787" s="1" t="s">
        <v>2516</v>
      </c>
      <c r="D787" s="1" t="s">
        <v>2517</v>
      </c>
      <c r="E787" s="1">
        <v>71793133</v>
      </c>
      <c r="F787" s="1"/>
      <c r="G787" s="1" t="s">
        <v>2518</v>
      </c>
      <c r="H787" s="1" t="s">
        <v>2519</v>
      </c>
      <c r="I787" s="1"/>
      <c r="J787" s="1"/>
      <c r="K787" s="1" t="s">
        <v>2520</v>
      </c>
      <c r="L787" s="1">
        <f t="shared" si="76"/>
        <v>0</v>
      </c>
      <c r="M787" s="1">
        <f t="shared" si="77"/>
        <v>0</v>
      </c>
      <c r="N787" s="1">
        <f t="shared" si="78"/>
        <v>0</v>
      </c>
      <c r="O787" s="1">
        <f t="shared" si="79"/>
        <v>0</v>
      </c>
      <c r="P787" s="1">
        <f t="shared" si="80"/>
        <v>0</v>
      </c>
      <c r="Q787" s="1">
        <f t="shared" si="81"/>
        <v>0</v>
      </c>
      <c r="R787" s="1" t="b">
        <f t="shared" si="75"/>
        <v>0</v>
      </c>
    </row>
    <row r="788" spans="1:18" ht="15.75" customHeight="1">
      <c r="A788" s="1">
        <v>787</v>
      </c>
      <c r="B788" s="2">
        <v>43627</v>
      </c>
      <c r="C788" s="1" t="s">
        <v>2521</v>
      </c>
      <c r="D788" s="1" t="s">
        <v>2522</v>
      </c>
      <c r="E788" s="1">
        <v>51416806</v>
      </c>
      <c r="F788" s="1"/>
      <c r="G788" s="1" t="s">
        <v>2523</v>
      </c>
      <c r="H788" s="1"/>
      <c r="I788" s="1">
        <v>8240</v>
      </c>
      <c r="J788" s="1" t="s">
        <v>130</v>
      </c>
      <c r="K788" s="1"/>
      <c r="L788" s="1">
        <f t="shared" si="76"/>
        <v>0</v>
      </c>
      <c r="M788" s="1">
        <f t="shared" si="77"/>
        <v>0</v>
      </c>
      <c r="N788" s="1">
        <f t="shared" si="78"/>
        <v>0</v>
      </c>
      <c r="O788" s="1">
        <f t="shared" si="79"/>
        <v>0</v>
      </c>
      <c r="P788" s="1">
        <f t="shared" si="80"/>
        <v>0</v>
      </c>
      <c r="Q788" s="1">
        <f t="shared" si="81"/>
        <v>0</v>
      </c>
      <c r="R788" s="1" t="b">
        <f t="shared" si="75"/>
        <v>0</v>
      </c>
    </row>
    <row r="789" spans="1:18" ht="15.75" customHeight="1">
      <c r="A789" s="1">
        <v>788</v>
      </c>
      <c r="B789" s="2">
        <v>43628</v>
      </c>
      <c r="C789" s="1" t="s">
        <v>2524</v>
      </c>
      <c r="D789" s="1" t="s">
        <v>2525</v>
      </c>
      <c r="E789" s="1">
        <v>30307929</v>
      </c>
      <c r="F789" s="1"/>
      <c r="G789" s="1" t="s">
        <v>2526</v>
      </c>
      <c r="H789" s="1" t="s">
        <v>2527</v>
      </c>
      <c r="I789" s="1">
        <v>9800</v>
      </c>
      <c r="J789" s="1" t="s">
        <v>194</v>
      </c>
      <c r="K789" s="1"/>
      <c r="L789" s="1">
        <f t="shared" si="76"/>
        <v>0</v>
      </c>
      <c r="M789" s="1">
        <f t="shared" si="77"/>
        <v>0</v>
      </c>
      <c r="N789" s="1">
        <f t="shared" si="78"/>
        <v>0</v>
      </c>
      <c r="O789" s="1">
        <f t="shared" si="79"/>
        <v>0</v>
      </c>
      <c r="P789" s="1">
        <f t="shared" si="80"/>
        <v>0</v>
      </c>
      <c r="Q789" s="1">
        <f t="shared" si="81"/>
        <v>0</v>
      </c>
      <c r="R789" s="1" t="b">
        <f t="shared" si="75"/>
        <v>0</v>
      </c>
    </row>
    <row r="790" spans="1:18" ht="15.75" customHeight="1">
      <c r="A790" s="1">
        <v>789</v>
      </c>
      <c r="B790" s="2">
        <v>43633</v>
      </c>
      <c r="C790" s="1" t="s">
        <v>2528</v>
      </c>
      <c r="D790" s="1" t="s">
        <v>2529</v>
      </c>
      <c r="E790" s="1">
        <v>21953132</v>
      </c>
      <c r="F790" s="1"/>
      <c r="G790" s="1" t="s">
        <v>2530</v>
      </c>
      <c r="H790" s="1"/>
      <c r="I790" s="1">
        <v>8300</v>
      </c>
      <c r="J790" s="1" t="s">
        <v>583</v>
      </c>
      <c r="K790" s="1"/>
      <c r="L790" s="1">
        <f t="shared" si="76"/>
        <v>0</v>
      </c>
      <c r="M790" s="1">
        <f t="shared" si="77"/>
        <v>1</v>
      </c>
      <c r="N790" s="1">
        <f t="shared" si="78"/>
        <v>0</v>
      </c>
      <c r="O790" s="1">
        <f t="shared" si="79"/>
        <v>0</v>
      </c>
      <c r="P790" s="1">
        <f t="shared" si="80"/>
        <v>0</v>
      </c>
      <c r="Q790" s="1">
        <f t="shared" si="81"/>
        <v>0</v>
      </c>
      <c r="R790" s="1" t="b">
        <f t="shared" si="75"/>
        <v>1</v>
      </c>
    </row>
    <row r="791" spans="1:18" ht="15.75" customHeight="1">
      <c r="A791" s="1">
        <v>790</v>
      </c>
      <c r="B791" s="2">
        <v>43634</v>
      </c>
      <c r="C791" s="1" t="s">
        <v>2531</v>
      </c>
      <c r="D791" s="1" t="s">
        <v>2532</v>
      </c>
      <c r="E791" s="1">
        <v>29283870</v>
      </c>
      <c r="F791" s="1"/>
      <c r="G791" s="1" t="s">
        <v>2533</v>
      </c>
      <c r="H791" s="1"/>
      <c r="I791" s="1">
        <v>8420</v>
      </c>
      <c r="J791" s="1" t="s">
        <v>190</v>
      </c>
      <c r="K791" s="1"/>
      <c r="L791" s="1">
        <f t="shared" si="76"/>
        <v>0</v>
      </c>
      <c r="M791" s="1">
        <f t="shared" si="77"/>
        <v>0</v>
      </c>
      <c r="N791" s="1">
        <f t="shared" si="78"/>
        <v>0</v>
      </c>
      <c r="O791" s="1">
        <f t="shared" si="79"/>
        <v>0</v>
      </c>
      <c r="P791" s="1">
        <f t="shared" si="80"/>
        <v>0</v>
      </c>
      <c r="Q791" s="1">
        <f t="shared" si="81"/>
        <v>0</v>
      </c>
      <c r="R791" s="1" t="b">
        <f t="shared" si="75"/>
        <v>0</v>
      </c>
    </row>
    <row r="792" spans="1:18" ht="15.75" customHeight="1">
      <c r="A792" s="1">
        <v>791</v>
      </c>
      <c r="B792" s="2">
        <v>43635</v>
      </c>
      <c r="C792" s="1" t="s">
        <v>2534</v>
      </c>
      <c r="D792" s="1" t="s">
        <v>2535</v>
      </c>
      <c r="E792" s="1">
        <v>21254999</v>
      </c>
      <c r="F792" s="1"/>
      <c r="G792" s="1" t="s">
        <v>2536</v>
      </c>
      <c r="H792" s="1"/>
      <c r="I792" s="1">
        <v>3480</v>
      </c>
      <c r="J792" s="1" t="s">
        <v>1353</v>
      </c>
      <c r="K792" s="1"/>
      <c r="L792" s="1">
        <f t="shared" si="76"/>
        <v>0</v>
      </c>
      <c r="M792" s="1">
        <f t="shared" si="77"/>
        <v>0</v>
      </c>
      <c r="N792" s="1">
        <f t="shared" si="78"/>
        <v>0</v>
      </c>
      <c r="O792" s="1">
        <f t="shared" si="79"/>
        <v>0</v>
      </c>
      <c r="P792" s="1">
        <f t="shared" si="80"/>
        <v>0</v>
      </c>
      <c r="Q792" s="1">
        <f t="shared" si="81"/>
        <v>0</v>
      </c>
      <c r="R792" s="1" t="b">
        <f t="shared" si="75"/>
        <v>0</v>
      </c>
    </row>
    <row r="793" spans="1:18" ht="15.75" customHeight="1">
      <c r="A793" s="1">
        <v>792</v>
      </c>
      <c r="B793" s="2">
        <v>43640</v>
      </c>
      <c r="C793" s="1" t="s">
        <v>2537</v>
      </c>
      <c r="D793" s="1" t="s">
        <v>2538</v>
      </c>
      <c r="E793" s="1">
        <v>61778645</v>
      </c>
      <c r="F793" s="1"/>
      <c r="G793" s="1" t="s">
        <v>2539</v>
      </c>
      <c r="H793" s="1"/>
      <c r="I793" s="1">
        <v>8870</v>
      </c>
      <c r="J793" s="1" t="s">
        <v>1135</v>
      </c>
      <c r="K793" s="1"/>
      <c r="L793" s="1">
        <f t="shared" si="76"/>
        <v>0</v>
      </c>
      <c r="M793" s="1">
        <f t="shared" si="77"/>
        <v>0</v>
      </c>
      <c r="N793" s="1">
        <f t="shared" si="78"/>
        <v>0</v>
      </c>
      <c r="O793" s="1">
        <f t="shared" si="79"/>
        <v>0</v>
      </c>
      <c r="P793" s="1">
        <f t="shared" si="80"/>
        <v>0</v>
      </c>
      <c r="Q793" s="1">
        <f t="shared" si="81"/>
        <v>0</v>
      </c>
      <c r="R793" s="1" t="b">
        <f t="shared" si="75"/>
        <v>0</v>
      </c>
    </row>
    <row r="794" spans="1:18" ht="15.75" customHeight="1">
      <c r="A794" s="1">
        <v>793</v>
      </c>
      <c r="B794" s="2">
        <v>43642</v>
      </c>
      <c r="C794" s="1" t="s">
        <v>1966</v>
      </c>
      <c r="D794" s="1" t="s">
        <v>2540</v>
      </c>
      <c r="E794" s="1">
        <v>22628903</v>
      </c>
      <c r="F794" s="1"/>
      <c r="G794" s="1" t="s">
        <v>1968</v>
      </c>
      <c r="H794" s="1"/>
      <c r="I794" s="1">
        <v>8400</v>
      </c>
      <c r="J794" s="1" t="s">
        <v>74</v>
      </c>
      <c r="K794" s="1"/>
      <c r="L794" s="1">
        <f t="shared" si="76"/>
        <v>0</v>
      </c>
      <c r="M794" s="1">
        <f t="shared" si="77"/>
        <v>0</v>
      </c>
      <c r="N794" s="1">
        <f t="shared" si="78"/>
        <v>0</v>
      </c>
      <c r="O794" s="1">
        <f t="shared" si="79"/>
        <v>0</v>
      </c>
      <c r="P794" s="1">
        <f t="shared" si="80"/>
        <v>0</v>
      </c>
      <c r="Q794" s="1">
        <f t="shared" si="81"/>
        <v>0</v>
      </c>
      <c r="R794" s="1" t="b">
        <f t="shared" si="75"/>
        <v>0</v>
      </c>
    </row>
    <row r="795" spans="1:18" ht="15.75" customHeight="1">
      <c r="A795" s="1">
        <v>794</v>
      </c>
      <c r="B795" s="2">
        <v>43645</v>
      </c>
      <c r="C795" s="1" t="s">
        <v>2541</v>
      </c>
      <c r="D795" s="1" t="s">
        <v>2542</v>
      </c>
      <c r="E795" s="1">
        <v>51789341</v>
      </c>
      <c r="F795" s="1"/>
      <c r="G795" s="1" t="s">
        <v>2543</v>
      </c>
      <c r="H795" s="1"/>
      <c r="I795" s="1">
        <v>2400</v>
      </c>
      <c r="J795" s="1" t="s">
        <v>519</v>
      </c>
      <c r="K795" s="1"/>
      <c r="L795" s="1">
        <f t="shared" si="76"/>
        <v>0</v>
      </c>
      <c r="M795" s="1">
        <f t="shared" si="77"/>
        <v>0</v>
      </c>
      <c r="N795" s="1">
        <f t="shared" si="78"/>
        <v>0</v>
      </c>
      <c r="O795" s="1">
        <f t="shared" si="79"/>
        <v>0</v>
      </c>
      <c r="P795" s="1">
        <f t="shared" si="80"/>
        <v>0</v>
      </c>
      <c r="Q795" s="1">
        <f t="shared" si="81"/>
        <v>0</v>
      </c>
      <c r="R795" s="1" t="b">
        <f t="shared" si="75"/>
        <v>0</v>
      </c>
    </row>
    <row r="796" spans="1:18" ht="15.75" customHeight="1">
      <c r="A796" s="1">
        <v>795</v>
      </c>
      <c r="B796" s="2">
        <v>43647</v>
      </c>
      <c r="C796" s="1" t="s">
        <v>2544</v>
      </c>
      <c r="D796" s="1" t="s">
        <v>2545</v>
      </c>
      <c r="E796" s="1">
        <v>42447740</v>
      </c>
      <c r="F796" s="1" t="s">
        <v>2546</v>
      </c>
      <c r="G796" s="1" t="s">
        <v>2547</v>
      </c>
      <c r="H796" s="1" t="s">
        <v>2548</v>
      </c>
      <c r="I796" s="1"/>
      <c r="J796" s="1"/>
      <c r="K796" s="1" t="s">
        <v>2251</v>
      </c>
      <c r="L796" s="1">
        <f t="shared" si="76"/>
        <v>0</v>
      </c>
      <c r="M796" s="1">
        <f t="shared" si="77"/>
        <v>0</v>
      </c>
      <c r="N796" s="1">
        <f t="shared" si="78"/>
        <v>0</v>
      </c>
      <c r="O796" s="1">
        <f t="shared" si="79"/>
        <v>0</v>
      </c>
      <c r="P796" s="1">
        <f t="shared" si="80"/>
        <v>0</v>
      </c>
      <c r="Q796" s="1">
        <f t="shared" si="81"/>
        <v>0</v>
      </c>
      <c r="R796" s="1" t="b">
        <f t="shared" si="75"/>
        <v>0</v>
      </c>
    </row>
    <row r="797" spans="1:18" ht="15.75" customHeight="1">
      <c r="A797" s="1">
        <v>796</v>
      </c>
      <c r="B797" s="2">
        <v>43652</v>
      </c>
      <c r="C797" s="1" t="s">
        <v>2549</v>
      </c>
      <c r="D797" s="1" t="s">
        <v>2550</v>
      </c>
      <c r="E797" s="1">
        <v>22772098</v>
      </c>
      <c r="F797" s="1"/>
      <c r="G797" s="1" t="s">
        <v>2551</v>
      </c>
      <c r="H797" s="1"/>
      <c r="I797" s="1">
        <v>8210</v>
      </c>
      <c r="J797" s="1" t="s">
        <v>34</v>
      </c>
      <c r="K797" s="1"/>
      <c r="L797" s="1">
        <f t="shared" si="76"/>
        <v>0</v>
      </c>
      <c r="M797" s="1">
        <f t="shared" si="77"/>
        <v>1</v>
      </c>
      <c r="N797" s="1">
        <f t="shared" si="78"/>
        <v>0</v>
      </c>
      <c r="O797" s="1">
        <f t="shared" si="79"/>
        <v>0</v>
      </c>
      <c r="P797" s="1">
        <f t="shared" si="80"/>
        <v>0</v>
      </c>
      <c r="Q797" s="1">
        <f t="shared" si="81"/>
        <v>0</v>
      </c>
      <c r="R797" s="1" t="b">
        <f t="shared" si="75"/>
        <v>1</v>
      </c>
    </row>
    <row r="798" spans="1:18" ht="15.75" customHeight="1">
      <c r="A798" s="1">
        <v>797</v>
      </c>
      <c r="B798" s="2">
        <v>43653</v>
      </c>
      <c r="C798" s="1" t="s">
        <v>2552</v>
      </c>
      <c r="D798" s="1" t="s">
        <v>2553</v>
      </c>
      <c r="E798" s="1">
        <v>51891307</v>
      </c>
      <c r="F798" s="1"/>
      <c r="G798" s="1" t="s">
        <v>2554</v>
      </c>
      <c r="H798" s="1"/>
      <c r="I798" s="1">
        <v>8260</v>
      </c>
      <c r="J798" s="1" t="s">
        <v>134</v>
      </c>
      <c r="K798" s="1"/>
      <c r="L798" s="1">
        <f t="shared" si="76"/>
        <v>0</v>
      </c>
      <c r="M798" s="1">
        <f t="shared" si="77"/>
        <v>0</v>
      </c>
      <c r="N798" s="1">
        <f t="shared" si="78"/>
        <v>0</v>
      </c>
      <c r="O798" s="1">
        <f t="shared" si="79"/>
        <v>0</v>
      </c>
      <c r="P798" s="1">
        <f t="shared" si="80"/>
        <v>0</v>
      </c>
      <c r="Q798" s="1">
        <f t="shared" si="81"/>
        <v>0</v>
      </c>
      <c r="R798" s="1" t="b">
        <f t="shared" si="75"/>
        <v>0</v>
      </c>
    </row>
    <row r="799" spans="1:18" ht="15.75" customHeight="1">
      <c r="A799" s="1">
        <v>798</v>
      </c>
      <c r="B799" s="2">
        <v>43654</v>
      </c>
      <c r="C799" s="1" t="s">
        <v>2555</v>
      </c>
      <c r="D799" s="1" t="s">
        <v>2556</v>
      </c>
      <c r="E799" s="1">
        <v>28938088</v>
      </c>
      <c r="F799" s="1"/>
      <c r="G799" s="1" t="s">
        <v>2557</v>
      </c>
      <c r="H799" s="1"/>
      <c r="I799" s="1">
        <v>8000</v>
      </c>
      <c r="J799" s="1" t="s">
        <v>1521</v>
      </c>
      <c r="K799" s="1"/>
      <c r="L799" s="1">
        <f t="shared" si="76"/>
        <v>0</v>
      </c>
      <c r="M799" s="1">
        <f t="shared" si="77"/>
        <v>0</v>
      </c>
      <c r="N799" s="1">
        <f t="shared" si="78"/>
        <v>0</v>
      </c>
      <c r="O799" s="1">
        <f t="shared" si="79"/>
        <v>0</v>
      </c>
      <c r="P799" s="1">
        <f t="shared" si="80"/>
        <v>0</v>
      </c>
      <c r="Q799" s="1">
        <f t="shared" si="81"/>
        <v>0</v>
      </c>
      <c r="R799" s="1" t="b">
        <f t="shared" si="75"/>
        <v>0</v>
      </c>
    </row>
    <row r="800" spans="1:18" ht="15.75" customHeight="1">
      <c r="A800" s="1">
        <v>799</v>
      </c>
      <c r="B800" s="2">
        <v>43654</v>
      </c>
      <c r="C800" s="1" t="s">
        <v>2558</v>
      </c>
      <c r="D800" s="1" t="s">
        <v>2559</v>
      </c>
      <c r="E800" s="1">
        <v>31773460</v>
      </c>
      <c r="F800" s="1"/>
      <c r="G800" s="1" t="s">
        <v>2560</v>
      </c>
      <c r="H800" s="1"/>
      <c r="I800" s="1">
        <v>8000</v>
      </c>
      <c r="J800" s="1" t="s">
        <v>61</v>
      </c>
      <c r="K800" s="1"/>
      <c r="L800" s="1">
        <f t="shared" si="76"/>
        <v>0</v>
      </c>
      <c r="M800" s="1">
        <f t="shared" si="77"/>
        <v>0</v>
      </c>
      <c r="N800" s="1">
        <f t="shared" si="78"/>
        <v>0</v>
      </c>
      <c r="O800" s="1">
        <f t="shared" si="79"/>
        <v>0</v>
      </c>
      <c r="P800" s="1">
        <f t="shared" si="80"/>
        <v>0</v>
      </c>
      <c r="Q800" s="1">
        <f t="shared" si="81"/>
        <v>0</v>
      </c>
      <c r="R800" s="1" t="b">
        <f t="shared" si="75"/>
        <v>0</v>
      </c>
    </row>
    <row r="801" spans="1:18" ht="15.75" customHeight="1">
      <c r="A801" s="1">
        <v>800</v>
      </c>
      <c r="B801" s="2">
        <v>43655</v>
      </c>
      <c r="C801" s="1" t="s">
        <v>2561</v>
      </c>
      <c r="D801" s="1" t="s">
        <v>2562</v>
      </c>
      <c r="E801" s="1">
        <v>22399333</v>
      </c>
      <c r="F801" s="1"/>
      <c r="G801" s="1" t="s">
        <v>2563</v>
      </c>
      <c r="H801" s="1"/>
      <c r="I801" s="1">
        <v>8000</v>
      </c>
      <c r="J801" s="1" t="s">
        <v>61</v>
      </c>
      <c r="K801" s="1"/>
      <c r="L801" s="1">
        <f t="shared" si="76"/>
        <v>0</v>
      </c>
      <c r="M801" s="1">
        <f t="shared" si="77"/>
        <v>1</v>
      </c>
      <c r="N801" s="1">
        <f t="shared" si="78"/>
        <v>0</v>
      </c>
      <c r="O801" s="1">
        <f t="shared" si="79"/>
        <v>1</v>
      </c>
      <c r="P801" s="1">
        <f t="shared" si="80"/>
        <v>0</v>
      </c>
      <c r="Q801" s="1">
        <f t="shared" si="81"/>
        <v>1</v>
      </c>
      <c r="R801" s="1" t="b">
        <f t="shared" si="75"/>
        <v>1</v>
      </c>
    </row>
    <row r="802" spans="1:18" ht="15.75" customHeight="1">
      <c r="A802" s="1">
        <v>801</v>
      </c>
      <c r="B802" s="2">
        <v>43655</v>
      </c>
      <c r="C802" s="1" t="s">
        <v>2564</v>
      </c>
      <c r="D802" s="1" t="s">
        <v>2565</v>
      </c>
      <c r="E802" s="1">
        <v>41399333</v>
      </c>
      <c r="F802" s="1"/>
      <c r="G802" s="1" t="s">
        <v>2563</v>
      </c>
      <c r="H802" s="1"/>
      <c r="I802" s="1">
        <v>8000</v>
      </c>
      <c r="J802" s="1" t="s">
        <v>61</v>
      </c>
      <c r="K802" s="1"/>
      <c r="L802" s="1">
        <f t="shared" si="76"/>
        <v>0</v>
      </c>
      <c r="M802" s="1">
        <f t="shared" si="77"/>
        <v>0</v>
      </c>
      <c r="N802" s="1">
        <f t="shared" si="78"/>
        <v>0</v>
      </c>
      <c r="O802" s="1">
        <f t="shared" si="79"/>
        <v>0</v>
      </c>
      <c r="P802" s="1">
        <f t="shared" si="80"/>
        <v>0</v>
      </c>
      <c r="Q802" s="1">
        <f t="shared" si="81"/>
        <v>0</v>
      </c>
      <c r="R802" s="1" t="b">
        <f t="shared" si="75"/>
        <v>0</v>
      </c>
    </row>
    <row r="803" spans="1:18" ht="15.75" customHeight="1">
      <c r="A803" s="1">
        <v>802</v>
      </c>
      <c r="B803" s="2">
        <v>43655</v>
      </c>
      <c r="C803" s="1" t="s">
        <v>2566</v>
      </c>
      <c r="D803" s="1" t="s">
        <v>2567</v>
      </c>
      <c r="E803" s="1">
        <v>40968979</v>
      </c>
      <c r="F803" s="1"/>
      <c r="G803" s="1" t="s">
        <v>2568</v>
      </c>
      <c r="H803" s="1"/>
      <c r="I803" s="1">
        <v>2100</v>
      </c>
      <c r="J803" s="1" t="s">
        <v>515</v>
      </c>
      <c r="K803" s="1"/>
      <c r="L803" s="1">
        <f t="shared" si="76"/>
        <v>0</v>
      </c>
      <c r="M803" s="1">
        <f t="shared" si="77"/>
        <v>1</v>
      </c>
      <c r="N803" s="1">
        <f t="shared" si="78"/>
        <v>0</v>
      </c>
      <c r="O803" s="1">
        <f t="shared" si="79"/>
        <v>0</v>
      </c>
      <c r="P803" s="1">
        <f t="shared" si="80"/>
        <v>0</v>
      </c>
      <c r="Q803" s="1">
        <f t="shared" si="81"/>
        <v>0</v>
      </c>
      <c r="R803" s="1" t="b">
        <f t="shared" si="75"/>
        <v>1</v>
      </c>
    </row>
    <row r="804" spans="1:18" ht="15.75" customHeight="1">
      <c r="A804" s="1">
        <v>803</v>
      </c>
      <c r="B804" s="2">
        <v>43655</v>
      </c>
      <c r="C804" s="1" t="s">
        <v>2569</v>
      </c>
      <c r="D804" s="1" t="s">
        <v>2570</v>
      </c>
      <c r="E804" s="1">
        <v>40734692</v>
      </c>
      <c r="F804" s="1"/>
      <c r="G804" s="1" t="s">
        <v>2571</v>
      </c>
      <c r="H804" s="1"/>
      <c r="I804" s="1">
        <v>8520</v>
      </c>
      <c r="J804" s="1" t="s">
        <v>451</v>
      </c>
      <c r="K804" s="1"/>
      <c r="L804" s="1">
        <f t="shared" si="76"/>
        <v>0</v>
      </c>
      <c r="M804" s="1">
        <f t="shared" si="77"/>
        <v>0</v>
      </c>
      <c r="N804" s="1">
        <f t="shared" si="78"/>
        <v>0</v>
      </c>
      <c r="O804" s="1">
        <f t="shared" si="79"/>
        <v>0</v>
      </c>
      <c r="P804" s="1">
        <f t="shared" si="80"/>
        <v>0</v>
      </c>
      <c r="Q804" s="1">
        <f t="shared" si="81"/>
        <v>0</v>
      </c>
      <c r="R804" s="1" t="b">
        <f t="shared" si="75"/>
        <v>0</v>
      </c>
    </row>
    <row r="805" spans="1:18" ht="15.75" customHeight="1">
      <c r="A805" s="1">
        <v>804</v>
      </c>
      <c r="B805" s="2">
        <v>43656</v>
      </c>
      <c r="C805" s="1" t="s">
        <v>2572</v>
      </c>
      <c r="D805" s="1" t="s">
        <v>2573</v>
      </c>
      <c r="E805" s="1">
        <v>29931548</v>
      </c>
      <c r="F805" s="1"/>
      <c r="G805" s="1" t="s">
        <v>2574</v>
      </c>
      <c r="H805" s="1"/>
      <c r="I805" s="1">
        <v>1440</v>
      </c>
      <c r="J805" s="1" t="s">
        <v>78</v>
      </c>
      <c r="K805" s="1"/>
      <c r="L805" s="1">
        <f t="shared" si="76"/>
        <v>0</v>
      </c>
      <c r="M805" s="1">
        <f t="shared" si="77"/>
        <v>0</v>
      </c>
      <c r="N805" s="1">
        <f t="shared" si="78"/>
        <v>0</v>
      </c>
      <c r="O805" s="1">
        <f t="shared" si="79"/>
        <v>0</v>
      </c>
      <c r="P805" s="1">
        <f t="shared" si="80"/>
        <v>0</v>
      </c>
      <c r="Q805" s="1">
        <f t="shared" si="81"/>
        <v>0</v>
      </c>
      <c r="R805" s="1" t="b">
        <f t="shared" si="75"/>
        <v>0</v>
      </c>
    </row>
    <row r="806" spans="1:18" ht="15.75" customHeight="1">
      <c r="A806" s="1">
        <v>805</v>
      </c>
      <c r="B806" s="2">
        <v>43657</v>
      </c>
      <c r="C806" s="1" t="s">
        <v>2575</v>
      </c>
      <c r="D806" s="1" t="s">
        <v>2576</v>
      </c>
      <c r="E806" s="1">
        <v>22256151</v>
      </c>
      <c r="F806" s="1"/>
      <c r="G806" s="1" t="s">
        <v>2577</v>
      </c>
      <c r="H806" s="1"/>
      <c r="I806" s="1">
        <v>8410</v>
      </c>
      <c r="J806" s="1" t="s">
        <v>65</v>
      </c>
      <c r="K806" s="1"/>
      <c r="L806" s="1">
        <f t="shared" si="76"/>
        <v>0</v>
      </c>
      <c r="M806" s="1">
        <f t="shared" si="77"/>
        <v>0</v>
      </c>
      <c r="N806" s="1">
        <f t="shared" si="78"/>
        <v>0</v>
      </c>
      <c r="O806" s="1">
        <f t="shared" si="79"/>
        <v>0</v>
      </c>
      <c r="P806" s="1">
        <f t="shared" si="80"/>
        <v>0</v>
      </c>
      <c r="Q806" s="1">
        <f t="shared" si="81"/>
        <v>0</v>
      </c>
      <c r="R806" s="1" t="b">
        <f t="shared" si="75"/>
        <v>0</v>
      </c>
    </row>
    <row r="807" spans="1:18" ht="15.75" customHeight="1">
      <c r="A807" s="1">
        <v>806</v>
      </c>
      <c r="B807" s="2">
        <v>43657</v>
      </c>
      <c r="C807" s="1" t="s">
        <v>2578</v>
      </c>
      <c r="D807" s="1" t="s">
        <v>2579</v>
      </c>
      <c r="E807" s="1">
        <v>26645169</v>
      </c>
      <c r="F807" s="1"/>
      <c r="G807" s="1" t="s">
        <v>2580</v>
      </c>
      <c r="H807" s="1"/>
      <c r="I807" s="1">
        <v>6100</v>
      </c>
      <c r="J807" s="1" t="s">
        <v>1565</v>
      </c>
      <c r="K807" s="1"/>
      <c r="L807" s="1">
        <f t="shared" si="76"/>
        <v>0</v>
      </c>
      <c r="M807" s="1">
        <f t="shared" si="77"/>
        <v>0</v>
      </c>
      <c r="N807" s="1">
        <f t="shared" si="78"/>
        <v>0</v>
      </c>
      <c r="O807" s="1">
        <f t="shared" si="79"/>
        <v>1</v>
      </c>
      <c r="P807" s="1">
        <f t="shared" si="80"/>
        <v>0</v>
      </c>
      <c r="Q807" s="1">
        <f t="shared" si="81"/>
        <v>0</v>
      </c>
      <c r="R807" s="1" t="b">
        <f t="shared" si="75"/>
        <v>1</v>
      </c>
    </row>
    <row r="808" spans="1:18" ht="15.75" customHeight="1">
      <c r="A808" s="1">
        <v>807</v>
      </c>
      <c r="B808" s="2">
        <v>43657</v>
      </c>
      <c r="C808" s="1" t="s">
        <v>2581</v>
      </c>
      <c r="D808" s="1" t="s">
        <v>2582</v>
      </c>
      <c r="E808" s="1">
        <v>93955123</v>
      </c>
      <c r="F808" s="1"/>
      <c r="G808" s="1" t="s">
        <v>2583</v>
      </c>
      <c r="H808" s="1"/>
      <c r="I808" s="1">
        <v>8410</v>
      </c>
      <c r="J808" s="1" t="s">
        <v>65</v>
      </c>
      <c r="K808" s="1"/>
      <c r="L808" s="1">
        <f t="shared" si="76"/>
        <v>0</v>
      </c>
      <c r="M808" s="1">
        <f t="shared" si="77"/>
        <v>0</v>
      </c>
      <c r="N808" s="1">
        <f t="shared" si="78"/>
        <v>0</v>
      </c>
      <c r="O808" s="1">
        <f t="shared" si="79"/>
        <v>0</v>
      </c>
      <c r="P808" s="1">
        <f t="shared" si="80"/>
        <v>0</v>
      </c>
      <c r="Q808" s="1">
        <f t="shared" si="81"/>
        <v>0</v>
      </c>
      <c r="R808" s="1" t="b">
        <f t="shared" si="75"/>
        <v>0</v>
      </c>
    </row>
    <row r="809" spans="1:18" ht="15.75" customHeight="1">
      <c r="A809" s="1">
        <v>808</v>
      </c>
      <c r="B809" s="2">
        <v>43657</v>
      </c>
      <c r="C809" s="1" t="s">
        <v>2584</v>
      </c>
      <c r="D809" s="1" t="s">
        <v>2585</v>
      </c>
      <c r="E809" s="1">
        <v>61673192</v>
      </c>
      <c r="F809" s="1"/>
      <c r="G809" s="1" t="s">
        <v>2586</v>
      </c>
      <c r="H809" s="1"/>
      <c r="I809" s="1">
        <v>2000</v>
      </c>
      <c r="J809" s="1" t="s">
        <v>236</v>
      </c>
      <c r="K809" s="1"/>
      <c r="L809" s="1">
        <f t="shared" si="76"/>
        <v>0</v>
      </c>
      <c r="M809" s="1">
        <f t="shared" si="77"/>
        <v>1</v>
      </c>
      <c r="N809" s="1">
        <f t="shared" si="78"/>
        <v>0</v>
      </c>
      <c r="O809" s="1">
        <f t="shared" si="79"/>
        <v>1</v>
      </c>
      <c r="P809" s="1">
        <f t="shared" si="80"/>
        <v>0</v>
      </c>
      <c r="Q809" s="1">
        <f t="shared" si="81"/>
        <v>0</v>
      </c>
      <c r="R809" s="1" t="b">
        <f t="shared" si="75"/>
        <v>1</v>
      </c>
    </row>
    <row r="810" spans="1:18" ht="15.75" customHeight="1">
      <c r="A810" s="1">
        <v>809</v>
      </c>
      <c r="B810" s="2">
        <v>43657</v>
      </c>
      <c r="C810" s="1" t="s">
        <v>2587</v>
      </c>
      <c r="D810" s="1" t="s">
        <v>2588</v>
      </c>
      <c r="E810" s="1">
        <v>26134186</v>
      </c>
      <c r="F810" s="1"/>
      <c r="G810" s="1" t="s">
        <v>2586</v>
      </c>
      <c r="H810" s="1"/>
      <c r="I810" s="1">
        <v>2000</v>
      </c>
      <c r="J810" s="1" t="s">
        <v>236</v>
      </c>
      <c r="K810" s="1"/>
      <c r="L810" s="1">
        <f t="shared" si="76"/>
        <v>0</v>
      </c>
      <c r="M810" s="1">
        <f t="shared" si="77"/>
        <v>1</v>
      </c>
      <c r="N810" s="1">
        <f t="shared" si="78"/>
        <v>0</v>
      </c>
      <c r="O810" s="1">
        <f t="shared" si="79"/>
        <v>0</v>
      </c>
      <c r="P810" s="1">
        <f t="shared" si="80"/>
        <v>0</v>
      </c>
      <c r="Q810" s="1">
        <f t="shared" si="81"/>
        <v>0</v>
      </c>
      <c r="R810" s="1" t="b">
        <f t="shared" si="75"/>
        <v>1</v>
      </c>
    </row>
    <row r="811" spans="1:18" ht="15.75" customHeight="1">
      <c r="A811" s="1">
        <v>810</v>
      </c>
      <c r="B811" s="2">
        <v>43659</v>
      </c>
      <c r="C811" s="1" t="s">
        <v>2589</v>
      </c>
      <c r="D811" s="1" t="s">
        <v>2590</v>
      </c>
      <c r="E811" s="1">
        <v>50265451</v>
      </c>
      <c r="F811" s="1"/>
      <c r="G811" s="1" t="s">
        <v>2591</v>
      </c>
      <c r="H811" s="1"/>
      <c r="I811" s="1">
        <v>8400</v>
      </c>
      <c r="J811" s="1" t="s">
        <v>74</v>
      </c>
      <c r="K811" s="1"/>
      <c r="L811" s="1">
        <f t="shared" si="76"/>
        <v>0</v>
      </c>
      <c r="M811" s="1">
        <f t="shared" si="77"/>
        <v>0</v>
      </c>
      <c r="N811" s="1">
        <f t="shared" si="78"/>
        <v>0</v>
      </c>
      <c r="O811" s="1">
        <f t="shared" si="79"/>
        <v>0</v>
      </c>
      <c r="P811" s="1">
        <f t="shared" si="80"/>
        <v>0</v>
      </c>
      <c r="Q811" s="1">
        <f t="shared" si="81"/>
        <v>0</v>
      </c>
      <c r="R811" s="1" t="b">
        <f t="shared" si="75"/>
        <v>0</v>
      </c>
    </row>
    <row r="812" spans="1:18" ht="15.75" customHeight="1">
      <c r="A812" s="1">
        <v>811</v>
      </c>
      <c r="B812" s="2">
        <v>43659</v>
      </c>
      <c r="C812" s="1" t="s">
        <v>2592</v>
      </c>
      <c r="D812" s="1" t="s">
        <v>2593</v>
      </c>
      <c r="E812" s="1">
        <v>29242837</v>
      </c>
      <c r="F812" s="1"/>
      <c r="G812" s="1" t="s">
        <v>2594</v>
      </c>
      <c r="H812" s="1"/>
      <c r="I812" s="1">
        <v>8240</v>
      </c>
      <c r="J812" s="1" t="s">
        <v>130</v>
      </c>
      <c r="K812" s="1"/>
      <c r="L812" s="1">
        <f t="shared" si="76"/>
        <v>0</v>
      </c>
      <c r="M812" s="1">
        <f t="shared" si="77"/>
        <v>1</v>
      </c>
      <c r="N812" s="1">
        <f t="shared" si="78"/>
        <v>0</v>
      </c>
      <c r="O812" s="1">
        <f t="shared" si="79"/>
        <v>0</v>
      </c>
      <c r="P812" s="1">
        <f t="shared" si="80"/>
        <v>0</v>
      </c>
      <c r="Q812" s="1">
        <f t="shared" si="81"/>
        <v>0</v>
      </c>
      <c r="R812" s="1" t="b">
        <f t="shared" si="75"/>
        <v>1</v>
      </c>
    </row>
    <row r="813" spans="1:18" ht="15.75" customHeight="1">
      <c r="A813" s="1">
        <v>812</v>
      </c>
      <c r="B813" s="2">
        <v>43660</v>
      </c>
      <c r="C813" s="1" t="s">
        <v>2595</v>
      </c>
      <c r="D813" s="1" t="s">
        <v>2596</v>
      </c>
      <c r="E813" s="1">
        <v>60151923</v>
      </c>
      <c r="F813" s="1"/>
      <c r="G813" s="1" t="s">
        <v>2597</v>
      </c>
      <c r="H813" s="1"/>
      <c r="I813" s="1">
        <v>8210</v>
      </c>
      <c r="J813" s="1" t="s">
        <v>34</v>
      </c>
      <c r="K813" s="1"/>
      <c r="L813" s="1">
        <f t="shared" si="76"/>
        <v>0</v>
      </c>
      <c r="M813" s="1">
        <f t="shared" si="77"/>
        <v>0</v>
      </c>
      <c r="N813" s="1">
        <f t="shared" si="78"/>
        <v>0</v>
      </c>
      <c r="O813" s="1">
        <f t="shared" si="79"/>
        <v>0</v>
      </c>
      <c r="P813" s="1">
        <f t="shared" si="80"/>
        <v>0</v>
      </c>
      <c r="Q813" s="1">
        <f t="shared" si="81"/>
        <v>0</v>
      </c>
      <c r="R813" s="1" t="b">
        <f t="shared" si="75"/>
        <v>0</v>
      </c>
    </row>
    <row r="814" spans="1:18" ht="15.75" customHeight="1">
      <c r="A814" s="1">
        <v>813</v>
      </c>
      <c r="B814" s="2">
        <v>43660</v>
      </c>
      <c r="C814" s="1" t="s">
        <v>2598</v>
      </c>
      <c r="D814" s="1" t="s">
        <v>2599</v>
      </c>
      <c r="E814" s="1">
        <v>29665401</v>
      </c>
      <c r="F814" s="1"/>
      <c r="G814" s="1" t="s">
        <v>2600</v>
      </c>
      <c r="H814" s="1"/>
      <c r="I814" s="1">
        <v>8200</v>
      </c>
      <c r="J814" s="1" t="s">
        <v>370</v>
      </c>
      <c r="K814" s="1"/>
      <c r="L814" s="1">
        <f t="shared" si="76"/>
        <v>0</v>
      </c>
      <c r="M814" s="1">
        <f t="shared" si="77"/>
        <v>1</v>
      </c>
      <c r="N814" s="1">
        <f t="shared" si="78"/>
        <v>0</v>
      </c>
      <c r="O814" s="1">
        <f t="shared" si="79"/>
        <v>0</v>
      </c>
      <c r="P814" s="1">
        <f t="shared" si="80"/>
        <v>0</v>
      </c>
      <c r="Q814" s="1">
        <f t="shared" si="81"/>
        <v>0</v>
      </c>
      <c r="R814" s="1" t="b">
        <f t="shared" si="75"/>
        <v>1</v>
      </c>
    </row>
    <row r="815" spans="1:18" ht="15.75" customHeight="1">
      <c r="A815" s="1">
        <v>814</v>
      </c>
      <c r="B815" s="2">
        <v>43660</v>
      </c>
      <c r="C815" s="1" t="s">
        <v>2601</v>
      </c>
      <c r="D815" s="1" t="s">
        <v>2602</v>
      </c>
      <c r="E815" s="1">
        <v>20816044</v>
      </c>
      <c r="F815" s="1"/>
      <c r="G815" s="1" t="s">
        <v>2603</v>
      </c>
      <c r="H815" s="1"/>
      <c r="I815" s="1">
        <v>4684</v>
      </c>
      <c r="J815" s="1" t="s">
        <v>2604</v>
      </c>
      <c r="K815" s="1"/>
      <c r="L815" s="1">
        <f t="shared" si="76"/>
        <v>0</v>
      </c>
      <c r="M815" s="1">
        <f t="shared" si="77"/>
        <v>0</v>
      </c>
      <c r="N815" s="1">
        <f t="shared" si="78"/>
        <v>0</v>
      </c>
      <c r="O815" s="1">
        <f t="shared" si="79"/>
        <v>0</v>
      </c>
      <c r="P815" s="1">
        <f t="shared" si="80"/>
        <v>0</v>
      </c>
      <c r="Q815" s="1">
        <f t="shared" si="81"/>
        <v>0</v>
      </c>
      <c r="R815" s="1" t="b">
        <f t="shared" si="75"/>
        <v>0</v>
      </c>
    </row>
    <row r="816" spans="1:18" ht="15.75" customHeight="1">
      <c r="A816" s="1">
        <v>815</v>
      </c>
      <c r="B816" s="2">
        <v>43658</v>
      </c>
      <c r="C816" s="1" t="s">
        <v>2605</v>
      </c>
      <c r="D816" s="1" t="s">
        <v>2606</v>
      </c>
      <c r="E816" s="1">
        <v>29909235</v>
      </c>
      <c r="F816" s="1"/>
      <c r="G816" s="1" t="s">
        <v>2607</v>
      </c>
      <c r="H816" s="1"/>
      <c r="I816" s="1">
        <v>2000</v>
      </c>
      <c r="J816" s="1" t="s">
        <v>236</v>
      </c>
      <c r="K816" s="1"/>
      <c r="L816" s="1">
        <f t="shared" si="76"/>
        <v>0</v>
      </c>
      <c r="M816" s="1">
        <f t="shared" si="77"/>
        <v>0</v>
      </c>
      <c r="N816" s="1">
        <f t="shared" si="78"/>
        <v>0</v>
      </c>
      <c r="O816" s="1">
        <f t="shared" si="79"/>
        <v>0</v>
      </c>
      <c r="P816" s="1">
        <f t="shared" si="80"/>
        <v>0</v>
      </c>
      <c r="Q816" s="1">
        <f t="shared" si="81"/>
        <v>0</v>
      </c>
      <c r="R816" s="1" t="b">
        <f t="shared" si="75"/>
        <v>0</v>
      </c>
    </row>
    <row r="817" spans="1:18" ht="15.75" customHeight="1">
      <c r="A817" s="1">
        <v>816</v>
      </c>
      <c r="B817" s="2">
        <v>43661</v>
      </c>
      <c r="C817" s="1" t="s">
        <v>2608</v>
      </c>
      <c r="D817" s="1" t="s">
        <v>2609</v>
      </c>
      <c r="E817" s="1">
        <v>22161871</v>
      </c>
      <c r="F817" s="1"/>
      <c r="G817" s="1" t="s">
        <v>2610</v>
      </c>
      <c r="H817" s="1" t="s">
        <v>2611</v>
      </c>
      <c r="I817" s="1">
        <v>4500</v>
      </c>
      <c r="J817" s="1" t="s">
        <v>2612</v>
      </c>
      <c r="K817" s="1"/>
      <c r="L817" s="1">
        <f t="shared" si="76"/>
        <v>0</v>
      </c>
      <c r="M817" s="1">
        <f t="shared" si="77"/>
        <v>1</v>
      </c>
      <c r="N817" s="1">
        <f t="shared" si="78"/>
        <v>0</v>
      </c>
      <c r="O817" s="1">
        <f t="shared" si="79"/>
        <v>0</v>
      </c>
      <c r="P817" s="1">
        <f t="shared" si="80"/>
        <v>0</v>
      </c>
      <c r="Q817" s="1">
        <f t="shared" si="81"/>
        <v>0</v>
      </c>
      <c r="R817" s="1" t="b">
        <f t="shared" si="75"/>
        <v>1</v>
      </c>
    </row>
    <row r="818" spans="1:18" ht="15.75" customHeight="1">
      <c r="A818" s="1">
        <v>817</v>
      </c>
      <c r="B818" s="2">
        <v>43661</v>
      </c>
      <c r="C818" s="1" t="s">
        <v>2613</v>
      </c>
      <c r="D818" s="1" t="s">
        <v>2614</v>
      </c>
      <c r="E818" s="1">
        <v>20131622</v>
      </c>
      <c r="F818" s="1"/>
      <c r="G818" s="1" t="s">
        <v>2615</v>
      </c>
      <c r="H818" s="1"/>
      <c r="I818" s="1">
        <v>9240</v>
      </c>
      <c r="J818" s="1" t="s">
        <v>691</v>
      </c>
      <c r="K818" s="1"/>
      <c r="L818" s="1">
        <f t="shared" si="76"/>
        <v>0</v>
      </c>
      <c r="M818" s="1">
        <f t="shared" si="77"/>
        <v>0</v>
      </c>
      <c r="N818" s="1">
        <f t="shared" si="78"/>
        <v>0</v>
      </c>
      <c r="O818" s="1">
        <f t="shared" si="79"/>
        <v>0</v>
      </c>
      <c r="P818" s="1">
        <f t="shared" si="80"/>
        <v>0</v>
      </c>
      <c r="Q818" s="1">
        <f t="shared" si="81"/>
        <v>0</v>
      </c>
      <c r="R818" s="1" t="b">
        <f t="shared" si="75"/>
        <v>0</v>
      </c>
    </row>
    <row r="819" spans="1:18" ht="15.75" customHeight="1">
      <c r="A819" s="1">
        <v>818</v>
      </c>
      <c r="B819" s="2">
        <v>43661</v>
      </c>
      <c r="C819" s="1" t="s">
        <v>2616</v>
      </c>
      <c r="D819" s="1" t="s">
        <v>2617</v>
      </c>
      <c r="E819" s="1">
        <v>30273659</v>
      </c>
      <c r="F819" s="1"/>
      <c r="G819" s="1" t="s">
        <v>1782</v>
      </c>
      <c r="H819" s="1"/>
      <c r="I819" s="1">
        <v>8200</v>
      </c>
      <c r="J819" s="1" t="s">
        <v>52</v>
      </c>
      <c r="K819" s="1"/>
      <c r="L819" s="1">
        <f t="shared" si="76"/>
        <v>0</v>
      </c>
      <c r="M819" s="1">
        <f t="shared" si="77"/>
        <v>0</v>
      </c>
      <c r="N819" s="1">
        <f t="shared" si="78"/>
        <v>0</v>
      </c>
      <c r="O819" s="1">
        <f t="shared" si="79"/>
        <v>0</v>
      </c>
      <c r="P819" s="1">
        <f t="shared" si="80"/>
        <v>0</v>
      </c>
      <c r="Q819" s="1">
        <f t="shared" si="81"/>
        <v>0</v>
      </c>
      <c r="R819" s="1" t="b">
        <f t="shared" si="75"/>
        <v>0</v>
      </c>
    </row>
    <row r="820" spans="1:18" ht="15.75" customHeight="1">
      <c r="A820" s="1">
        <v>819</v>
      </c>
      <c r="B820" s="2">
        <v>43661</v>
      </c>
      <c r="C820" s="1" t="s">
        <v>2618</v>
      </c>
      <c r="D820" s="1" t="s">
        <v>2619</v>
      </c>
      <c r="E820" s="1">
        <v>22839019</v>
      </c>
      <c r="F820" s="1"/>
      <c r="G820" s="1" t="s">
        <v>2620</v>
      </c>
      <c r="H820" s="1"/>
      <c r="I820" s="1">
        <v>8000</v>
      </c>
      <c r="J820" s="1" t="s">
        <v>61</v>
      </c>
      <c r="K820" s="1"/>
      <c r="L820" s="1">
        <f t="shared" si="76"/>
        <v>0</v>
      </c>
      <c r="M820" s="1">
        <f t="shared" si="77"/>
        <v>0</v>
      </c>
      <c r="N820" s="1">
        <f t="shared" si="78"/>
        <v>0</v>
      </c>
      <c r="O820" s="1">
        <f t="shared" si="79"/>
        <v>0</v>
      </c>
      <c r="P820" s="1">
        <f t="shared" si="80"/>
        <v>0</v>
      </c>
      <c r="Q820" s="1">
        <f t="shared" si="81"/>
        <v>0</v>
      </c>
      <c r="R820" s="1" t="b">
        <f t="shared" si="75"/>
        <v>0</v>
      </c>
    </row>
    <row r="821" spans="1:18" ht="15.75" customHeight="1">
      <c r="A821" s="1">
        <v>820</v>
      </c>
      <c r="B821" s="2">
        <v>43661</v>
      </c>
      <c r="C821" s="1" t="s">
        <v>2621</v>
      </c>
      <c r="D821" s="1" t="s">
        <v>2622</v>
      </c>
      <c r="E821" s="1">
        <v>60728597</v>
      </c>
      <c r="F821" s="1"/>
      <c r="G821" s="1" t="s">
        <v>2623</v>
      </c>
      <c r="H821" s="1"/>
      <c r="I821" s="1">
        <v>5750</v>
      </c>
      <c r="J821" s="1" t="s">
        <v>2624</v>
      </c>
      <c r="K821" s="1"/>
      <c r="L821" s="1">
        <f t="shared" si="76"/>
        <v>0</v>
      </c>
      <c r="M821" s="1">
        <f t="shared" si="77"/>
        <v>1</v>
      </c>
      <c r="N821" s="1">
        <f t="shared" si="78"/>
        <v>0</v>
      </c>
      <c r="O821" s="1">
        <f t="shared" si="79"/>
        <v>0</v>
      </c>
      <c r="P821" s="1">
        <f t="shared" si="80"/>
        <v>0</v>
      </c>
      <c r="Q821" s="1">
        <f t="shared" si="81"/>
        <v>0</v>
      </c>
      <c r="R821" s="1" t="b">
        <f t="shared" si="75"/>
        <v>1</v>
      </c>
    </row>
    <row r="822" spans="1:18" ht="15.75" customHeight="1">
      <c r="A822" s="1">
        <v>821</v>
      </c>
      <c r="B822" s="2">
        <v>43661</v>
      </c>
      <c r="C822" s="1" t="s">
        <v>2625</v>
      </c>
      <c r="D822" s="1" t="s">
        <v>2626</v>
      </c>
      <c r="E822" s="1">
        <v>60134291</v>
      </c>
      <c r="F822" s="1"/>
      <c r="G822" s="1" t="s">
        <v>2627</v>
      </c>
      <c r="H822" s="1"/>
      <c r="I822" s="1">
        <v>8300</v>
      </c>
      <c r="J822" s="1" t="s">
        <v>583</v>
      </c>
      <c r="K822" s="1"/>
      <c r="L822" s="1">
        <f t="shared" si="76"/>
        <v>0</v>
      </c>
      <c r="M822" s="1">
        <f t="shared" si="77"/>
        <v>0</v>
      </c>
      <c r="N822" s="1">
        <f t="shared" si="78"/>
        <v>0</v>
      </c>
      <c r="O822" s="1">
        <f t="shared" si="79"/>
        <v>0</v>
      </c>
      <c r="P822" s="1">
        <f t="shared" si="80"/>
        <v>0</v>
      </c>
      <c r="Q822" s="1">
        <f t="shared" si="81"/>
        <v>0</v>
      </c>
      <c r="R822" s="1" t="b">
        <f t="shared" si="75"/>
        <v>0</v>
      </c>
    </row>
    <row r="823" spans="1:18" ht="15.75" customHeight="1">
      <c r="A823" s="1">
        <v>822</v>
      </c>
      <c r="B823" s="2">
        <v>43661</v>
      </c>
      <c r="C823" s="1" t="s">
        <v>2628</v>
      </c>
      <c r="D823" s="1" t="s">
        <v>2629</v>
      </c>
      <c r="E823" s="1">
        <v>30487870</v>
      </c>
      <c r="F823" s="1"/>
      <c r="G823" s="1" t="s">
        <v>2630</v>
      </c>
      <c r="H823" s="1"/>
      <c r="I823" s="1">
        <v>8000</v>
      </c>
      <c r="J823" s="1" t="s">
        <v>95</v>
      </c>
      <c r="K823" s="1"/>
      <c r="L823" s="1">
        <f t="shared" si="76"/>
        <v>0</v>
      </c>
      <c r="M823" s="1">
        <f t="shared" si="77"/>
        <v>1</v>
      </c>
      <c r="N823" s="1">
        <f t="shared" si="78"/>
        <v>0</v>
      </c>
      <c r="O823" s="1">
        <f t="shared" si="79"/>
        <v>0</v>
      </c>
      <c r="P823" s="1">
        <f t="shared" si="80"/>
        <v>0</v>
      </c>
      <c r="Q823" s="1">
        <f t="shared" si="81"/>
        <v>0</v>
      </c>
      <c r="R823" s="1" t="b">
        <f t="shared" si="75"/>
        <v>1</v>
      </c>
    </row>
    <row r="824" spans="1:18" ht="15.75" customHeight="1">
      <c r="A824" s="1">
        <v>823</v>
      </c>
      <c r="B824" s="2">
        <v>43661</v>
      </c>
      <c r="C824" s="1" t="s">
        <v>2631</v>
      </c>
      <c r="D824" s="1" t="s">
        <v>2632</v>
      </c>
      <c r="E824" s="1">
        <v>71343034</v>
      </c>
      <c r="F824" s="1"/>
      <c r="G824" s="1" t="s">
        <v>2633</v>
      </c>
      <c r="H824" s="1" t="s">
        <v>2634</v>
      </c>
      <c r="I824" s="1"/>
      <c r="J824" s="1"/>
      <c r="K824" s="1" t="s">
        <v>2635</v>
      </c>
      <c r="L824" s="1">
        <f t="shared" si="76"/>
        <v>0</v>
      </c>
      <c r="M824" s="1">
        <f t="shared" si="77"/>
        <v>0</v>
      </c>
      <c r="N824" s="1">
        <f t="shared" si="78"/>
        <v>0</v>
      </c>
      <c r="O824" s="1">
        <f t="shared" si="79"/>
        <v>0</v>
      </c>
      <c r="P824" s="1">
        <f t="shared" si="80"/>
        <v>0</v>
      </c>
      <c r="Q824" s="1">
        <f t="shared" si="81"/>
        <v>0</v>
      </c>
      <c r="R824" s="1" t="b">
        <f t="shared" si="75"/>
        <v>0</v>
      </c>
    </row>
    <row r="825" spans="1:18" ht="15.75" customHeight="1">
      <c r="A825" s="1">
        <v>824</v>
      </c>
      <c r="B825" s="2">
        <v>43661</v>
      </c>
      <c r="C825" s="1" t="s">
        <v>2636</v>
      </c>
      <c r="D825" s="1" t="s">
        <v>2637</v>
      </c>
      <c r="E825" s="1">
        <v>42222624</v>
      </c>
      <c r="F825" s="1"/>
      <c r="G825" s="1" t="s">
        <v>2638</v>
      </c>
      <c r="H825" s="1"/>
      <c r="I825" s="1">
        <v>8464</v>
      </c>
      <c r="J825" s="1" t="s">
        <v>277</v>
      </c>
      <c r="K825" s="1"/>
      <c r="L825" s="1">
        <f t="shared" si="76"/>
        <v>0</v>
      </c>
      <c r="M825" s="1">
        <f t="shared" si="77"/>
        <v>0</v>
      </c>
      <c r="N825" s="1">
        <f t="shared" si="78"/>
        <v>0</v>
      </c>
      <c r="O825" s="1">
        <f t="shared" si="79"/>
        <v>0</v>
      </c>
      <c r="P825" s="1">
        <f t="shared" si="80"/>
        <v>0</v>
      </c>
      <c r="Q825" s="1">
        <f t="shared" si="81"/>
        <v>0</v>
      </c>
      <c r="R825" s="1" t="b">
        <f t="shared" si="75"/>
        <v>0</v>
      </c>
    </row>
    <row r="826" spans="1:18" ht="15.75" customHeight="1">
      <c r="A826" s="1">
        <v>825</v>
      </c>
      <c r="B826" s="2">
        <v>43661</v>
      </c>
      <c r="C826" s="1" t="s">
        <v>2639</v>
      </c>
      <c r="D826" s="1" t="s">
        <v>2640</v>
      </c>
      <c r="E826" s="1">
        <v>20637637</v>
      </c>
      <c r="F826" s="1"/>
      <c r="G826" s="1" t="s">
        <v>2641</v>
      </c>
      <c r="H826" s="1"/>
      <c r="I826" s="1">
        <v>5762</v>
      </c>
      <c r="J826" s="1" t="s">
        <v>331</v>
      </c>
      <c r="K826" s="1"/>
      <c r="L826" s="1">
        <f t="shared" si="76"/>
        <v>0</v>
      </c>
      <c r="M826" s="1">
        <f t="shared" si="77"/>
        <v>0</v>
      </c>
      <c r="N826" s="1">
        <f t="shared" si="78"/>
        <v>0</v>
      </c>
      <c r="O826" s="1">
        <f t="shared" si="79"/>
        <v>0</v>
      </c>
      <c r="P826" s="1">
        <f t="shared" si="80"/>
        <v>0</v>
      </c>
      <c r="Q826" s="1">
        <f t="shared" si="81"/>
        <v>0</v>
      </c>
      <c r="R826" s="1" t="b">
        <f t="shared" si="75"/>
        <v>0</v>
      </c>
    </row>
    <row r="827" spans="1:18" ht="15.75" customHeight="1">
      <c r="A827" s="1">
        <v>826</v>
      </c>
      <c r="B827" s="2">
        <v>43661</v>
      </c>
      <c r="C827" s="1" t="s">
        <v>2642</v>
      </c>
      <c r="D827" s="1" t="s">
        <v>2643</v>
      </c>
      <c r="E827" s="1">
        <v>20672566</v>
      </c>
      <c r="F827" s="1"/>
      <c r="G827" s="1" t="s">
        <v>2641</v>
      </c>
      <c r="H827" s="1"/>
      <c r="I827" s="1">
        <v>5762</v>
      </c>
      <c r="J827" s="1" t="s">
        <v>331</v>
      </c>
      <c r="K827" s="1"/>
      <c r="L827" s="1">
        <f t="shared" si="76"/>
        <v>0</v>
      </c>
      <c r="M827" s="1">
        <f t="shared" si="77"/>
        <v>0</v>
      </c>
      <c r="N827" s="1">
        <f t="shared" si="78"/>
        <v>0</v>
      </c>
      <c r="O827" s="1">
        <f t="shared" si="79"/>
        <v>0</v>
      </c>
      <c r="P827" s="1">
        <f t="shared" si="80"/>
        <v>0</v>
      </c>
      <c r="Q827" s="1">
        <f t="shared" si="81"/>
        <v>0</v>
      </c>
      <c r="R827" s="1" t="b">
        <f t="shared" si="75"/>
        <v>0</v>
      </c>
    </row>
    <row r="828" spans="1:18" ht="15.75" customHeight="1">
      <c r="A828" s="1">
        <v>827</v>
      </c>
      <c r="B828" s="2">
        <v>43661</v>
      </c>
      <c r="C828" s="1" t="s">
        <v>2644</v>
      </c>
      <c r="D828" s="1" t="s">
        <v>2645</v>
      </c>
      <c r="E828" s="1">
        <v>61362939</v>
      </c>
      <c r="F828" s="1"/>
      <c r="G828" s="1" t="s">
        <v>2646</v>
      </c>
      <c r="H828" s="1"/>
      <c r="I828" s="1">
        <v>5700</v>
      </c>
      <c r="J828" s="1" t="s">
        <v>1368</v>
      </c>
      <c r="K828" s="1"/>
      <c r="L828" s="1">
        <f t="shared" si="76"/>
        <v>0</v>
      </c>
      <c r="M828" s="1">
        <f t="shared" si="77"/>
        <v>0</v>
      </c>
      <c r="N828" s="1">
        <f t="shared" si="78"/>
        <v>0</v>
      </c>
      <c r="O828" s="1">
        <f t="shared" si="79"/>
        <v>0</v>
      </c>
      <c r="P828" s="1">
        <f t="shared" si="80"/>
        <v>0</v>
      </c>
      <c r="Q828" s="1">
        <f t="shared" si="81"/>
        <v>0</v>
      </c>
      <c r="R828" s="1" t="b">
        <f t="shared" si="75"/>
        <v>0</v>
      </c>
    </row>
    <row r="829" spans="1:18" ht="15.75" customHeight="1">
      <c r="A829" s="1">
        <v>828</v>
      </c>
      <c r="B829" s="2">
        <v>43661</v>
      </c>
      <c r="C829" s="1" t="s">
        <v>2647</v>
      </c>
      <c r="D829" s="1" t="s">
        <v>2648</v>
      </c>
      <c r="E829" s="1">
        <v>29884766</v>
      </c>
      <c r="F829" s="1"/>
      <c r="G829" s="1" t="s">
        <v>2649</v>
      </c>
      <c r="H829" s="1"/>
      <c r="I829" s="1">
        <v>2500</v>
      </c>
      <c r="J829" s="1" t="s">
        <v>898</v>
      </c>
      <c r="K829" s="1"/>
      <c r="L829" s="1">
        <f t="shared" si="76"/>
        <v>0</v>
      </c>
      <c r="M829" s="1">
        <f t="shared" si="77"/>
        <v>0</v>
      </c>
      <c r="N829" s="1">
        <f t="shared" si="78"/>
        <v>0</v>
      </c>
      <c r="O829" s="1">
        <f t="shared" si="79"/>
        <v>0</v>
      </c>
      <c r="P829" s="1">
        <f t="shared" si="80"/>
        <v>0</v>
      </c>
      <c r="Q829" s="1">
        <f t="shared" si="81"/>
        <v>0</v>
      </c>
      <c r="R829" s="1" t="b">
        <f t="shared" si="75"/>
        <v>0</v>
      </c>
    </row>
    <row r="830" spans="1:18" ht="15.75" customHeight="1">
      <c r="A830" s="1">
        <v>829</v>
      </c>
      <c r="B830" s="2">
        <v>43661</v>
      </c>
      <c r="C830" s="1" t="s">
        <v>2650</v>
      </c>
      <c r="D830" s="1" t="s">
        <v>2651</v>
      </c>
      <c r="E830" s="1">
        <v>42291011</v>
      </c>
      <c r="F830" s="1"/>
      <c r="G830" s="1" t="s">
        <v>2652</v>
      </c>
      <c r="H830" s="1"/>
      <c r="I830" s="1">
        <v>9000</v>
      </c>
      <c r="J830" s="1" t="s">
        <v>298</v>
      </c>
      <c r="K830" s="1"/>
      <c r="L830" s="1">
        <f t="shared" si="76"/>
        <v>0</v>
      </c>
      <c r="M830" s="1">
        <f t="shared" si="77"/>
        <v>0</v>
      </c>
      <c r="N830" s="1">
        <f t="shared" si="78"/>
        <v>0</v>
      </c>
      <c r="O830" s="1">
        <f t="shared" si="79"/>
        <v>0</v>
      </c>
      <c r="P830" s="1">
        <f t="shared" si="80"/>
        <v>0</v>
      </c>
      <c r="Q830" s="1">
        <f t="shared" si="81"/>
        <v>0</v>
      </c>
      <c r="R830" s="1" t="b">
        <f t="shared" si="75"/>
        <v>0</v>
      </c>
    </row>
    <row r="831" spans="1:18" ht="15.75" customHeight="1">
      <c r="A831" s="1">
        <v>830</v>
      </c>
      <c r="B831" s="2">
        <v>43661</v>
      </c>
      <c r="C831" s="1" t="s">
        <v>2653</v>
      </c>
      <c r="D831" s="1" t="s">
        <v>2654</v>
      </c>
      <c r="E831" s="1">
        <v>22996949</v>
      </c>
      <c r="F831" s="1"/>
      <c r="G831" s="1" t="s">
        <v>2655</v>
      </c>
      <c r="H831" s="1"/>
      <c r="I831" s="1">
        <v>8200</v>
      </c>
      <c r="J831" s="1" t="s">
        <v>52</v>
      </c>
      <c r="K831" s="1"/>
      <c r="L831" s="1">
        <f t="shared" si="76"/>
        <v>0</v>
      </c>
      <c r="M831" s="1">
        <f t="shared" si="77"/>
        <v>0</v>
      </c>
      <c r="N831" s="1">
        <f t="shared" si="78"/>
        <v>0</v>
      </c>
      <c r="O831" s="1">
        <f t="shared" si="79"/>
        <v>0</v>
      </c>
      <c r="P831" s="1">
        <f t="shared" si="80"/>
        <v>0</v>
      </c>
      <c r="Q831" s="1">
        <f t="shared" si="81"/>
        <v>0</v>
      </c>
      <c r="R831" s="1" t="b">
        <f t="shared" si="75"/>
        <v>0</v>
      </c>
    </row>
    <row r="832" spans="1:18" ht="15.75" customHeight="1">
      <c r="A832" s="1">
        <v>831</v>
      </c>
      <c r="B832" s="2">
        <v>43662</v>
      </c>
      <c r="C832" s="1" t="s">
        <v>2656</v>
      </c>
      <c r="D832" s="1" t="s">
        <v>2657</v>
      </c>
      <c r="E832" s="1">
        <v>25399005</v>
      </c>
      <c r="F832" s="1"/>
      <c r="G832" s="1" t="s">
        <v>2658</v>
      </c>
      <c r="H832" s="1"/>
      <c r="I832" s="1">
        <v>2400</v>
      </c>
      <c r="J832" s="1" t="s">
        <v>519</v>
      </c>
      <c r="K832" s="1"/>
      <c r="L832" s="1">
        <f t="shared" si="76"/>
        <v>0</v>
      </c>
      <c r="M832" s="1">
        <f t="shared" si="77"/>
        <v>0</v>
      </c>
      <c r="N832" s="1">
        <f t="shared" si="78"/>
        <v>0</v>
      </c>
      <c r="O832" s="1">
        <f t="shared" si="79"/>
        <v>0</v>
      </c>
      <c r="P832" s="1">
        <f t="shared" si="80"/>
        <v>0</v>
      </c>
      <c r="Q832" s="1">
        <f t="shared" si="81"/>
        <v>0</v>
      </c>
      <c r="R832" s="1" t="b">
        <f t="shared" si="75"/>
        <v>0</v>
      </c>
    </row>
    <row r="833" spans="1:18" ht="15.75" customHeight="1">
      <c r="A833" s="1">
        <v>832</v>
      </c>
      <c r="B833" s="2">
        <v>43662</v>
      </c>
      <c r="C833" s="1" t="s">
        <v>2659</v>
      </c>
      <c r="D833" s="1" t="s">
        <v>2660</v>
      </c>
      <c r="E833" s="1">
        <v>71791005</v>
      </c>
      <c r="F833" s="1"/>
      <c r="G833" s="1" t="s">
        <v>2661</v>
      </c>
      <c r="H833" s="1"/>
      <c r="I833" s="1">
        <v>2860</v>
      </c>
      <c r="J833" s="1" t="s">
        <v>1232</v>
      </c>
      <c r="K833" s="1"/>
      <c r="L833" s="1">
        <f t="shared" si="76"/>
        <v>0</v>
      </c>
      <c r="M833" s="1">
        <f t="shared" si="77"/>
        <v>0</v>
      </c>
      <c r="N833" s="1">
        <f t="shared" si="78"/>
        <v>0</v>
      </c>
      <c r="O833" s="1">
        <f t="shared" si="79"/>
        <v>0</v>
      </c>
      <c r="P833" s="1">
        <f t="shared" si="80"/>
        <v>0</v>
      </c>
      <c r="Q833" s="1">
        <f t="shared" si="81"/>
        <v>0</v>
      </c>
      <c r="R833" s="1" t="b">
        <f t="shared" si="75"/>
        <v>0</v>
      </c>
    </row>
    <row r="834" spans="1:18" ht="15.75" customHeight="1">
      <c r="A834" s="1">
        <v>833</v>
      </c>
      <c r="B834" s="2">
        <v>43662</v>
      </c>
      <c r="C834" s="1" t="s">
        <v>2662</v>
      </c>
      <c r="D834" s="1" t="s">
        <v>2663</v>
      </c>
      <c r="E834" s="1">
        <v>29717432</v>
      </c>
      <c r="F834" s="1"/>
      <c r="G834" s="1" t="s">
        <v>2638</v>
      </c>
      <c r="H834" s="1"/>
      <c r="I834" s="1">
        <v>8464</v>
      </c>
      <c r="J834" s="1" t="s">
        <v>277</v>
      </c>
      <c r="K834" s="1"/>
      <c r="L834" s="1">
        <f t="shared" ref="L834:L897" si="82">COUNTIF(Forud,A834)</f>
        <v>0</v>
      </c>
      <c r="M834" s="1">
        <f t="shared" ref="M834:M897" si="83">COUNTIF(betalt,A834)</f>
        <v>0</v>
      </c>
      <c r="N834" s="1">
        <f t="shared" ref="N834:N897" si="84">COUNTIF(Fabnets,A834)</f>
        <v>0</v>
      </c>
      <c r="O834" s="1">
        <f t="shared" ref="O834:O897" si="85">COUNTIF(Fabrik,A834)</f>
        <v>0</v>
      </c>
      <c r="P834" s="1">
        <f t="shared" ref="P834:P897" si="86">COUNTIF(passiv,A834)</f>
        <v>0</v>
      </c>
      <c r="Q834" s="1">
        <f t="shared" ref="Q834:Q897" si="87">COUNTIF(jord,A834)</f>
        <v>0</v>
      </c>
      <c r="R834" s="1" t="b">
        <f t="shared" si="75"/>
        <v>0</v>
      </c>
    </row>
    <row r="835" spans="1:18" ht="15.75" customHeight="1">
      <c r="A835" s="1">
        <v>834</v>
      </c>
      <c r="B835" s="2">
        <v>43662</v>
      </c>
      <c r="C835" s="1" t="s">
        <v>2664</v>
      </c>
      <c r="D835" s="1" t="s">
        <v>2665</v>
      </c>
      <c r="E835" s="1">
        <v>61347893</v>
      </c>
      <c r="F835" s="1"/>
      <c r="G835" s="1" t="s">
        <v>2666</v>
      </c>
      <c r="H835" s="1"/>
      <c r="I835" s="1">
        <v>8660</v>
      </c>
      <c r="J835" s="1" t="s">
        <v>156</v>
      </c>
      <c r="K835" s="1"/>
      <c r="L835" s="1">
        <f t="shared" si="82"/>
        <v>0</v>
      </c>
      <c r="M835" s="1">
        <f t="shared" si="83"/>
        <v>0</v>
      </c>
      <c r="N835" s="1">
        <f t="shared" si="84"/>
        <v>0</v>
      </c>
      <c r="O835" s="1">
        <f t="shared" si="85"/>
        <v>0</v>
      </c>
      <c r="P835" s="1">
        <f t="shared" si="86"/>
        <v>0</v>
      </c>
      <c r="Q835" s="1">
        <f t="shared" si="87"/>
        <v>0</v>
      </c>
      <c r="R835" s="1" t="b">
        <f t="shared" si="75"/>
        <v>0</v>
      </c>
    </row>
    <row r="836" spans="1:18" ht="15.75" customHeight="1">
      <c r="A836" s="1">
        <v>835</v>
      </c>
      <c r="B836" s="2">
        <v>43663</v>
      </c>
      <c r="C836" s="1" t="s">
        <v>2667</v>
      </c>
      <c r="D836" s="1" t="s">
        <v>2668</v>
      </c>
      <c r="E836" s="1">
        <v>50488445</v>
      </c>
      <c r="F836" s="1"/>
      <c r="G836" s="1" t="s">
        <v>2669</v>
      </c>
      <c r="H836" s="1"/>
      <c r="I836" s="1">
        <v>2300</v>
      </c>
      <c r="J836" s="1" t="s">
        <v>466</v>
      </c>
      <c r="K836" s="1"/>
      <c r="L836" s="1">
        <f t="shared" si="82"/>
        <v>0</v>
      </c>
      <c r="M836" s="1">
        <f t="shared" si="83"/>
        <v>0</v>
      </c>
      <c r="N836" s="1">
        <f t="shared" si="84"/>
        <v>0</v>
      </c>
      <c r="O836" s="1">
        <f t="shared" si="85"/>
        <v>0</v>
      </c>
      <c r="P836" s="1">
        <f t="shared" si="86"/>
        <v>0</v>
      </c>
      <c r="Q836" s="1">
        <f t="shared" si="87"/>
        <v>0</v>
      </c>
      <c r="R836" s="1" t="b">
        <f t="shared" si="75"/>
        <v>0</v>
      </c>
    </row>
    <row r="837" spans="1:18" ht="15.75" customHeight="1">
      <c r="A837" s="1">
        <v>836</v>
      </c>
      <c r="B837" s="2">
        <v>43663</v>
      </c>
      <c r="C837" s="1" t="s">
        <v>2670</v>
      </c>
      <c r="D837" s="1" t="s">
        <v>2671</v>
      </c>
      <c r="E837" s="1">
        <v>21459022</v>
      </c>
      <c r="F837" s="1"/>
      <c r="G837" s="1" t="s">
        <v>2672</v>
      </c>
      <c r="H837" s="1"/>
      <c r="I837" s="1">
        <v>8260</v>
      </c>
      <c r="J837" s="1" t="s">
        <v>2167</v>
      </c>
      <c r="K837" s="1"/>
      <c r="L837" s="1">
        <f t="shared" si="82"/>
        <v>0</v>
      </c>
      <c r="M837" s="1">
        <f t="shared" si="83"/>
        <v>0</v>
      </c>
      <c r="N837" s="1">
        <f t="shared" si="84"/>
        <v>0</v>
      </c>
      <c r="O837" s="1">
        <f t="shared" si="85"/>
        <v>0</v>
      </c>
      <c r="P837" s="1">
        <f t="shared" si="86"/>
        <v>0</v>
      </c>
      <c r="Q837" s="1">
        <f t="shared" si="87"/>
        <v>0</v>
      </c>
      <c r="R837" s="1" t="b">
        <f t="shared" si="75"/>
        <v>0</v>
      </c>
    </row>
    <row r="838" spans="1:18" ht="15.75" customHeight="1">
      <c r="A838" s="1">
        <v>837</v>
      </c>
      <c r="B838" s="2">
        <v>43664</v>
      </c>
      <c r="C838" s="1" t="s">
        <v>2673</v>
      </c>
      <c r="D838" s="1" t="s">
        <v>2674</v>
      </c>
      <c r="E838" s="1">
        <v>23450761</v>
      </c>
      <c r="F838" s="1"/>
      <c r="G838" s="1" t="s">
        <v>2675</v>
      </c>
      <c r="H838" s="1"/>
      <c r="I838" s="1">
        <v>7000</v>
      </c>
      <c r="J838" s="1" t="s">
        <v>657</v>
      </c>
      <c r="K838" s="1"/>
      <c r="L838" s="1">
        <f t="shared" si="82"/>
        <v>0</v>
      </c>
      <c r="M838" s="1">
        <f t="shared" si="83"/>
        <v>1</v>
      </c>
      <c r="N838" s="1">
        <f t="shared" si="84"/>
        <v>0</v>
      </c>
      <c r="O838" s="1">
        <f t="shared" si="85"/>
        <v>0</v>
      </c>
      <c r="P838" s="1">
        <f t="shared" si="86"/>
        <v>0</v>
      </c>
      <c r="Q838" s="1">
        <f t="shared" si="87"/>
        <v>0</v>
      </c>
      <c r="R838" s="1" t="b">
        <f t="shared" si="75"/>
        <v>1</v>
      </c>
    </row>
    <row r="839" spans="1:18" ht="15.75" customHeight="1">
      <c r="A839" s="1">
        <v>838</v>
      </c>
      <c r="B839" s="2">
        <v>43664</v>
      </c>
      <c r="C839" s="1" t="s">
        <v>2676</v>
      </c>
      <c r="D839" s="1" t="s">
        <v>2677</v>
      </c>
      <c r="E839" s="1"/>
      <c r="F839" s="1"/>
      <c r="G839" s="1"/>
      <c r="H839" s="1"/>
      <c r="I839" s="1"/>
      <c r="J839" s="1"/>
      <c r="K839" s="1"/>
      <c r="L839" s="1">
        <f t="shared" si="82"/>
        <v>0</v>
      </c>
      <c r="M839" s="1">
        <f t="shared" si="83"/>
        <v>0</v>
      </c>
      <c r="N839" s="1">
        <f t="shared" si="84"/>
        <v>0</v>
      </c>
      <c r="O839" s="1">
        <f t="shared" si="85"/>
        <v>0</v>
      </c>
      <c r="P839" s="1">
        <f t="shared" si="86"/>
        <v>0</v>
      </c>
      <c r="Q839" s="1">
        <f t="shared" si="87"/>
        <v>0</v>
      </c>
      <c r="R839" s="1" t="b">
        <f t="shared" si="75"/>
        <v>0</v>
      </c>
    </row>
    <row r="840" spans="1:18" ht="15.75" customHeight="1">
      <c r="A840" s="1">
        <v>839</v>
      </c>
      <c r="B840" s="2">
        <v>43664</v>
      </c>
      <c r="C840" s="1" t="s">
        <v>2678</v>
      </c>
      <c r="D840" s="1" t="s">
        <v>2679</v>
      </c>
      <c r="E840" s="1">
        <v>42717110</v>
      </c>
      <c r="F840" s="1"/>
      <c r="G840" s="1" t="s">
        <v>2680</v>
      </c>
      <c r="H840" s="1"/>
      <c r="I840" s="1">
        <v>8230</v>
      </c>
      <c r="J840" s="1" t="s">
        <v>138</v>
      </c>
      <c r="K840" s="1"/>
      <c r="L840" s="1">
        <f t="shared" si="82"/>
        <v>0</v>
      </c>
      <c r="M840" s="1">
        <f t="shared" si="83"/>
        <v>0</v>
      </c>
      <c r="N840" s="1">
        <f t="shared" si="84"/>
        <v>0</v>
      </c>
      <c r="O840" s="1">
        <f t="shared" si="85"/>
        <v>0</v>
      </c>
      <c r="P840" s="1">
        <f t="shared" si="86"/>
        <v>0</v>
      </c>
      <c r="Q840" s="1">
        <f t="shared" si="87"/>
        <v>0</v>
      </c>
      <c r="R840" s="1" t="b">
        <f t="shared" si="75"/>
        <v>0</v>
      </c>
    </row>
    <row r="841" spans="1:18" ht="15.75" customHeight="1">
      <c r="A841" s="1">
        <v>840</v>
      </c>
      <c r="B841" s="2">
        <v>43665</v>
      </c>
      <c r="C841" s="1" t="s">
        <v>2681</v>
      </c>
      <c r="D841" s="1" t="s">
        <v>2682</v>
      </c>
      <c r="E841" s="1">
        <v>52777786</v>
      </c>
      <c r="F841" s="1"/>
      <c r="G841" s="1" t="s">
        <v>2683</v>
      </c>
      <c r="H841" s="1"/>
      <c r="I841" s="1">
        <v>8000</v>
      </c>
      <c r="J841" s="1" t="s">
        <v>95</v>
      </c>
      <c r="K841" s="1"/>
      <c r="L841" s="1">
        <f t="shared" si="82"/>
        <v>0</v>
      </c>
      <c r="M841" s="1">
        <f t="shared" si="83"/>
        <v>0</v>
      </c>
      <c r="N841" s="1">
        <f t="shared" si="84"/>
        <v>0</v>
      </c>
      <c r="O841" s="1">
        <f t="shared" si="85"/>
        <v>0</v>
      </c>
      <c r="P841" s="1">
        <f t="shared" si="86"/>
        <v>0</v>
      </c>
      <c r="Q841" s="1">
        <f t="shared" si="87"/>
        <v>0</v>
      </c>
      <c r="R841" s="1" t="b">
        <f t="shared" si="75"/>
        <v>0</v>
      </c>
    </row>
    <row r="842" spans="1:18" ht="15.75" customHeight="1">
      <c r="A842" s="1">
        <v>841</v>
      </c>
      <c r="B842" s="2">
        <v>43666</v>
      </c>
      <c r="C842" s="1" t="s">
        <v>2684</v>
      </c>
      <c r="D842" s="1" t="s">
        <v>2685</v>
      </c>
      <c r="E842" s="1">
        <v>40813295</v>
      </c>
      <c r="F842" s="1"/>
      <c r="G842" s="1" t="s">
        <v>2686</v>
      </c>
      <c r="H842" s="1"/>
      <c r="I842" s="1">
        <v>5700</v>
      </c>
      <c r="J842" s="1" t="s">
        <v>1368</v>
      </c>
      <c r="K842" s="1"/>
      <c r="L842" s="1">
        <f t="shared" si="82"/>
        <v>0</v>
      </c>
      <c r="M842" s="1">
        <f t="shared" si="83"/>
        <v>0</v>
      </c>
      <c r="N842" s="1">
        <f t="shared" si="84"/>
        <v>0</v>
      </c>
      <c r="O842" s="1">
        <f t="shared" si="85"/>
        <v>0</v>
      </c>
      <c r="P842" s="1">
        <f t="shared" si="86"/>
        <v>0</v>
      </c>
      <c r="Q842" s="1">
        <f t="shared" si="87"/>
        <v>0</v>
      </c>
      <c r="R842" s="1" t="b">
        <f t="shared" si="75"/>
        <v>0</v>
      </c>
    </row>
    <row r="843" spans="1:18" ht="15.75" customHeight="1">
      <c r="A843" s="1">
        <v>842</v>
      </c>
      <c r="B843" s="2">
        <v>43666</v>
      </c>
      <c r="C843" s="1" t="s">
        <v>2687</v>
      </c>
      <c r="D843" s="1" t="s">
        <v>2688</v>
      </c>
      <c r="E843" s="1">
        <v>51903741</v>
      </c>
      <c r="F843" s="1"/>
      <c r="G843" s="1" t="s">
        <v>2689</v>
      </c>
      <c r="H843" s="1"/>
      <c r="I843" s="1">
        <v>2200</v>
      </c>
      <c r="J843" s="1" t="s">
        <v>482</v>
      </c>
      <c r="K843" s="1"/>
      <c r="L843" s="1">
        <f t="shared" si="82"/>
        <v>0</v>
      </c>
      <c r="M843" s="1">
        <f t="shared" si="83"/>
        <v>0</v>
      </c>
      <c r="N843" s="1">
        <f t="shared" si="84"/>
        <v>0</v>
      </c>
      <c r="O843" s="1">
        <f t="shared" si="85"/>
        <v>0</v>
      </c>
      <c r="P843" s="1">
        <f t="shared" si="86"/>
        <v>0</v>
      </c>
      <c r="Q843" s="1">
        <f t="shared" si="87"/>
        <v>0</v>
      </c>
      <c r="R843" s="1" t="b">
        <f t="shared" si="75"/>
        <v>0</v>
      </c>
    </row>
    <row r="844" spans="1:18" ht="15.75" customHeight="1">
      <c r="A844" s="1">
        <v>843</v>
      </c>
      <c r="B844" s="2">
        <v>43667</v>
      </c>
      <c r="C844" s="1" t="s">
        <v>2690</v>
      </c>
      <c r="D844" s="1" t="s">
        <v>2691</v>
      </c>
      <c r="E844" s="1">
        <v>24245161</v>
      </c>
      <c r="F844" s="1"/>
      <c r="G844" s="1" t="s">
        <v>2692</v>
      </c>
      <c r="H844" s="1"/>
      <c r="I844" s="1">
        <v>2200</v>
      </c>
      <c r="J844" s="1" t="s">
        <v>482</v>
      </c>
      <c r="K844" s="1"/>
      <c r="L844" s="1">
        <f t="shared" si="82"/>
        <v>0</v>
      </c>
      <c r="M844" s="1">
        <f t="shared" si="83"/>
        <v>0</v>
      </c>
      <c r="N844" s="1">
        <f t="shared" si="84"/>
        <v>0</v>
      </c>
      <c r="O844" s="1">
        <f t="shared" si="85"/>
        <v>0</v>
      </c>
      <c r="P844" s="1">
        <f t="shared" si="86"/>
        <v>0</v>
      </c>
      <c r="Q844" s="1">
        <f t="shared" si="87"/>
        <v>0</v>
      </c>
      <c r="R844" s="1" t="b">
        <f t="shared" si="75"/>
        <v>0</v>
      </c>
    </row>
    <row r="845" spans="1:18" ht="15.75" customHeight="1">
      <c r="A845" s="1">
        <v>844</v>
      </c>
      <c r="B845" s="2">
        <v>43867</v>
      </c>
      <c r="C845" s="1" t="s">
        <v>2693</v>
      </c>
      <c r="D845" s="1" t="s">
        <v>2694</v>
      </c>
      <c r="E845" s="1">
        <v>29214289</v>
      </c>
      <c r="F845" s="1"/>
      <c r="G845" s="1" t="s">
        <v>2695</v>
      </c>
      <c r="H845" s="1"/>
      <c r="I845" s="1">
        <v>8410</v>
      </c>
      <c r="J845" s="1" t="s">
        <v>65</v>
      </c>
      <c r="K845" s="1"/>
      <c r="L845" s="1">
        <f t="shared" si="82"/>
        <v>0</v>
      </c>
      <c r="M845" s="1">
        <f t="shared" si="83"/>
        <v>1</v>
      </c>
      <c r="N845" s="1">
        <f t="shared" si="84"/>
        <v>0</v>
      </c>
      <c r="O845" s="1">
        <f t="shared" si="85"/>
        <v>0</v>
      </c>
      <c r="P845" s="1">
        <f t="shared" si="86"/>
        <v>0</v>
      </c>
      <c r="Q845" s="1">
        <f t="shared" si="87"/>
        <v>0</v>
      </c>
      <c r="R845" s="1" t="b">
        <f t="shared" si="75"/>
        <v>1</v>
      </c>
    </row>
    <row r="846" spans="1:18" ht="15.75" customHeight="1">
      <c r="A846" s="1">
        <v>845</v>
      </c>
      <c r="B846" s="2"/>
      <c r="C846" s="1" t="s">
        <v>2696</v>
      </c>
      <c r="D846" s="1"/>
      <c r="E846" s="1"/>
      <c r="F846" s="1"/>
      <c r="G846" s="1"/>
      <c r="H846" s="1"/>
      <c r="I846" s="1"/>
      <c r="J846" s="1"/>
      <c r="K846" s="1"/>
      <c r="L846" s="1">
        <f t="shared" si="82"/>
        <v>0</v>
      </c>
      <c r="M846" s="1">
        <f t="shared" si="83"/>
        <v>0</v>
      </c>
      <c r="N846" s="1">
        <f t="shared" si="84"/>
        <v>0</v>
      </c>
      <c r="O846" s="1">
        <f t="shared" si="85"/>
        <v>0</v>
      </c>
      <c r="P846" s="1">
        <f t="shared" si="86"/>
        <v>0</v>
      </c>
      <c r="Q846" s="1">
        <f t="shared" si="87"/>
        <v>0</v>
      </c>
      <c r="R846" s="1" t="b">
        <f t="shared" si="75"/>
        <v>0</v>
      </c>
    </row>
    <row r="847" spans="1:18" ht="15.75" customHeight="1">
      <c r="A847" s="1">
        <v>846</v>
      </c>
      <c r="B847" s="2">
        <v>43691</v>
      </c>
      <c r="C847" s="1" t="s">
        <v>2697</v>
      </c>
      <c r="D847" s="1" t="s">
        <v>2698</v>
      </c>
      <c r="E847" s="1">
        <v>23717334</v>
      </c>
      <c r="F847" s="1"/>
      <c r="G847" s="1" t="s">
        <v>2699</v>
      </c>
      <c r="H847" s="1"/>
      <c r="I847" s="1">
        <v>2100</v>
      </c>
      <c r="J847" s="1" t="s">
        <v>2700</v>
      </c>
      <c r="K847" s="1"/>
      <c r="L847" s="1">
        <f t="shared" si="82"/>
        <v>0</v>
      </c>
      <c r="M847" s="1">
        <f t="shared" si="83"/>
        <v>1</v>
      </c>
      <c r="N847" s="1">
        <f t="shared" si="84"/>
        <v>0</v>
      </c>
      <c r="O847" s="1">
        <f t="shared" si="85"/>
        <v>0</v>
      </c>
      <c r="P847" s="1">
        <f t="shared" si="86"/>
        <v>0</v>
      </c>
      <c r="Q847" s="1">
        <f t="shared" si="87"/>
        <v>0</v>
      </c>
      <c r="R847" s="1" t="b">
        <f t="shared" si="75"/>
        <v>1</v>
      </c>
    </row>
    <row r="848" spans="1:18" ht="15.75" customHeight="1">
      <c r="A848" s="1">
        <v>847</v>
      </c>
      <c r="B848" s="2">
        <v>43691</v>
      </c>
      <c r="C848" s="1" t="s">
        <v>2701</v>
      </c>
      <c r="D848" s="1" t="s">
        <v>2702</v>
      </c>
      <c r="E848" s="1">
        <v>24404268</v>
      </c>
      <c r="F848" s="1"/>
      <c r="G848" s="1" t="s">
        <v>2703</v>
      </c>
      <c r="H848" s="1"/>
      <c r="I848" s="1">
        <v>8200</v>
      </c>
      <c r="J848" s="1" t="s">
        <v>370</v>
      </c>
      <c r="K848" s="1"/>
      <c r="L848" s="1">
        <f t="shared" si="82"/>
        <v>0</v>
      </c>
      <c r="M848" s="1">
        <f t="shared" si="83"/>
        <v>1</v>
      </c>
      <c r="N848" s="1">
        <f t="shared" si="84"/>
        <v>0</v>
      </c>
      <c r="O848" s="1">
        <f t="shared" si="85"/>
        <v>0</v>
      </c>
      <c r="P848" s="1">
        <f t="shared" si="86"/>
        <v>0</v>
      </c>
      <c r="Q848" s="1">
        <f t="shared" si="87"/>
        <v>0</v>
      </c>
      <c r="R848" s="1" t="b">
        <f t="shared" si="75"/>
        <v>1</v>
      </c>
    </row>
    <row r="849" spans="1:18" ht="15.75" customHeight="1">
      <c r="A849" s="1">
        <v>848</v>
      </c>
      <c r="B849" s="2">
        <v>43697</v>
      </c>
      <c r="C849" s="1" t="s">
        <v>2704</v>
      </c>
      <c r="D849" s="1" t="s">
        <v>2705</v>
      </c>
      <c r="E849" s="1">
        <v>22394048</v>
      </c>
      <c r="F849" s="1"/>
      <c r="G849" s="1" t="s">
        <v>2706</v>
      </c>
      <c r="H849" s="1"/>
      <c r="I849" s="1">
        <v>7742</v>
      </c>
      <c r="J849" s="1" t="s">
        <v>695</v>
      </c>
      <c r="K849" s="1"/>
      <c r="L849" s="1">
        <f t="shared" si="82"/>
        <v>0</v>
      </c>
      <c r="M849" s="1">
        <f t="shared" si="83"/>
        <v>1</v>
      </c>
      <c r="N849" s="1">
        <f t="shared" si="84"/>
        <v>0</v>
      </c>
      <c r="O849" s="1">
        <f t="shared" si="85"/>
        <v>0</v>
      </c>
      <c r="P849" s="1">
        <f t="shared" si="86"/>
        <v>0</v>
      </c>
      <c r="Q849" s="1">
        <f t="shared" si="87"/>
        <v>0</v>
      </c>
      <c r="R849" s="1" t="b">
        <f t="shared" si="75"/>
        <v>1</v>
      </c>
    </row>
    <row r="850" spans="1:18" ht="15.75" customHeight="1">
      <c r="A850" s="1">
        <v>849</v>
      </c>
      <c r="B850" s="2"/>
      <c r="C850" s="1" t="s">
        <v>2707</v>
      </c>
      <c r="D850" s="1"/>
      <c r="E850" s="1"/>
      <c r="F850" s="1"/>
      <c r="G850" s="1"/>
      <c r="H850" s="1"/>
      <c r="I850" s="1"/>
      <c r="J850" s="1"/>
      <c r="K850" s="1"/>
      <c r="L850" s="1">
        <f t="shared" si="82"/>
        <v>0</v>
      </c>
      <c r="M850" s="1">
        <f t="shared" si="83"/>
        <v>0</v>
      </c>
      <c r="N850" s="1">
        <f t="shared" si="84"/>
        <v>0</v>
      </c>
      <c r="O850" s="1">
        <f t="shared" si="85"/>
        <v>0</v>
      </c>
      <c r="P850" s="1">
        <f t="shared" si="86"/>
        <v>0</v>
      </c>
      <c r="Q850" s="1">
        <f t="shared" si="87"/>
        <v>0</v>
      </c>
      <c r="R850" s="1" t="b">
        <f t="shared" si="75"/>
        <v>0</v>
      </c>
    </row>
    <row r="851" spans="1:18" ht="15.75" customHeight="1">
      <c r="A851" s="1">
        <v>850</v>
      </c>
      <c r="B851" s="2"/>
      <c r="C851" s="1" t="s">
        <v>2708</v>
      </c>
      <c r="D851" s="1"/>
      <c r="E851" s="1"/>
      <c r="F851" s="1"/>
      <c r="G851" s="1"/>
      <c r="H851" s="1"/>
      <c r="I851" s="1"/>
      <c r="J851" s="1"/>
      <c r="K851" s="1"/>
      <c r="L851" s="1">
        <f t="shared" si="82"/>
        <v>0</v>
      </c>
      <c r="M851" s="1">
        <f t="shared" si="83"/>
        <v>0</v>
      </c>
      <c r="N851" s="1">
        <f t="shared" si="84"/>
        <v>0</v>
      </c>
      <c r="O851" s="1">
        <f t="shared" si="85"/>
        <v>0</v>
      </c>
      <c r="P851" s="1">
        <f t="shared" si="86"/>
        <v>0</v>
      </c>
      <c r="Q851" s="1">
        <f t="shared" si="87"/>
        <v>0</v>
      </c>
      <c r="R851" s="1" t="b">
        <f t="shared" si="75"/>
        <v>0</v>
      </c>
    </row>
    <row r="852" spans="1:18" ht="15.75" customHeight="1">
      <c r="A852" s="1">
        <v>851</v>
      </c>
      <c r="B852" s="2"/>
      <c r="C852" s="1" t="s">
        <v>2709</v>
      </c>
      <c r="D852" s="1"/>
      <c r="E852" s="1"/>
      <c r="F852" s="1"/>
      <c r="G852" s="1"/>
      <c r="H852" s="1"/>
      <c r="I852" s="1"/>
      <c r="J852" s="1"/>
      <c r="K852" s="1"/>
      <c r="L852" s="1">
        <f t="shared" si="82"/>
        <v>0</v>
      </c>
      <c r="M852" s="1">
        <f t="shared" si="83"/>
        <v>0</v>
      </c>
      <c r="N852" s="1">
        <f t="shared" si="84"/>
        <v>0</v>
      </c>
      <c r="O852" s="1">
        <f t="shared" si="85"/>
        <v>0</v>
      </c>
      <c r="P852" s="1">
        <f t="shared" si="86"/>
        <v>0</v>
      </c>
      <c r="Q852" s="1">
        <f t="shared" si="87"/>
        <v>0</v>
      </c>
      <c r="R852" s="1" t="b">
        <f t="shared" si="75"/>
        <v>0</v>
      </c>
    </row>
    <row r="853" spans="1:18" ht="15.75" customHeight="1">
      <c r="A853" s="1">
        <v>852</v>
      </c>
      <c r="B853" s="2">
        <v>43712</v>
      </c>
      <c r="C853" s="1" t="s">
        <v>2710</v>
      </c>
      <c r="D853" s="1" t="s">
        <v>2711</v>
      </c>
      <c r="E853" s="1">
        <v>40284119</v>
      </c>
      <c r="F853" s="1"/>
      <c r="G853" s="1" t="s">
        <v>709</v>
      </c>
      <c r="H853" s="1"/>
      <c r="I853" s="1">
        <v>8543</v>
      </c>
      <c r="J853" s="1" t="s">
        <v>226</v>
      </c>
      <c r="K853" s="1"/>
      <c r="L853" s="1">
        <f t="shared" si="82"/>
        <v>0</v>
      </c>
      <c r="M853" s="1">
        <f t="shared" si="83"/>
        <v>0</v>
      </c>
      <c r="N853" s="1">
        <f t="shared" si="84"/>
        <v>0</v>
      </c>
      <c r="O853" s="1">
        <f t="shared" si="85"/>
        <v>0</v>
      </c>
      <c r="P853" s="1">
        <f t="shared" si="86"/>
        <v>0</v>
      </c>
      <c r="Q853" s="1">
        <f t="shared" si="87"/>
        <v>0</v>
      </c>
      <c r="R853" s="1" t="b">
        <f t="shared" si="75"/>
        <v>0</v>
      </c>
    </row>
    <row r="854" spans="1:18" ht="15.75" customHeight="1">
      <c r="A854" s="1">
        <v>853</v>
      </c>
      <c r="B854" s="2">
        <v>43691</v>
      </c>
      <c r="C854" s="1" t="s">
        <v>2712</v>
      </c>
      <c r="D854" s="1" t="s">
        <v>708</v>
      </c>
      <c r="E854" s="1">
        <v>20299677</v>
      </c>
      <c r="F854" s="1"/>
      <c r="G854" s="1" t="s">
        <v>709</v>
      </c>
      <c r="H854" s="1"/>
      <c r="I854" s="1">
        <v>8543</v>
      </c>
      <c r="J854" s="1" t="s">
        <v>226</v>
      </c>
      <c r="K854" s="1"/>
      <c r="L854" s="1">
        <f t="shared" si="82"/>
        <v>0</v>
      </c>
      <c r="M854" s="1">
        <f t="shared" si="83"/>
        <v>0</v>
      </c>
      <c r="N854" s="1">
        <f t="shared" si="84"/>
        <v>0</v>
      </c>
      <c r="O854" s="1">
        <f t="shared" si="85"/>
        <v>0</v>
      </c>
      <c r="P854" s="1">
        <f t="shared" si="86"/>
        <v>0</v>
      </c>
      <c r="Q854" s="1">
        <f t="shared" si="87"/>
        <v>0</v>
      </c>
      <c r="R854" s="1" t="b">
        <f t="shared" si="75"/>
        <v>0</v>
      </c>
    </row>
    <row r="855" spans="1:18" ht="15.75" customHeight="1">
      <c r="A855" s="1">
        <v>854</v>
      </c>
      <c r="B855" s="2"/>
      <c r="C855" s="1" t="s">
        <v>2713</v>
      </c>
      <c r="D855" s="1"/>
      <c r="E855" s="1"/>
      <c r="F855" s="1"/>
      <c r="G855" s="1"/>
      <c r="H855" s="1"/>
      <c r="I855" s="1"/>
      <c r="J855" s="1"/>
      <c r="K855" s="1"/>
      <c r="L855" s="1">
        <f t="shared" si="82"/>
        <v>0</v>
      </c>
      <c r="M855" s="1">
        <f t="shared" si="83"/>
        <v>0</v>
      </c>
      <c r="N855" s="1">
        <f t="shared" si="84"/>
        <v>0</v>
      </c>
      <c r="O855" s="1">
        <f t="shared" si="85"/>
        <v>0</v>
      </c>
      <c r="P855" s="1">
        <f t="shared" si="86"/>
        <v>0</v>
      </c>
      <c r="Q855" s="1">
        <f t="shared" si="87"/>
        <v>0</v>
      </c>
      <c r="R855" s="1" t="b">
        <f t="shared" si="75"/>
        <v>0</v>
      </c>
    </row>
    <row r="856" spans="1:18" ht="15.75" customHeight="1">
      <c r="A856" s="1">
        <v>855</v>
      </c>
      <c r="B856" s="2">
        <v>43692</v>
      </c>
      <c r="C856" s="1" t="s">
        <v>2714</v>
      </c>
      <c r="D856" s="1" t="s">
        <v>2715</v>
      </c>
      <c r="E856" s="1">
        <v>61670285</v>
      </c>
      <c r="F856" s="1"/>
      <c r="G856" s="1" t="s">
        <v>2716</v>
      </c>
      <c r="H856" s="1"/>
      <c r="I856" s="1">
        <v>8000</v>
      </c>
      <c r="J856" s="1" t="s">
        <v>30</v>
      </c>
      <c r="K856" s="1"/>
      <c r="L856" s="1">
        <f t="shared" si="82"/>
        <v>0</v>
      </c>
      <c r="M856" s="1">
        <f t="shared" si="83"/>
        <v>0</v>
      </c>
      <c r="N856" s="1">
        <f t="shared" si="84"/>
        <v>0</v>
      </c>
      <c r="O856" s="1">
        <f t="shared" si="85"/>
        <v>0</v>
      </c>
      <c r="P856" s="1">
        <f t="shared" si="86"/>
        <v>0</v>
      </c>
      <c r="Q856" s="1">
        <f t="shared" si="87"/>
        <v>0</v>
      </c>
      <c r="R856" s="1" t="b">
        <f t="shared" si="75"/>
        <v>0</v>
      </c>
    </row>
    <row r="857" spans="1:18" ht="15.75" customHeight="1">
      <c r="A857" s="1">
        <v>856</v>
      </c>
      <c r="B857" s="2">
        <v>43679</v>
      </c>
      <c r="C857" s="1" t="s">
        <v>2717</v>
      </c>
      <c r="D857" s="1" t="s">
        <v>2718</v>
      </c>
      <c r="E857" s="1">
        <v>23961086</v>
      </c>
      <c r="F857" s="1"/>
      <c r="G857" s="1" t="s">
        <v>2719</v>
      </c>
      <c r="H857" s="1"/>
      <c r="I857" s="1">
        <v>2300</v>
      </c>
      <c r="J857" s="1" t="s">
        <v>466</v>
      </c>
      <c r="K857" s="1"/>
      <c r="L857" s="1">
        <f t="shared" si="82"/>
        <v>0</v>
      </c>
      <c r="M857" s="1">
        <f t="shared" si="83"/>
        <v>0</v>
      </c>
      <c r="N857" s="1">
        <f t="shared" si="84"/>
        <v>0</v>
      </c>
      <c r="O857" s="1">
        <f t="shared" si="85"/>
        <v>0</v>
      </c>
      <c r="P857" s="1">
        <f t="shared" si="86"/>
        <v>0</v>
      </c>
      <c r="Q857" s="1">
        <f t="shared" si="87"/>
        <v>0</v>
      </c>
      <c r="R857" s="1" t="b">
        <f t="shared" si="75"/>
        <v>0</v>
      </c>
    </row>
    <row r="858" spans="1:18" ht="15.75" customHeight="1">
      <c r="A858" s="1">
        <v>857</v>
      </c>
      <c r="B858" s="2"/>
      <c r="C858" s="1" t="s">
        <v>2720</v>
      </c>
      <c r="D858" s="1"/>
      <c r="E858" s="1"/>
      <c r="F858" s="1"/>
      <c r="G858" s="1"/>
      <c r="H858" s="1"/>
      <c r="I858" s="1"/>
      <c r="J858" s="1"/>
      <c r="K858" s="1"/>
      <c r="L858" s="1">
        <f t="shared" si="82"/>
        <v>0</v>
      </c>
      <c r="M858" s="1">
        <f t="shared" si="83"/>
        <v>0</v>
      </c>
      <c r="N858" s="1">
        <f t="shared" si="84"/>
        <v>0</v>
      </c>
      <c r="O858" s="1">
        <f t="shared" si="85"/>
        <v>0</v>
      </c>
      <c r="P858" s="1">
        <f t="shared" si="86"/>
        <v>0</v>
      </c>
      <c r="Q858" s="1">
        <f t="shared" si="87"/>
        <v>0</v>
      </c>
      <c r="R858" s="1" t="b">
        <f t="shared" si="75"/>
        <v>0</v>
      </c>
    </row>
    <row r="859" spans="1:18" ht="15.75" customHeight="1">
      <c r="A859" s="1">
        <v>858</v>
      </c>
      <c r="B859" s="2"/>
      <c r="C859" s="1" t="s">
        <v>2721</v>
      </c>
      <c r="D859" s="1"/>
      <c r="E859" s="1"/>
      <c r="F859" s="1"/>
      <c r="G859" s="1"/>
      <c r="H859" s="1"/>
      <c r="I859" s="1"/>
      <c r="J859" s="1"/>
      <c r="K859" s="1"/>
      <c r="L859" s="1">
        <f t="shared" si="82"/>
        <v>0</v>
      </c>
      <c r="M859" s="1">
        <f t="shared" si="83"/>
        <v>0</v>
      </c>
      <c r="N859" s="1">
        <f t="shared" si="84"/>
        <v>0</v>
      </c>
      <c r="O859" s="1">
        <f t="shared" si="85"/>
        <v>0</v>
      </c>
      <c r="P859" s="1">
        <f t="shared" si="86"/>
        <v>0</v>
      </c>
      <c r="Q859" s="1">
        <f t="shared" si="87"/>
        <v>0</v>
      </c>
      <c r="R859" s="1" t="b">
        <f t="shared" si="75"/>
        <v>0</v>
      </c>
    </row>
    <row r="860" spans="1:18" ht="15.75" customHeight="1">
      <c r="A860" s="1">
        <v>859</v>
      </c>
      <c r="B860" s="2"/>
      <c r="C860" s="1" t="s">
        <v>2722</v>
      </c>
      <c r="D860" s="1" t="s">
        <v>2723</v>
      </c>
      <c r="E860" s="1">
        <v>61770443</v>
      </c>
      <c r="F860" s="1"/>
      <c r="G860" s="1" t="s">
        <v>2724</v>
      </c>
      <c r="H860" s="1"/>
      <c r="I860" s="1">
        <v>6000</v>
      </c>
      <c r="J860" s="1" t="s">
        <v>486</v>
      </c>
      <c r="K860" s="1"/>
      <c r="L860" s="1">
        <f t="shared" si="82"/>
        <v>0</v>
      </c>
      <c r="M860" s="1">
        <f t="shared" si="83"/>
        <v>0</v>
      </c>
      <c r="N860" s="1">
        <f t="shared" si="84"/>
        <v>0</v>
      </c>
      <c r="O860" s="1">
        <f t="shared" si="85"/>
        <v>0</v>
      </c>
      <c r="P860" s="1">
        <f t="shared" si="86"/>
        <v>0</v>
      </c>
      <c r="Q860" s="1">
        <f t="shared" si="87"/>
        <v>0</v>
      </c>
      <c r="R860" s="1" t="b">
        <f t="shared" si="75"/>
        <v>0</v>
      </c>
    </row>
    <row r="861" spans="1:18" ht="15.75" customHeight="1">
      <c r="A861" s="1">
        <v>860</v>
      </c>
      <c r="B861" s="2"/>
      <c r="C861" s="1" t="s">
        <v>2725</v>
      </c>
      <c r="D861" s="1"/>
      <c r="E861" s="1"/>
      <c r="F861" s="1"/>
      <c r="G861" s="1"/>
      <c r="H861" s="1"/>
      <c r="I861" s="1"/>
      <c r="J861" s="1"/>
      <c r="K861" s="1"/>
      <c r="L861" s="1">
        <f t="shared" si="82"/>
        <v>0</v>
      </c>
      <c r="M861" s="1">
        <f t="shared" si="83"/>
        <v>0</v>
      </c>
      <c r="N861" s="1">
        <f t="shared" si="84"/>
        <v>0</v>
      </c>
      <c r="O861" s="1">
        <f t="shared" si="85"/>
        <v>0</v>
      </c>
      <c r="P861" s="1">
        <f t="shared" si="86"/>
        <v>0</v>
      </c>
      <c r="Q861" s="1">
        <f t="shared" si="87"/>
        <v>0</v>
      </c>
      <c r="R861" s="1" t="b">
        <f t="shared" si="75"/>
        <v>0</v>
      </c>
    </row>
    <row r="862" spans="1:18" ht="15.75" customHeight="1">
      <c r="A862" s="1">
        <v>861</v>
      </c>
      <c r="B862" s="2">
        <v>43693</v>
      </c>
      <c r="C862" s="1" t="s">
        <v>2726</v>
      </c>
      <c r="D862" s="1" t="s">
        <v>2727</v>
      </c>
      <c r="E862" s="1">
        <v>28347534</v>
      </c>
      <c r="F862" s="1"/>
      <c r="G862" s="1" t="s">
        <v>2728</v>
      </c>
      <c r="H862" s="1"/>
      <c r="I862" s="1">
        <v>8240</v>
      </c>
      <c r="J862" s="1" t="s">
        <v>130</v>
      </c>
      <c r="K862" s="1"/>
      <c r="L862" s="1">
        <f t="shared" si="82"/>
        <v>0</v>
      </c>
      <c r="M862" s="1">
        <f t="shared" si="83"/>
        <v>1</v>
      </c>
      <c r="N862" s="1">
        <f t="shared" si="84"/>
        <v>0</v>
      </c>
      <c r="O862" s="1">
        <f t="shared" si="85"/>
        <v>0</v>
      </c>
      <c r="P862" s="1">
        <f t="shared" si="86"/>
        <v>0</v>
      </c>
      <c r="Q862" s="1">
        <f t="shared" si="87"/>
        <v>0</v>
      </c>
      <c r="R862" s="1" t="b">
        <f t="shared" si="75"/>
        <v>1</v>
      </c>
    </row>
    <row r="863" spans="1:18" ht="15.75" customHeight="1">
      <c r="A863" s="1">
        <v>862</v>
      </c>
      <c r="B863" s="2">
        <v>43699</v>
      </c>
      <c r="C863" s="1" t="s">
        <v>2729</v>
      </c>
      <c r="D863" s="1" t="s">
        <v>2730</v>
      </c>
      <c r="E863" s="1">
        <v>27928098</v>
      </c>
      <c r="F863" s="1"/>
      <c r="G863" s="1" t="s">
        <v>2731</v>
      </c>
      <c r="H863" s="1"/>
      <c r="I863" s="1">
        <v>8200</v>
      </c>
      <c r="J863" s="1" t="s">
        <v>52</v>
      </c>
      <c r="K863" s="1"/>
      <c r="L863" s="1">
        <f t="shared" si="82"/>
        <v>0</v>
      </c>
      <c r="M863" s="1">
        <f t="shared" si="83"/>
        <v>0</v>
      </c>
      <c r="N863" s="1">
        <f t="shared" si="84"/>
        <v>0</v>
      </c>
      <c r="O863" s="1">
        <f t="shared" si="85"/>
        <v>0</v>
      </c>
      <c r="P863" s="1">
        <f t="shared" si="86"/>
        <v>0</v>
      </c>
      <c r="Q863" s="1">
        <f t="shared" si="87"/>
        <v>0</v>
      </c>
      <c r="R863" s="1" t="b">
        <f t="shared" si="75"/>
        <v>0</v>
      </c>
    </row>
    <row r="864" spans="1:18" ht="15.75" customHeight="1">
      <c r="A864" s="1">
        <v>863</v>
      </c>
      <c r="B864" s="2"/>
      <c r="C864" s="1" t="s">
        <v>2732</v>
      </c>
      <c r="D864" s="1"/>
      <c r="E864" s="1"/>
      <c r="F864" s="1"/>
      <c r="G864" s="1"/>
      <c r="H864" s="1"/>
      <c r="I864" s="1"/>
      <c r="J864" s="1"/>
      <c r="K864" s="1"/>
      <c r="L864" s="1">
        <f t="shared" si="82"/>
        <v>0</v>
      </c>
      <c r="M864" s="1">
        <f t="shared" si="83"/>
        <v>0</v>
      </c>
      <c r="N864" s="1">
        <f t="shared" si="84"/>
        <v>0</v>
      </c>
      <c r="O864" s="1">
        <f t="shared" si="85"/>
        <v>0</v>
      </c>
      <c r="P864" s="1">
        <f t="shared" si="86"/>
        <v>0</v>
      </c>
      <c r="Q864" s="1">
        <f t="shared" si="87"/>
        <v>0</v>
      </c>
      <c r="R864" s="1" t="b">
        <f t="shared" si="75"/>
        <v>0</v>
      </c>
    </row>
    <row r="865" spans="1:18" ht="15.75" customHeight="1">
      <c r="A865" s="1">
        <v>864</v>
      </c>
      <c r="B865" s="2"/>
      <c r="C865" s="1" t="s">
        <v>2733</v>
      </c>
      <c r="D865" s="1"/>
      <c r="E865" s="1"/>
      <c r="F865" s="1"/>
      <c r="G865" s="1"/>
      <c r="H865" s="1"/>
      <c r="I865" s="1"/>
      <c r="J865" s="1"/>
      <c r="K865" s="1"/>
      <c r="L865" s="1">
        <f t="shared" si="82"/>
        <v>0</v>
      </c>
      <c r="M865" s="1">
        <f t="shared" si="83"/>
        <v>0</v>
      </c>
      <c r="N865" s="1">
        <f t="shared" si="84"/>
        <v>0</v>
      </c>
      <c r="O865" s="1">
        <f t="shared" si="85"/>
        <v>0</v>
      </c>
      <c r="P865" s="1">
        <f t="shared" si="86"/>
        <v>0</v>
      </c>
      <c r="Q865" s="1">
        <f t="shared" si="87"/>
        <v>0</v>
      </c>
      <c r="R865" s="1" t="b">
        <f t="shared" si="75"/>
        <v>0</v>
      </c>
    </row>
    <row r="866" spans="1:18" ht="15.75" customHeight="1">
      <c r="A866" s="1">
        <v>865</v>
      </c>
      <c r="B866" s="2"/>
      <c r="C866" s="1" t="s">
        <v>2734</v>
      </c>
      <c r="D866" s="1"/>
      <c r="E866" s="1"/>
      <c r="F866" s="1"/>
      <c r="G866" s="1"/>
      <c r="H866" s="1"/>
      <c r="I866" s="1"/>
      <c r="J866" s="1"/>
      <c r="K866" s="1"/>
      <c r="L866" s="1">
        <f t="shared" si="82"/>
        <v>0</v>
      </c>
      <c r="M866" s="1">
        <f t="shared" si="83"/>
        <v>0</v>
      </c>
      <c r="N866" s="1">
        <f t="shared" si="84"/>
        <v>0</v>
      </c>
      <c r="O866" s="1">
        <f t="shared" si="85"/>
        <v>0</v>
      </c>
      <c r="P866" s="1">
        <f t="shared" si="86"/>
        <v>0</v>
      </c>
      <c r="Q866" s="1">
        <f t="shared" si="87"/>
        <v>0</v>
      </c>
      <c r="R866" s="1" t="b">
        <f t="shared" si="75"/>
        <v>0</v>
      </c>
    </row>
    <row r="867" spans="1:18" ht="15.75" customHeight="1">
      <c r="A867" s="1">
        <v>866</v>
      </c>
      <c r="B867" s="2">
        <v>43691</v>
      </c>
      <c r="C867" s="1" t="s">
        <v>2735</v>
      </c>
      <c r="D867" s="1" t="s">
        <v>2736</v>
      </c>
      <c r="E867" s="1">
        <v>40585901</v>
      </c>
      <c r="F867" s="1"/>
      <c r="G867" s="1" t="s">
        <v>2737</v>
      </c>
      <c r="H867" s="1"/>
      <c r="I867" s="1">
        <v>8541</v>
      </c>
      <c r="J867" s="1" t="s">
        <v>458</v>
      </c>
      <c r="K867" s="1"/>
      <c r="L867" s="1">
        <f t="shared" si="82"/>
        <v>0</v>
      </c>
      <c r="M867" s="1">
        <f t="shared" si="83"/>
        <v>1</v>
      </c>
      <c r="N867" s="1">
        <f t="shared" si="84"/>
        <v>0</v>
      </c>
      <c r="O867" s="1">
        <f t="shared" si="85"/>
        <v>0</v>
      </c>
      <c r="P867" s="1">
        <f t="shared" si="86"/>
        <v>0</v>
      </c>
      <c r="Q867" s="1">
        <f t="shared" si="87"/>
        <v>0</v>
      </c>
      <c r="R867" s="1" t="b">
        <f t="shared" si="75"/>
        <v>1</v>
      </c>
    </row>
    <row r="868" spans="1:18" ht="15.75" customHeight="1">
      <c r="A868" s="1">
        <v>867</v>
      </c>
      <c r="B868" s="2"/>
      <c r="C868" s="1" t="s">
        <v>2738</v>
      </c>
      <c r="D868" s="1"/>
      <c r="E868" s="1"/>
      <c r="F868" s="1"/>
      <c r="G868" s="1"/>
      <c r="H868" s="1"/>
      <c r="I868" s="1"/>
      <c r="J868" s="1"/>
      <c r="K868" s="1"/>
      <c r="L868" s="1">
        <f t="shared" si="82"/>
        <v>0</v>
      </c>
      <c r="M868" s="1">
        <f t="shared" si="83"/>
        <v>0</v>
      </c>
      <c r="N868" s="1">
        <f t="shared" si="84"/>
        <v>0</v>
      </c>
      <c r="O868" s="1">
        <f t="shared" si="85"/>
        <v>0</v>
      </c>
      <c r="P868" s="1">
        <f t="shared" si="86"/>
        <v>0</v>
      </c>
      <c r="Q868" s="1">
        <f t="shared" si="87"/>
        <v>0</v>
      </c>
      <c r="R868" s="1" t="b">
        <f t="shared" si="75"/>
        <v>0</v>
      </c>
    </row>
    <row r="869" spans="1:18" ht="15.75" customHeight="1">
      <c r="A869" s="1">
        <v>868</v>
      </c>
      <c r="B869" s="2">
        <v>43704</v>
      </c>
      <c r="C869" s="1" t="s">
        <v>2739</v>
      </c>
      <c r="D869" s="1" t="s">
        <v>2740</v>
      </c>
      <c r="E869" s="1">
        <v>31194489</v>
      </c>
      <c r="F869" s="1"/>
      <c r="G869" s="1" t="s">
        <v>2741</v>
      </c>
      <c r="H869" s="1"/>
      <c r="I869" s="1">
        <v>8230</v>
      </c>
      <c r="J869" s="1" t="s">
        <v>138</v>
      </c>
      <c r="K869" s="1"/>
      <c r="L869" s="1">
        <f t="shared" si="82"/>
        <v>0</v>
      </c>
      <c r="M869" s="1">
        <f t="shared" si="83"/>
        <v>1</v>
      </c>
      <c r="N869" s="1">
        <f t="shared" si="84"/>
        <v>0</v>
      </c>
      <c r="O869" s="1">
        <f t="shared" si="85"/>
        <v>0</v>
      </c>
      <c r="P869" s="1">
        <f t="shared" si="86"/>
        <v>0</v>
      </c>
      <c r="Q869" s="1">
        <f t="shared" si="87"/>
        <v>0</v>
      </c>
      <c r="R869" s="1" t="b">
        <f t="shared" si="75"/>
        <v>1</v>
      </c>
    </row>
    <row r="870" spans="1:18" ht="15.75" customHeight="1">
      <c r="A870" s="1">
        <v>869</v>
      </c>
      <c r="B870" s="2">
        <v>43710</v>
      </c>
      <c r="C870" s="1" t="s">
        <v>2742</v>
      </c>
      <c r="D870" s="1" t="s">
        <v>2743</v>
      </c>
      <c r="E870" s="1">
        <v>42433207</v>
      </c>
      <c r="F870" s="1"/>
      <c r="G870" s="1" t="s">
        <v>2744</v>
      </c>
      <c r="H870" s="1"/>
      <c r="I870" s="1">
        <v>3460</v>
      </c>
      <c r="J870" s="1" t="s">
        <v>1009</v>
      </c>
      <c r="K870" s="1"/>
      <c r="L870" s="1">
        <f t="shared" si="82"/>
        <v>0</v>
      </c>
      <c r="M870" s="1">
        <f t="shared" si="83"/>
        <v>0</v>
      </c>
      <c r="N870" s="1">
        <f t="shared" si="84"/>
        <v>0</v>
      </c>
      <c r="O870" s="1">
        <f t="shared" si="85"/>
        <v>0</v>
      </c>
      <c r="P870" s="1">
        <f t="shared" si="86"/>
        <v>0</v>
      </c>
      <c r="Q870" s="1">
        <f t="shared" si="87"/>
        <v>0</v>
      </c>
      <c r="R870" s="1" t="b">
        <f t="shared" si="75"/>
        <v>0</v>
      </c>
    </row>
    <row r="871" spans="1:18" ht="15.75" customHeight="1">
      <c r="A871" s="1">
        <v>870</v>
      </c>
      <c r="B871" s="2"/>
      <c r="C871" s="1" t="s">
        <v>2745</v>
      </c>
      <c r="D871" s="1" t="s">
        <v>2746</v>
      </c>
      <c r="E871" s="1"/>
      <c r="F871" s="1"/>
      <c r="G871" s="1"/>
      <c r="H871" s="1"/>
      <c r="I871" s="1"/>
      <c r="J871" s="1"/>
      <c r="K871" s="1"/>
      <c r="L871" s="1">
        <f t="shared" si="82"/>
        <v>0</v>
      </c>
      <c r="M871" s="1">
        <f t="shared" si="83"/>
        <v>0</v>
      </c>
      <c r="N871" s="1">
        <f t="shared" si="84"/>
        <v>0</v>
      </c>
      <c r="O871" s="1">
        <f t="shared" si="85"/>
        <v>0</v>
      </c>
      <c r="P871" s="1">
        <f t="shared" si="86"/>
        <v>0</v>
      </c>
      <c r="Q871" s="1">
        <f t="shared" si="87"/>
        <v>0</v>
      </c>
      <c r="R871" s="1" t="b">
        <f t="shared" si="75"/>
        <v>0</v>
      </c>
    </row>
    <row r="872" spans="1:18" ht="15.75" customHeight="1">
      <c r="A872" s="1">
        <v>871</v>
      </c>
      <c r="B872" s="2"/>
      <c r="C872" s="1" t="s">
        <v>2747</v>
      </c>
      <c r="D872" s="1" t="s">
        <v>2748</v>
      </c>
      <c r="E872" s="1"/>
      <c r="F872" s="1"/>
      <c r="G872" s="1"/>
      <c r="H872" s="1"/>
      <c r="I872" s="1"/>
      <c r="J872" s="1"/>
      <c r="K872" s="1"/>
      <c r="L872" s="1">
        <f t="shared" si="82"/>
        <v>0</v>
      </c>
      <c r="M872" s="1">
        <f t="shared" si="83"/>
        <v>0</v>
      </c>
      <c r="N872" s="1">
        <f t="shared" si="84"/>
        <v>0</v>
      </c>
      <c r="O872" s="1">
        <f t="shared" si="85"/>
        <v>0</v>
      </c>
      <c r="P872" s="1">
        <f t="shared" si="86"/>
        <v>0</v>
      </c>
      <c r="Q872" s="1">
        <f t="shared" si="87"/>
        <v>0</v>
      </c>
      <c r="R872" s="1" t="b">
        <f t="shared" si="75"/>
        <v>0</v>
      </c>
    </row>
    <row r="873" spans="1:18" ht="15.75" customHeight="1">
      <c r="A873" s="1">
        <v>872</v>
      </c>
      <c r="B873" s="2"/>
      <c r="C873" s="1" t="s">
        <v>2749</v>
      </c>
      <c r="D873" s="1"/>
      <c r="E873" s="1"/>
      <c r="F873" s="1"/>
      <c r="G873" s="1" t="s">
        <v>2750</v>
      </c>
      <c r="H873" s="1"/>
      <c r="I873" s="1"/>
      <c r="J873" s="1"/>
      <c r="K873" s="1"/>
      <c r="L873" s="1">
        <f t="shared" si="82"/>
        <v>0</v>
      </c>
      <c r="M873" s="1">
        <f t="shared" si="83"/>
        <v>0</v>
      </c>
      <c r="N873" s="1">
        <f t="shared" si="84"/>
        <v>0</v>
      </c>
      <c r="O873" s="1">
        <f t="shared" si="85"/>
        <v>0</v>
      </c>
      <c r="P873" s="1">
        <f t="shared" si="86"/>
        <v>0</v>
      </c>
      <c r="Q873" s="1">
        <f t="shared" si="87"/>
        <v>0</v>
      </c>
      <c r="R873" s="1" t="b">
        <f t="shared" si="75"/>
        <v>0</v>
      </c>
    </row>
    <row r="874" spans="1:18" ht="15.75" customHeight="1">
      <c r="A874" s="1">
        <v>873</v>
      </c>
      <c r="B874" s="2"/>
      <c r="C874" s="1" t="s">
        <v>2751</v>
      </c>
      <c r="D874" s="1" t="s">
        <v>2751</v>
      </c>
      <c r="E874" s="1"/>
      <c r="F874" s="1"/>
      <c r="G874" s="1" t="s">
        <v>2752</v>
      </c>
      <c r="H874" s="1"/>
      <c r="I874" s="1"/>
      <c r="J874" s="1"/>
      <c r="K874" s="1"/>
      <c r="L874" s="1">
        <f t="shared" si="82"/>
        <v>0</v>
      </c>
      <c r="M874" s="1">
        <f t="shared" si="83"/>
        <v>0</v>
      </c>
      <c r="N874" s="1">
        <f t="shared" si="84"/>
        <v>0</v>
      </c>
      <c r="O874" s="1">
        <f t="shared" si="85"/>
        <v>0</v>
      </c>
      <c r="P874" s="1">
        <f t="shared" si="86"/>
        <v>0</v>
      </c>
      <c r="Q874" s="1">
        <f t="shared" si="87"/>
        <v>0</v>
      </c>
      <c r="R874" s="1" t="b">
        <f t="shared" si="75"/>
        <v>0</v>
      </c>
    </row>
    <row r="875" spans="1:18" ht="15.75" customHeight="1">
      <c r="A875" s="1">
        <v>874</v>
      </c>
      <c r="B875" s="2"/>
      <c r="C875" s="1" t="s">
        <v>2753</v>
      </c>
      <c r="D875" s="1"/>
      <c r="E875" s="1"/>
      <c r="F875" s="1"/>
      <c r="G875" s="1"/>
      <c r="H875" s="1"/>
      <c r="I875" s="1"/>
      <c r="J875" s="1"/>
      <c r="K875" s="1"/>
      <c r="L875" s="1">
        <f t="shared" si="82"/>
        <v>0</v>
      </c>
      <c r="M875" s="1">
        <f t="shared" si="83"/>
        <v>0</v>
      </c>
      <c r="N875" s="1">
        <f t="shared" si="84"/>
        <v>0</v>
      </c>
      <c r="O875" s="1">
        <f t="shared" si="85"/>
        <v>0</v>
      </c>
      <c r="P875" s="1">
        <f t="shared" si="86"/>
        <v>0</v>
      </c>
      <c r="Q875" s="1">
        <f t="shared" si="87"/>
        <v>0</v>
      </c>
      <c r="R875" s="1" t="b">
        <f t="shared" si="75"/>
        <v>0</v>
      </c>
    </row>
    <row r="876" spans="1:18" ht="15.75" customHeight="1">
      <c r="A876" s="1">
        <v>875</v>
      </c>
      <c r="B876" s="2"/>
      <c r="C876" s="1" t="s">
        <v>2754</v>
      </c>
      <c r="D876" s="1"/>
      <c r="E876" s="1"/>
      <c r="F876" s="1"/>
      <c r="G876" s="1"/>
      <c r="H876" s="1"/>
      <c r="I876" s="1"/>
      <c r="J876" s="1"/>
      <c r="K876" s="1"/>
      <c r="L876" s="1">
        <f t="shared" si="82"/>
        <v>0</v>
      </c>
      <c r="M876" s="1">
        <f t="shared" si="83"/>
        <v>0</v>
      </c>
      <c r="N876" s="1">
        <f t="shared" si="84"/>
        <v>0</v>
      </c>
      <c r="O876" s="1">
        <f t="shared" si="85"/>
        <v>0</v>
      </c>
      <c r="P876" s="1">
        <f t="shared" si="86"/>
        <v>0</v>
      </c>
      <c r="Q876" s="1">
        <f t="shared" si="87"/>
        <v>0</v>
      </c>
      <c r="R876" s="1" t="b">
        <f t="shared" si="75"/>
        <v>0</v>
      </c>
    </row>
    <row r="877" spans="1:18" ht="15.75" customHeight="1">
      <c r="A877" s="1">
        <v>876</v>
      </c>
      <c r="B877" s="2" t="s">
        <v>2755</v>
      </c>
      <c r="C877" s="1" t="s">
        <v>2756</v>
      </c>
      <c r="D877" s="1"/>
      <c r="E877" s="1"/>
      <c r="F877" s="1"/>
      <c r="G877" s="1" t="s">
        <v>2757</v>
      </c>
      <c r="H877" s="1"/>
      <c r="I877" s="1">
        <v>8500</v>
      </c>
      <c r="J877" s="1" t="s">
        <v>1418</v>
      </c>
      <c r="K877" s="1"/>
      <c r="L877" s="1">
        <f t="shared" si="82"/>
        <v>0</v>
      </c>
      <c r="M877" s="1">
        <f t="shared" si="83"/>
        <v>0</v>
      </c>
      <c r="N877" s="1">
        <f t="shared" si="84"/>
        <v>0</v>
      </c>
      <c r="O877" s="1">
        <f t="shared" si="85"/>
        <v>0</v>
      </c>
      <c r="P877" s="1">
        <f t="shared" si="86"/>
        <v>0</v>
      </c>
      <c r="Q877" s="1">
        <f t="shared" si="87"/>
        <v>0</v>
      </c>
      <c r="R877" s="1" t="b">
        <f t="shared" si="75"/>
        <v>0</v>
      </c>
    </row>
    <row r="878" spans="1:18" ht="15.75" customHeight="1">
      <c r="A878" s="1">
        <v>877</v>
      </c>
      <c r="B878" s="2">
        <v>43668</v>
      </c>
      <c r="C878" s="1" t="s">
        <v>2758</v>
      </c>
      <c r="D878" s="1" t="s">
        <v>2759</v>
      </c>
      <c r="E878" s="1">
        <v>40140356</v>
      </c>
      <c r="F878" s="1"/>
      <c r="G878" s="1" t="s">
        <v>2760</v>
      </c>
      <c r="H878" s="1"/>
      <c r="I878" s="1">
        <v>5700</v>
      </c>
      <c r="J878" s="1" t="s">
        <v>1368</v>
      </c>
      <c r="K878" s="1"/>
      <c r="L878" s="1">
        <f t="shared" si="82"/>
        <v>0</v>
      </c>
      <c r="M878" s="1">
        <f t="shared" si="83"/>
        <v>0</v>
      </c>
      <c r="N878" s="1">
        <f t="shared" si="84"/>
        <v>0</v>
      </c>
      <c r="O878" s="1">
        <f t="shared" si="85"/>
        <v>0</v>
      </c>
      <c r="P878" s="1">
        <f t="shared" si="86"/>
        <v>0</v>
      </c>
      <c r="Q878" s="1">
        <f t="shared" si="87"/>
        <v>0</v>
      </c>
      <c r="R878" s="1" t="b">
        <f t="shared" si="75"/>
        <v>0</v>
      </c>
    </row>
    <row r="879" spans="1:18" ht="15.75" customHeight="1">
      <c r="A879" s="1">
        <v>878</v>
      </c>
      <c r="B879" s="2">
        <v>43678</v>
      </c>
      <c r="C879" s="1" t="s">
        <v>2761</v>
      </c>
      <c r="D879" s="1" t="s">
        <v>2762</v>
      </c>
      <c r="E879" s="1">
        <v>20672992</v>
      </c>
      <c r="F879" s="1"/>
      <c r="G879" s="1" t="s">
        <v>2763</v>
      </c>
      <c r="H879" s="1" t="s">
        <v>2764</v>
      </c>
      <c r="I879" s="1">
        <v>7760</v>
      </c>
      <c r="J879" s="1" t="s">
        <v>2765</v>
      </c>
      <c r="K879" s="1"/>
      <c r="L879" s="1">
        <f t="shared" si="82"/>
        <v>0</v>
      </c>
      <c r="M879" s="1">
        <f t="shared" si="83"/>
        <v>0</v>
      </c>
      <c r="N879" s="1">
        <f t="shared" si="84"/>
        <v>0</v>
      </c>
      <c r="O879" s="1">
        <f t="shared" si="85"/>
        <v>0</v>
      </c>
      <c r="P879" s="1">
        <f t="shared" si="86"/>
        <v>0</v>
      </c>
      <c r="Q879" s="1">
        <f t="shared" si="87"/>
        <v>0</v>
      </c>
      <c r="R879" s="1" t="b">
        <f t="shared" si="75"/>
        <v>0</v>
      </c>
    </row>
    <row r="880" spans="1:18" ht="15.75" customHeight="1">
      <c r="A880" s="1">
        <v>879</v>
      </c>
      <c r="B880" s="2">
        <v>43682</v>
      </c>
      <c r="C880" s="1" t="s">
        <v>2766</v>
      </c>
      <c r="D880" s="1" t="s">
        <v>2767</v>
      </c>
      <c r="E880" s="1">
        <v>30247207</v>
      </c>
      <c r="F880" s="1"/>
      <c r="G880" s="1" t="s">
        <v>2768</v>
      </c>
      <c r="H880" s="1"/>
      <c r="I880" s="1">
        <v>8410</v>
      </c>
      <c r="J880" s="1" t="s">
        <v>65</v>
      </c>
      <c r="K880" s="1"/>
      <c r="L880" s="1">
        <f t="shared" si="82"/>
        <v>0</v>
      </c>
      <c r="M880" s="1">
        <f t="shared" si="83"/>
        <v>0</v>
      </c>
      <c r="N880" s="1">
        <f t="shared" si="84"/>
        <v>0</v>
      </c>
      <c r="O880" s="1">
        <f t="shared" si="85"/>
        <v>0</v>
      </c>
      <c r="P880" s="1">
        <f t="shared" si="86"/>
        <v>0</v>
      </c>
      <c r="Q880" s="1">
        <f t="shared" si="87"/>
        <v>0</v>
      </c>
      <c r="R880" s="1" t="b">
        <f t="shared" si="75"/>
        <v>0</v>
      </c>
    </row>
    <row r="881" spans="1:18" ht="15.75" customHeight="1">
      <c r="A881" s="1">
        <v>880</v>
      </c>
      <c r="B881" s="2">
        <v>43681</v>
      </c>
      <c r="C881" s="1" t="s">
        <v>2769</v>
      </c>
      <c r="D881" s="1" t="s">
        <v>2770</v>
      </c>
      <c r="E881" s="1">
        <v>61307340</v>
      </c>
      <c r="F881" s="1"/>
      <c r="G881" s="1" t="s">
        <v>2771</v>
      </c>
      <c r="H881" s="1"/>
      <c r="I881" s="1">
        <v>8500</v>
      </c>
      <c r="J881" s="1" t="s">
        <v>146</v>
      </c>
      <c r="K881" s="1"/>
      <c r="L881" s="1">
        <f t="shared" si="82"/>
        <v>0</v>
      </c>
      <c r="M881" s="1">
        <f t="shared" si="83"/>
        <v>0</v>
      </c>
      <c r="N881" s="1">
        <f t="shared" si="84"/>
        <v>0</v>
      </c>
      <c r="O881" s="1">
        <f t="shared" si="85"/>
        <v>0</v>
      </c>
      <c r="P881" s="1">
        <f t="shared" si="86"/>
        <v>0</v>
      </c>
      <c r="Q881" s="1">
        <f t="shared" si="87"/>
        <v>0</v>
      </c>
      <c r="R881" s="1" t="b">
        <f t="shared" si="75"/>
        <v>0</v>
      </c>
    </row>
    <row r="882" spans="1:18" ht="15.75" customHeight="1">
      <c r="A882" s="1">
        <v>881</v>
      </c>
      <c r="B882" s="2">
        <v>43681</v>
      </c>
      <c r="C882" s="1" t="s">
        <v>2772</v>
      </c>
      <c r="D882" s="1" t="s">
        <v>2773</v>
      </c>
      <c r="E882" s="1">
        <v>27827340</v>
      </c>
      <c r="F882" s="1"/>
      <c r="G882" s="1" t="s">
        <v>2771</v>
      </c>
      <c r="H882" s="1"/>
      <c r="I882" s="1">
        <v>8500</v>
      </c>
      <c r="J882" s="1" t="s">
        <v>146</v>
      </c>
      <c r="K882" s="1"/>
      <c r="L882" s="1">
        <f t="shared" si="82"/>
        <v>0</v>
      </c>
      <c r="M882" s="1">
        <f t="shared" si="83"/>
        <v>0</v>
      </c>
      <c r="N882" s="1">
        <f t="shared" si="84"/>
        <v>0</v>
      </c>
      <c r="O882" s="1">
        <f t="shared" si="85"/>
        <v>0</v>
      </c>
      <c r="P882" s="1">
        <f t="shared" si="86"/>
        <v>0</v>
      </c>
      <c r="Q882" s="1">
        <f t="shared" si="87"/>
        <v>0</v>
      </c>
      <c r="R882" s="1" t="b">
        <f t="shared" si="75"/>
        <v>0</v>
      </c>
    </row>
    <row r="883" spans="1:18" ht="15.75" customHeight="1">
      <c r="A883" s="1">
        <v>882</v>
      </c>
      <c r="B883" s="2">
        <v>43683</v>
      </c>
      <c r="C883" s="1" t="s">
        <v>2774</v>
      </c>
      <c r="D883" s="1" t="s">
        <v>2775</v>
      </c>
      <c r="E883" s="1">
        <v>42729737</v>
      </c>
      <c r="F883" s="1"/>
      <c r="G883" s="1" t="s">
        <v>2776</v>
      </c>
      <c r="H883" s="1"/>
      <c r="I883" s="1">
        <v>7500</v>
      </c>
      <c r="J883" s="1" t="s">
        <v>1268</v>
      </c>
      <c r="K883" s="1"/>
      <c r="L883" s="1">
        <f t="shared" si="82"/>
        <v>0</v>
      </c>
      <c r="M883" s="1">
        <f t="shared" si="83"/>
        <v>1</v>
      </c>
      <c r="N883" s="1">
        <f t="shared" si="84"/>
        <v>0</v>
      </c>
      <c r="O883" s="1">
        <f t="shared" si="85"/>
        <v>0</v>
      </c>
      <c r="P883" s="1">
        <f t="shared" si="86"/>
        <v>0</v>
      </c>
      <c r="Q883" s="1">
        <f t="shared" si="87"/>
        <v>0</v>
      </c>
      <c r="R883" s="1" t="b">
        <f t="shared" si="75"/>
        <v>1</v>
      </c>
    </row>
    <row r="884" spans="1:18" ht="15.75" customHeight="1">
      <c r="A884" s="1">
        <v>883</v>
      </c>
      <c r="B884" s="2">
        <v>43695</v>
      </c>
      <c r="C884" s="1" t="s">
        <v>2777</v>
      </c>
      <c r="D884" s="1" t="s">
        <v>2778</v>
      </c>
      <c r="E884" s="1">
        <v>42603043</v>
      </c>
      <c r="F884" s="1"/>
      <c r="G884" s="1" t="s">
        <v>2779</v>
      </c>
      <c r="H884" s="1"/>
      <c r="I884" s="1">
        <v>2680</v>
      </c>
      <c r="J884" s="1" t="s">
        <v>2780</v>
      </c>
      <c r="K884" s="1"/>
      <c r="L884" s="1">
        <f t="shared" si="82"/>
        <v>0</v>
      </c>
      <c r="M884" s="1">
        <f t="shared" si="83"/>
        <v>0</v>
      </c>
      <c r="N884" s="1">
        <f t="shared" si="84"/>
        <v>0</v>
      </c>
      <c r="O884" s="1">
        <f t="shared" si="85"/>
        <v>0</v>
      </c>
      <c r="P884" s="1">
        <f t="shared" si="86"/>
        <v>0</v>
      </c>
      <c r="Q884" s="1">
        <f t="shared" si="87"/>
        <v>0</v>
      </c>
      <c r="R884" s="1" t="b">
        <f t="shared" si="75"/>
        <v>0</v>
      </c>
    </row>
    <row r="885" spans="1:18" ht="15.75" customHeight="1">
      <c r="A885" s="1">
        <v>884</v>
      </c>
      <c r="B885" s="2">
        <v>43696</v>
      </c>
      <c r="C885" s="1" t="s">
        <v>2781</v>
      </c>
      <c r="D885" s="1" t="s">
        <v>2782</v>
      </c>
      <c r="E885" s="1">
        <v>93975262</v>
      </c>
      <c r="F885" s="1"/>
      <c r="G885" s="1" t="s">
        <v>2783</v>
      </c>
      <c r="H885" s="1"/>
      <c r="I885" s="1">
        <v>8240</v>
      </c>
      <c r="J885" s="1" t="s">
        <v>130</v>
      </c>
      <c r="K885" s="1"/>
      <c r="L885" s="1">
        <f t="shared" si="82"/>
        <v>0</v>
      </c>
      <c r="M885" s="1">
        <f t="shared" si="83"/>
        <v>0</v>
      </c>
      <c r="N885" s="1">
        <f t="shared" si="84"/>
        <v>0</v>
      </c>
      <c r="O885" s="1">
        <f t="shared" si="85"/>
        <v>0</v>
      </c>
      <c r="P885" s="1">
        <f t="shared" si="86"/>
        <v>0</v>
      </c>
      <c r="Q885" s="1">
        <f t="shared" si="87"/>
        <v>0</v>
      </c>
      <c r="R885" s="1" t="b">
        <f t="shared" si="75"/>
        <v>0</v>
      </c>
    </row>
    <row r="886" spans="1:18" ht="15.75" customHeight="1">
      <c r="A886" s="1">
        <v>885</v>
      </c>
      <c r="B886" s="2">
        <v>43697</v>
      </c>
      <c r="C886" s="1" t="s">
        <v>2784</v>
      </c>
      <c r="D886" s="1" t="s">
        <v>2785</v>
      </c>
      <c r="E886" s="1">
        <v>28779911</v>
      </c>
      <c r="F886" s="1"/>
      <c r="G886" s="1" t="s">
        <v>33</v>
      </c>
      <c r="H886" s="1"/>
      <c r="I886" s="1">
        <v>8920</v>
      </c>
      <c r="J886" s="1" t="s">
        <v>917</v>
      </c>
      <c r="K886" s="1"/>
      <c r="L886" s="1">
        <f t="shared" si="82"/>
        <v>0</v>
      </c>
      <c r="M886" s="1">
        <f t="shared" si="83"/>
        <v>1</v>
      </c>
      <c r="N886" s="1">
        <f t="shared" si="84"/>
        <v>0</v>
      </c>
      <c r="O886" s="1">
        <f t="shared" si="85"/>
        <v>0</v>
      </c>
      <c r="P886" s="1">
        <f t="shared" si="86"/>
        <v>0</v>
      </c>
      <c r="Q886" s="1">
        <f t="shared" si="87"/>
        <v>0</v>
      </c>
      <c r="R886" s="1" t="b">
        <f t="shared" si="75"/>
        <v>1</v>
      </c>
    </row>
    <row r="887" spans="1:18" ht="15.75" customHeight="1">
      <c r="A887" s="1">
        <v>886</v>
      </c>
      <c r="B887" s="2">
        <v>43705</v>
      </c>
      <c r="C887" s="1" t="s">
        <v>2786</v>
      </c>
      <c r="D887" s="1" t="s">
        <v>2787</v>
      </c>
      <c r="E887" s="1">
        <v>22176695</v>
      </c>
      <c r="F887" s="1"/>
      <c r="G887" s="1" t="s">
        <v>2788</v>
      </c>
      <c r="H887" s="1"/>
      <c r="I887" s="1">
        <v>8560</v>
      </c>
      <c r="J887" s="1" t="s">
        <v>998</v>
      </c>
      <c r="K887" s="1"/>
      <c r="L887" s="1">
        <f t="shared" si="82"/>
        <v>0</v>
      </c>
      <c r="M887" s="1">
        <f t="shared" si="83"/>
        <v>1</v>
      </c>
      <c r="N887" s="1">
        <f t="shared" si="84"/>
        <v>0</v>
      </c>
      <c r="O887" s="1">
        <f t="shared" si="85"/>
        <v>0</v>
      </c>
      <c r="P887" s="1">
        <f t="shared" si="86"/>
        <v>0</v>
      </c>
      <c r="Q887" s="1">
        <f t="shared" si="87"/>
        <v>0</v>
      </c>
      <c r="R887" s="1" t="b">
        <f t="shared" si="75"/>
        <v>1</v>
      </c>
    </row>
    <row r="888" spans="1:18" ht="15.75" customHeight="1">
      <c r="A888" s="1">
        <v>887</v>
      </c>
      <c r="B888" s="2">
        <v>43803</v>
      </c>
      <c r="C888" s="1" t="s">
        <v>2789</v>
      </c>
      <c r="D888" s="1" t="s">
        <v>2790</v>
      </c>
      <c r="E888" s="1">
        <v>21789393</v>
      </c>
      <c r="F888" s="1"/>
      <c r="G888" s="1" t="s">
        <v>2791</v>
      </c>
      <c r="H888" s="1"/>
      <c r="I888" s="1">
        <v>2450</v>
      </c>
      <c r="J888" s="1" t="s">
        <v>1610</v>
      </c>
      <c r="K888" s="1"/>
      <c r="L888" s="1">
        <f t="shared" si="82"/>
        <v>0</v>
      </c>
      <c r="M888" s="1">
        <f t="shared" si="83"/>
        <v>0</v>
      </c>
      <c r="N888" s="1">
        <f t="shared" si="84"/>
        <v>1</v>
      </c>
      <c r="O888" s="1">
        <f t="shared" si="85"/>
        <v>1</v>
      </c>
      <c r="P888" s="1">
        <f t="shared" si="86"/>
        <v>0</v>
      </c>
      <c r="Q888" s="1">
        <f t="shared" si="87"/>
        <v>0</v>
      </c>
      <c r="R888" s="1" t="b">
        <f t="shared" si="75"/>
        <v>1</v>
      </c>
    </row>
    <row r="889" spans="1:18" ht="15.75" customHeight="1">
      <c r="A889" s="1">
        <v>888</v>
      </c>
      <c r="B889" s="2">
        <v>43708</v>
      </c>
      <c r="C889" s="1" t="s">
        <v>2792</v>
      </c>
      <c r="D889" s="1" t="s">
        <v>2793</v>
      </c>
      <c r="E889" s="1">
        <v>30531390</v>
      </c>
      <c r="F889" s="1"/>
      <c r="G889" s="1" t="s">
        <v>2794</v>
      </c>
      <c r="H889" s="1"/>
      <c r="I889" s="1">
        <v>9000</v>
      </c>
      <c r="J889" s="1" t="s">
        <v>298</v>
      </c>
      <c r="K889" s="1"/>
      <c r="L889" s="1">
        <f t="shared" si="82"/>
        <v>0</v>
      </c>
      <c r="M889" s="1">
        <f t="shared" si="83"/>
        <v>1</v>
      </c>
      <c r="N889" s="1">
        <f t="shared" si="84"/>
        <v>0</v>
      </c>
      <c r="O889" s="1">
        <f t="shared" si="85"/>
        <v>0</v>
      </c>
      <c r="P889" s="1">
        <f t="shared" si="86"/>
        <v>0</v>
      </c>
      <c r="Q889" s="1">
        <f t="shared" si="87"/>
        <v>0</v>
      </c>
      <c r="R889" s="1" t="b">
        <f t="shared" si="75"/>
        <v>1</v>
      </c>
    </row>
    <row r="890" spans="1:18" ht="15.75" customHeight="1">
      <c r="A890" s="1">
        <v>889</v>
      </c>
      <c r="B890" s="2">
        <v>43708</v>
      </c>
      <c r="C890" s="1" t="s">
        <v>2795</v>
      </c>
      <c r="D890" s="1" t="s">
        <v>2796</v>
      </c>
      <c r="E890" s="1">
        <v>42929426</v>
      </c>
      <c r="F890" s="1"/>
      <c r="G890" s="1" t="s">
        <v>2797</v>
      </c>
      <c r="H890" s="1"/>
      <c r="I890" s="1">
        <v>8400</v>
      </c>
      <c r="J890" s="1" t="s">
        <v>74</v>
      </c>
      <c r="K890" s="1"/>
      <c r="L890" s="1">
        <f t="shared" si="82"/>
        <v>0</v>
      </c>
      <c r="M890" s="1">
        <f t="shared" si="83"/>
        <v>0</v>
      </c>
      <c r="N890" s="1">
        <f t="shared" si="84"/>
        <v>0</v>
      </c>
      <c r="O890" s="1">
        <f t="shared" si="85"/>
        <v>0</v>
      </c>
      <c r="P890" s="1">
        <f t="shared" si="86"/>
        <v>0</v>
      </c>
      <c r="Q890" s="1">
        <f t="shared" si="87"/>
        <v>0</v>
      </c>
      <c r="R890" s="1" t="b">
        <f t="shared" si="75"/>
        <v>0</v>
      </c>
    </row>
    <row r="891" spans="1:18" ht="15.75" customHeight="1">
      <c r="A891" s="1">
        <v>890</v>
      </c>
      <c r="B891" s="2">
        <v>43709</v>
      </c>
      <c r="C891" s="1" t="s">
        <v>2798</v>
      </c>
      <c r="D891" s="1" t="s">
        <v>2799</v>
      </c>
      <c r="E891" s="1">
        <v>21961682</v>
      </c>
      <c r="F891" s="1"/>
      <c r="G891" s="1" t="s">
        <v>2800</v>
      </c>
      <c r="H891" s="1"/>
      <c r="I891" s="1">
        <v>8930</v>
      </c>
      <c r="J891" s="1" t="s">
        <v>1474</v>
      </c>
      <c r="K891" s="1"/>
      <c r="L891" s="1">
        <f t="shared" si="82"/>
        <v>1</v>
      </c>
      <c r="M891" s="1">
        <f t="shared" si="83"/>
        <v>1</v>
      </c>
      <c r="N891" s="1">
        <f t="shared" si="84"/>
        <v>0</v>
      </c>
      <c r="O891" s="1">
        <f t="shared" si="85"/>
        <v>0</v>
      </c>
      <c r="P891" s="1">
        <f t="shared" si="86"/>
        <v>0</v>
      </c>
      <c r="Q891" s="1">
        <f t="shared" si="87"/>
        <v>0</v>
      </c>
      <c r="R891" s="1" t="b">
        <f t="shared" si="75"/>
        <v>1</v>
      </c>
    </row>
    <row r="892" spans="1:18" ht="15.75" customHeight="1">
      <c r="A892" s="1">
        <v>891</v>
      </c>
      <c r="B892" s="2">
        <v>43709</v>
      </c>
      <c r="C892" s="1" t="s">
        <v>2801</v>
      </c>
      <c r="D892" s="1" t="s">
        <v>2802</v>
      </c>
      <c r="E892" s="1">
        <v>26790183</v>
      </c>
      <c r="F892" s="1"/>
      <c r="G892" s="1" t="s">
        <v>2803</v>
      </c>
      <c r="H892" s="1"/>
      <c r="I892" s="1">
        <v>9000</v>
      </c>
      <c r="J892" s="1" t="s">
        <v>298</v>
      </c>
      <c r="K892" s="1"/>
      <c r="L892" s="1">
        <f t="shared" si="82"/>
        <v>1</v>
      </c>
      <c r="M892" s="1">
        <f t="shared" si="83"/>
        <v>0</v>
      </c>
      <c r="N892" s="1">
        <f t="shared" si="84"/>
        <v>0</v>
      </c>
      <c r="O892" s="1">
        <f t="shared" si="85"/>
        <v>0</v>
      </c>
      <c r="P892" s="1">
        <f t="shared" si="86"/>
        <v>0</v>
      </c>
      <c r="Q892" s="1">
        <f t="shared" si="87"/>
        <v>0</v>
      </c>
      <c r="R892" s="1" t="b">
        <f t="shared" si="75"/>
        <v>1</v>
      </c>
    </row>
    <row r="893" spans="1:18" ht="15.75" customHeight="1">
      <c r="A893" s="1">
        <v>892</v>
      </c>
      <c r="B893" s="2">
        <v>43713</v>
      </c>
      <c r="C893" s="1" t="s">
        <v>2804</v>
      </c>
      <c r="D893" s="1" t="s">
        <v>2805</v>
      </c>
      <c r="E893" s="1">
        <v>21966868</v>
      </c>
      <c r="F893" s="1"/>
      <c r="G893" s="1" t="s">
        <v>2806</v>
      </c>
      <c r="H893" s="1"/>
      <c r="I893" s="1">
        <v>8950</v>
      </c>
      <c r="J893" s="1" t="s">
        <v>385</v>
      </c>
      <c r="K893" s="1"/>
      <c r="L893" s="1">
        <f t="shared" si="82"/>
        <v>1</v>
      </c>
      <c r="M893" s="1">
        <f t="shared" si="83"/>
        <v>0</v>
      </c>
      <c r="N893" s="1">
        <f t="shared" si="84"/>
        <v>0</v>
      </c>
      <c r="O893" s="1">
        <f t="shared" si="85"/>
        <v>0</v>
      </c>
      <c r="P893" s="1">
        <f t="shared" si="86"/>
        <v>0</v>
      </c>
      <c r="Q893" s="1">
        <f t="shared" si="87"/>
        <v>0</v>
      </c>
      <c r="R893" s="1" t="b">
        <f t="shared" si="75"/>
        <v>1</v>
      </c>
    </row>
    <row r="894" spans="1:18" ht="15.75" customHeight="1">
      <c r="A894" s="1">
        <v>893</v>
      </c>
      <c r="B894" s="2">
        <v>43714</v>
      </c>
      <c r="C894" s="1" t="s">
        <v>2807</v>
      </c>
      <c r="D894" s="1" t="s">
        <v>2808</v>
      </c>
      <c r="E894" s="1">
        <v>60137014</v>
      </c>
      <c r="F894" s="1"/>
      <c r="G894" s="1" t="s">
        <v>2809</v>
      </c>
      <c r="H894" s="1"/>
      <c r="I894" s="1">
        <v>8660</v>
      </c>
      <c r="J894" s="1" t="s">
        <v>156</v>
      </c>
      <c r="K894" s="1"/>
      <c r="L894" s="1">
        <f t="shared" si="82"/>
        <v>1</v>
      </c>
      <c r="M894" s="1">
        <f t="shared" si="83"/>
        <v>0</v>
      </c>
      <c r="N894" s="1">
        <f t="shared" si="84"/>
        <v>0</v>
      </c>
      <c r="O894" s="1">
        <f t="shared" si="85"/>
        <v>0</v>
      </c>
      <c r="P894" s="1">
        <f t="shared" si="86"/>
        <v>0</v>
      </c>
      <c r="Q894" s="1">
        <f t="shared" si="87"/>
        <v>0</v>
      </c>
      <c r="R894" s="1" t="b">
        <f t="shared" si="75"/>
        <v>1</v>
      </c>
    </row>
    <row r="895" spans="1:18" ht="15.75" customHeight="1">
      <c r="A895" s="1">
        <v>894</v>
      </c>
      <c r="B895" s="2">
        <v>43714</v>
      </c>
      <c r="C895" s="1" t="s">
        <v>2810</v>
      </c>
      <c r="D895" s="1" t="s">
        <v>2811</v>
      </c>
      <c r="E895" s="1">
        <v>24237066</v>
      </c>
      <c r="F895" s="1"/>
      <c r="G895" s="1" t="s">
        <v>2812</v>
      </c>
      <c r="H895" s="1"/>
      <c r="I895" s="1">
        <v>8000</v>
      </c>
      <c r="J895" s="1" t="s">
        <v>61</v>
      </c>
      <c r="K895" s="1"/>
      <c r="L895" s="1">
        <f t="shared" si="82"/>
        <v>1</v>
      </c>
      <c r="M895" s="1">
        <f t="shared" si="83"/>
        <v>0</v>
      </c>
      <c r="N895" s="1">
        <f t="shared" si="84"/>
        <v>0</v>
      </c>
      <c r="O895" s="1">
        <f t="shared" si="85"/>
        <v>0</v>
      </c>
      <c r="P895" s="1">
        <f t="shared" si="86"/>
        <v>0</v>
      </c>
      <c r="Q895" s="1">
        <f t="shared" si="87"/>
        <v>0</v>
      </c>
      <c r="R895" s="1" t="b">
        <f t="shared" si="75"/>
        <v>1</v>
      </c>
    </row>
    <row r="896" spans="1:18" ht="15.75" customHeight="1">
      <c r="A896" s="1">
        <v>895</v>
      </c>
      <c r="B896" s="2">
        <v>43718</v>
      </c>
      <c r="C896" s="1" t="s">
        <v>2813</v>
      </c>
      <c r="D896" s="1" t="s">
        <v>2814</v>
      </c>
      <c r="E896" s="1">
        <v>23297149</v>
      </c>
      <c r="F896" s="1"/>
      <c r="G896" s="1" t="s">
        <v>2815</v>
      </c>
      <c r="H896" s="1"/>
      <c r="I896" s="1">
        <v>2700</v>
      </c>
      <c r="J896" s="1" t="s">
        <v>2816</v>
      </c>
      <c r="K896" s="1"/>
      <c r="L896" s="1">
        <f t="shared" si="82"/>
        <v>1</v>
      </c>
      <c r="M896" s="1">
        <f t="shared" si="83"/>
        <v>1</v>
      </c>
      <c r="N896" s="1">
        <f t="shared" si="84"/>
        <v>0</v>
      </c>
      <c r="O896" s="1">
        <f t="shared" si="85"/>
        <v>0</v>
      </c>
      <c r="P896" s="1">
        <f t="shared" si="86"/>
        <v>0</v>
      </c>
      <c r="Q896" s="1">
        <f t="shared" si="87"/>
        <v>0</v>
      </c>
      <c r="R896" s="1" t="b">
        <f t="shared" si="75"/>
        <v>1</v>
      </c>
    </row>
    <row r="897" spans="1:18" ht="15.75" customHeight="1">
      <c r="A897" s="1">
        <v>896</v>
      </c>
      <c r="B897" s="2">
        <v>43719</v>
      </c>
      <c r="C897" s="1" t="s">
        <v>2817</v>
      </c>
      <c r="D897" s="1" t="s">
        <v>2818</v>
      </c>
      <c r="E897" s="1">
        <v>24242795</v>
      </c>
      <c r="F897" s="1"/>
      <c r="G897" s="1" t="s">
        <v>2819</v>
      </c>
      <c r="H897" s="1"/>
      <c r="I897" s="1">
        <v>8000</v>
      </c>
      <c r="J897" s="1" t="s">
        <v>61</v>
      </c>
      <c r="K897" s="1"/>
      <c r="L897" s="1">
        <f t="shared" si="82"/>
        <v>1</v>
      </c>
      <c r="M897" s="1">
        <f t="shared" si="83"/>
        <v>1</v>
      </c>
      <c r="N897" s="1">
        <f t="shared" si="84"/>
        <v>0</v>
      </c>
      <c r="O897" s="1">
        <f t="shared" si="85"/>
        <v>0</v>
      </c>
      <c r="P897" s="1">
        <f t="shared" si="86"/>
        <v>0</v>
      </c>
      <c r="Q897" s="1">
        <f t="shared" si="87"/>
        <v>0</v>
      </c>
      <c r="R897" s="1" t="b">
        <f t="shared" si="75"/>
        <v>1</v>
      </c>
    </row>
    <row r="898" spans="1:18" ht="15.75" customHeight="1">
      <c r="A898" s="1">
        <v>897</v>
      </c>
      <c r="B898" s="2">
        <v>43724</v>
      </c>
      <c r="C898" s="1" t="s">
        <v>2820</v>
      </c>
      <c r="D898" s="1" t="s">
        <v>2821</v>
      </c>
      <c r="E898" s="1">
        <v>41108185</v>
      </c>
      <c r="F898" s="1"/>
      <c r="G898" s="1" t="s">
        <v>2822</v>
      </c>
      <c r="H898" s="1"/>
      <c r="I898" s="1">
        <v>8870</v>
      </c>
      <c r="J898" s="1" t="s">
        <v>1135</v>
      </c>
      <c r="K898" s="1"/>
      <c r="L898" s="1">
        <f t="shared" ref="L898:L947" si="88">COUNTIF(Forud,A898)</f>
        <v>1</v>
      </c>
      <c r="M898" s="1">
        <f t="shared" ref="M898:M947" si="89">COUNTIF(betalt,A898)</f>
        <v>0</v>
      </c>
      <c r="N898" s="1">
        <f t="shared" ref="N898:N947" si="90">COUNTIF(Fabnets,A898)</f>
        <v>0</v>
      </c>
      <c r="O898" s="1">
        <f t="shared" ref="O898:O947" si="91">COUNTIF(Fabrik,A898)</f>
        <v>0</v>
      </c>
      <c r="P898" s="1">
        <f t="shared" ref="P898:P947" si="92">COUNTIF(passiv,A898)</f>
        <v>0</v>
      </c>
      <c r="Q898" s="1">
        <f t="shared" ref="Q898:Q947" si="93">COUNTIF(jord,A898)</f>
        <v>0</v>
      </c>
      <c r="R898" s="1" t="b">
        <f t="shared" si="75"/>
        <v>1</v>
      </c>
    </row>
    <row r="899" spans="1:18" ht="15.75" customHeight="1">
      <c r="A899" s="1">
        <v>898</v>
      </c>
      <c r="B899" s="2">
        <v>43725</v>
      </c>
      <c r="C899" s="1" t="s">
        <v>2823</v>
      </c>
      <c r="D899" s="1" t="s">
        <v>2824</v>
      </c>
      <c r="E899" s="1">
        <v>40445670</v>
      </c>
      <c r="F899" s="1"/>
      <c r="G899" s="1" t="s">
        <v>2825</v>
      </c>
      <c r="H899" s="1"/>
      <c r="I899" s="1">
        <v>8400</v>
      </c>
      <c r="J899" s="1" t="s">
        <v>74</v>
      </c>
      <c r="K899" s="1"/>
      <c r="L899" s="1">
        <f t="shared" si="88"/>
        <v>1</v>
      </c>
      <c r="M899" s="1">
        <f t="shared" si="89"/>
        <v>1</v>
      </c>
      <c r="N899" s="1">
        <f t="shared" si="90"/>
        <v>0</v>
      </c>
      <c r="O899" s="1">
        <f t="shared" si="91"/>
        <v>0</v>
      </c>
      <c r="P899" s="1">
        <f t="shared" si="92"/>
        <v>0</v>
      </c>
      <c r="Q899" s="1">
        <f t="shared" si="93"/>
        <v>0</v>
      </c>
      <c r="R899" s="1" t="b">
        <f t="shared" si="75"/>
        <v>1</v>
      </c>
    </row>
    <row r="900" spans="1:18" ht="15.75" customHeight="1">
      <c r="A900" s="1">
        <v>899</v>
      </c>
      <c r="B900" s="2">
        <v>43733</v>
      </c>
      <c r="C900" s="1" t="s">
        <v>2826</v>
      </c>
      <c r="D900" s="1" t="s">
        <v>2827</v>
      </c>
      <c r="E900" s="1">
        <v>93839336</v>
      </c>
      <c r="F900" s="1"/>
      <c r="G900" s="1" t="s">
        <v>2828</v>
      </c>
      <c r="H900" s="1"/>
      <c r="I900" s="1">
        <v>2720</v>
      </c>
      <c r="J900" s="1" t="s">
        <v>612</v>
      </c>
      <c r="K900" s="1"/>
      <c r="L900" s="1">
        <f t="shared" si="88"/>
        <v>1</v>
      </c>
      <c r="M900" s="1">
        <f t="shared" si="89"/>
        <v>0</v>
      </c>
      <c r="N900" s="1">
        <f t="shared" si="90"/>
        <v>0</v>
      </c>
      <c r="O900" s="1">
        <f t="shared" si="91"/>
        <v>0</v>
      </c>
      <c r="P900" s="1">
        <f t="shared" si="92"/>
        <v>0</v>
      </c>
      <c r="Q900" s="1">
        <f t="shared" si="93"/>
        <v>0</v>
      </c>
      <c r="R900" s="1" t="b">
        <f t="shared" si="75"/>
        <v>1</v>
      </c>
    </row>
    <row r="901" spans="1:18" ht="15.75" customHeight="1">
      <c r="A901" s="1">
        <v>900</v>
      </c>
      <c r="B901" s="2">
        <v>43745</v>
      </c>
      <c r="C901" s="1" t="s">
        <v>2829</v>
      </c>
      <c r="D901" s="1" t="s">
        <v>2830</v>
      </c>
      <c r="E901" s="1">
        <v>87257940</v>
      </c>
      <c r="F901" s="1"/>
      <c r="G901" s="1" t="s">
        <v>2831</v>
      </c>
      <c r="H901" s="1"/>
      <c r="I901" s="1">
        <v>8420</v>
      </c>
      <c r="J901" s="1" t="s">
        <v>190</v>
      </c>
      <c r="K901" s="1"/>
      <c r="L901" s="1">
        <f t="shared" si="88"/>
        <v>1</v>
      </c>
      <c r="M901" s="1">
        <f t="shared" si="89"/>
        <v>1</v>
      </c>
      <c r="N901" s="1">
        <f t="shared" si="90"/>
        <v>0</v>
      </c>
      <c r="O901" s="1">
        <f t="shared" si="91"/>
        <v>0</v>
      </c>
      <c r="P901" s="1">
        <f t="shared" si="92"/>
        <v>0</v>
      </c>
      <c r="Q901" s="1">
        <f t="shared" si="93"/>
        <v>0</v>
      </c>
      <c r="R901" s="1" t="b">
        <f t="shared" si="75"/>
        <v>1</v>
      </c>
    </row>
    <row r="902" spans="1:18" ht="15.75" customHeight="1">
      <c r="A902" s="1">
        <v>901</v>
      </c>
      <c r="B902" s="2">
        <v>43745</v>
      </c>
      <c r="C902" s="1" t="s">
        <v>2832</v>
      </c>
      <c r="D902" s="1" t="s">
        <v>2833</v>
      </c>
      <c r="E902" s="1">
        <v>61335191</v>
      </c>
      <c r="F902" s="1"/>
      <c r="G902" s="1" t="s">
        <v>2831</v>
      </c>
      <c r="H902" s="1"/>
      <c r="I902" s="1">
        <v>8420</v>
      </c>
      <c r="J902" s="1" t="s">
        <v>190</v>
      </c>
      <c r="K902" s="1"/>
      <c r="L902" s="1">
        <f t="shared" si="88"/>
        <v>1</v>
      </c>
      <c r="M902" s="1">
        <f t="shared" si="89"/>
        <v>0</v>
      </c>
      <c r="N902" s="1">
        <f t="shared" si="90"/>
        <v>0</v>
      </c>
      <c r="O902" s="1">
        <f t="shared" si="91"/>
        <v>0</v>
      </c>
      <c r="P902" s="1">
        <f t="shared" si="92"/>
        <v>0</v>
      </c>
      <c r="Q902" s="1">
        <f t="shared" si="93"/>
        <v>0</v>
      </c>
      <c r="R902" s="1" t="b">
        <f t="shared" si="75"/>
        <v>1</v>
      </c>
    </row>
    <row r="903" spans="1:18" ht="15.75" customHeight="1">
      <c r="A903" s="1">
        <v>902</v>
      </c>
      <c r="B903" s="2">
        <v>43752</v>
      </c>
      <c r="C903" s="1" t="s">
        <v>2834</v>
      </c>
      <c r="D903" s="1" t="s">
        <v>2835</v>
      </c>
      <c r="E903" s="1">
        <v>29450433</v>
      </c>
      <c r="F903" s="1"/>
      <c r="G903" s="1" t="s">
        <v>2836</v>
      </c>
      <c r="H903" s="1"/>
      <c r="I903" s="1">
        <v>8420</v>
      </c>
      <c r="J903" s="1" t="s">
        <v>190</v>
      </c>
      <c r="K903" s="1"/>
      <c r="L903" s="1">
        <f t="shared" si="88"/>
        <v>1</v>
      </c>
      <c r="M903" s="1">
        <f t="shared" si="89"/>
        <v>1</v>
      </c>
      <c r="N903" s="1">
        <f t="shared" si="90"/>
        <v>0</v>
      </c>
      <c r="O903" s="1">
        <f t="shared" si="91"/>
        <v>0</v>
      </c>
      <c r="P903" s="1">
        <f t="shared" si="92"/>
        <v>0</v>
      </c>
      <c r="Q903" s="1">
        <f t="shared" si="93"/>
        <v>0</v>
      </c>
      <c r="R903" s="1" t="b">
        <f t="shared" si="75"/>
        <v>1</v>
      </c>
    </row>
    <row r="904" spans="1:18" ht="15.75" customHeight="1">
      <c r="A904" s="1">
        <v>903</v>
      </c>
      <c r="B904" s="2">
        <v>43756</v>
      </c>
      <c r="C904" s="1" t="s">
        <v>2837</v>
      </c>
      <c r="D904" s="1" t="s">
        <v>2838</v>
      </c>
      <c r="E904" s="1">
        <v>24523630</v>
      </c>
      <c r="F904" s="1"/>
      <c r="G904" s="1" t="s">
        <v>2839</v>
      </c>
      <c r="H904" s="1"/>
      <c r="I904" s="1">
        <v>9500</v>
      </c>
      <c r="J904" s="1" t="s">
        <v>142</v>
      </c>
      <c r="K904" s="1"/>
      <c r="L904" s="1">
        <f t="shared" si="88"/>
        <v>1</v>
      </c>
      <c r="M904" s="1">
        <f t="shared" si="89"/>
        <v>0</v>
      </c>
      <c r="N904" s="1">
        <f t="shared" si="90"/>
        <v>0</v>
      </c>
      <c r="O904" s="1">
        <f t="shared" si="91"/>
        <v>0</v>
      </c>
      <c r="P904" s="1">
        <f t="shared" si="92"/>
        <v>0</v>
      </c>
      <c r="Q904" s="1">
        <f t="shared" si="93"/>
        <v>0</v>
      </c>
      <c r="R904" s="1" t="b">
        <f t="shared" si="75"/>
        <v>1</v>
      </c>
    </row>
    <row r="905" spans="1:18" ht="15.75" customHeight="1">
      <c r="A905" s="1">
        <v>904</v>
      </c>
      <c r="B905" s="2">
        <v>43775</v>
      </c>
      <c r="C905" s="1" t="s">
        <v>2840</v>
      </c>
      <c r="D905" s="1" t="s">
        <v>2841</v>
      </c>
      <c r="E905" s="1">
        <v>26745590</v>
      </c>
      <c r="F905" s="1"/>
      <c r="G905" s="1" t="s">
        <v>2842</v>
      </c>
      <c r="H905" s="1"/>
      <c r="I905" s="1">
        <v>2300</v>
      </c>
      <c r="J905" s="1" t="s">
        <v>466</v>
      </c>
      <c r="K905" s="1"/>
      <c r="L905" s="1">
        <f t="shared" si="88"/>
        <v>1</v>
      </c>
      <c r="M905" s="1">
        <f t="shared" si="89"/>
        <v>0</v>
      </c>
      <c r="N905" s="1">
        <f t="shared" si="90"/>
        <v>0</v>
      </c>
      <c r="O905" s="1">
        <f t="shared" si="91"/>
        <v>0</v>
      </c>
      <c r="P905" s="1">
        <f t="shared" si="92"/>
        <v>0</v>
      </c>
      <c r="Q905" s="1">
        <f t="shared" si="93"/>
        <v>0</v>
      </c>
      <c r="R905" s="1" t="b">
        <f t="shared" si="75"/>
        <v>1</v>
      </c>
    </row>
    <row r="906" spans="1:18" ht="15.75" customHeight="1">
      <c r="A906" s="1">
        <v>905</v>
      </c>
      <c r="B906" s="2">
        <v>43769</v>
      </c>
      <c r="C906" s="1" t="s">
        <v>2843</v>
      </c>
      <c r="D906" s="1" t="s">
        <v>2844</v>
      </c>
      <c r="E906" s="1">
        <v>42809084</v>
      </c>
      <c r="F906" s="1"/>
      <c r="G906" s="1" t="s">
        <v>2845</v>
      </c>
      <c r="H906" s="1" t="s">
        <v>2846</v>
      </c>
      <c r="I906" s="1">
        <v>8370</v>
      </c>
      <c r="J906" s="1" t="s">
        <v>26</v>
      </c>
      <c r="K906" s="1"/>
      <c r="L906" s="1">
        <f t="shared" si="88"/>
        <v>1</v>
      </c>
      <c r="M906" s="1">
        <f t="shared" si="89"/>
        <v>1</v>
      </c>
      <c r="N906" s="1">
        <f t="shared" si="90"/>
        <v>0</v>
      </c>
      <c r="O906" s="1">
        <f t="shared" si="91"/>
        <v>0</v>
      </c>
      <c r="P906" s="1">
        <f t="shared" si="92"/>
        <v>0</v>
      </c>
      <c r="Q906" s="1">
        <f t="shared" si="93"/>
        <v>0</v>
      </c>
      <c r="R906" s="1" t="b">
        <f t="shared" si="75"/>
        <v>1</v>
      </c>
    </row>
    <row r="907" spans="1:18" ht="15.75" customHeight="1">
      <c r="A907" s="1">
        <v>906</v>
      </c>
      <c r="B907" s="2">
        <v>43773</v>
      </c>
      <c r="C907" s="1" t="s">
        <v>2847</v>
      </c>
      <c r="D907" s="1" t="s">
        <v>2848</v>
      </c>
      <c r="E907" s="1">
        <v>24612159</v>
      </c>
      <c r="F907" s="1"/>
      <c r="G907" s="1" t="s">
        <v>2849</v>
      </c>
      <c r="H907" s="1"/>
      <c r="I907" s="1">
        <v>2720</v>
      </c>
      <c r="J907" s="1" t="s">
        <v>612</v>
      </c>
      <c r="K907" s="1"/>
      <c r="L907" s="1">
        <f t="shared" si="88"/>
        <v>1</v>
      </c>
      <c r="M907" s="1">
        <f t="shared" si="89"/>
        <v>0</v>
      </c>
      <c r="N907" s="1">
        <f t="shared" si="90"/>
        <v>0</v>
      </c>
      <c r="O907" s="1">
        <f t="shared" si="91"/>
        <v>0</v>
      </c>
      <c r="P907" s="1">
        <f t="shared" si="92"/>
        <v>0</v>
      </c>
      <c r="Q907" s="1">
        <f t="shared" si="93"/>
        <v>0</v>
      </c>
      <c r="R907" s="1" t="b">
        <f t="shared" si="75"/>
        <v>1</v>
      </c>
    </row>
    <row r="908" spans="1:18" ht="15.75" customHeight="1">
      <c r="A908" s="1">
        <v>907</v>
      </c>
      <c r="B908" s="2">
        <v>43788</v>
      </c>
      <c r="C908" s="1" t="s">
        <v>2850</v>
      </c>
      <c r="D908" s="1" t="s">
        <v>2851</v>
      </c>
      <c r="E908" s="1">
        <v>60221618</v>
      </c>
      <c r="F908" s="1"/>
      <c r="G908" s="1" t="s">
        <v>2852</v>
      </c>
      <c r="H908" s="1"/>
      <c r="I908" s="1">
        <v>8300</v>
      </c>
      <c r="J908" s="1" t="s">
        <v>583</v>
      </c>
      <c r="K908" s="1"/>
      <c r="L908" s="1">
        <f t="shared" si="88"/>
        <v>1</v>
      </c>
      <c r="M908" s="1">
        <f t="shared" si="89"/>
        <v>0</v>
      </c>
      <c r="N908" s="1">
        <f t="shared" si="90"/>
        <v>0</v>
      </c>
      <c r="O908" s="1">
        <f t="shared" si="91"/>
        <v>0</v>
      </c>
      <c r="P908" s="1">
        <f t="shared" si="92"/>
        <v>0</v>
      </c>
      <c r="Q908" s="1">
        <f t="shared" si="93"/>
        <v>0</v>
      </c>
      <c r="R908" s="1" t="b">
        <f t="shared" si="75"/>
        <v>1</v>
      </c>
    </row>
    <row r="909" spans="1:18" ht="15.75" customHeight="1">
      <c r="A909" s="1">
        <v>908</v>
      </c>
      <c r="B909" s="2">
        <v>43799</v>
      </c>
      <c r="C909" s="1" t="s">
        <v>2853</v>
      </c>
      <c r="D909" s="1" t="s">
        <v>2854</v>
      </c>
      <c r="E909" s="1">
        <v>20735426</v>
      </c>
      <c r="F909" s="1"/>
      <c r="G909" s="1" t="s">
        <v>2855</v>
      </c>
      <c r="H909" s="1"/>
      <c r="I909" s="1">
        <v>8544</v>
      </c>
      <c r="J909" s="1" t="s">
        <v>120</v>
      </c>
      <c r="K909" s="1"/>
      <c r="L909" s="1">
        <f t="shared" si="88"/>
        <v>1</v>
      </c>
      <c r="M909" s="1">
        <f t="shared" si="89"/>
        <v>0</v>
      </c>
      <c r="N909" s="1">
        <f t="shared" si="90"/>
        <v>0</v>
      </c>
      <c r="O909" s="1">
        <f t="shared" si="91"/>
        <v>0</v>
      </c>
      <c r="P909" s="1">
        <f t="shared" si="92"/>
        <v>0</v>
      </c>
      <c r="Q909" s="1">
        <f t="shared" si="93"/>
        <v>0</v>
      </c>
      <c r="R909" s="1" t="b">
        <f t="shared" si="75"/>
        <v>1</v>
      </c>
    </row>
    <row r="910" spans="1:18" ht="15.75" customHeight="1">
      <c r="A910" s="1">
        <v>909</v>
      </c>
      <c r="B910" s="2">
        <v>43799</v>
      </c>
      <c r="C910" s="1" t="s">
        <v>2856</v>
      </c>
      <c r="D910" s="1" t="s">
        <v>2857</v>
      </c>
      <c r="E910" s="1">
        <v>20970350</v>
      </c>
      <c r="F910" s="1"/>
      <c r="G910" s="1" t="s">
        <v>2858</v>
      </c>
      <c r="H910" s="1"/>
      <c r="I910" s="1">
        <v>8420</v>
      </c>
      <c r="J910" s="1" t="s">
        <v>190</v>
      </c>
      <c r="K910" s="1"/>
      <c r="L910" s="1">
        <f t="shared" si="88"/>
        <v>1</v>
      </c>
      <c r="M910" s="1">
        <f t="shared" si="89"/>
        <v>0</v>
      </c>
      <c r="N910" s="1">
        <f t="shared" si="90"/>
        <v>0</v>
      </c>
      <c r="O910" s="1">
        <f t="shared" si="91"/>
        <v>0</v>
      </c>
      <c r="P910" s="1">
        <f t="shared" si="92"/>
        <v>0</v>
      </c>
      <c r="Q910" s="1">
        <f t="shared" si="93"/>
        <v>0</v>
      </c>
      <c r="R910" s="1" t="b">
        <f t="shared" si="75"/>
        <v>1</v>
      </c>
    </row>
    <row r="911" spans="1:18" ht="15.75" customHeight="1">
      <c r="A911" s="1">
        <v>910</v>
      </c>
      <c r="B911" s="2">
        <v>43799</v>
      </c>
      <c r="C911" s="1" t="s">
        <v>2859</v>
      </c>
      <c r="D911" s="1" t="s">
        <v>2860</v>
      </c>
      <c r="E911" s="1">
        <v>22662509</v>
      </c>
      <c r="F911" s="1"/>
      <c r="G911" s="1" t="s">
        <v>2861</v>
      </c>
      <c r="H911" s="1"/>
      <c r="I911" s="1">
        <v>8983</v>
      </c>
      <c r="J911" s="1" t="s">
        <v>2862</v>
      </c>
      <c r="K911" s="1"/>
      <c r="L911" s="1">
        <f t="shared" si="88"/>
        <v>1</v>
      </c>
      <c r="M911" s="1">
        <f t="shared" si="89"/>
        <v>0</v>
      </c>
      <c r="N911" s="1">
        <f t="shared" si="90"/>
        <v>0</v>
      </c>
      <c r="O911" s="1">
        <f t="shared" si="91"/>
        <v>0</v>
      </c>
      <c r="P911" s="1">
        <f t="shared" si="92"/>
        <v>0</v>
      </c>
      <c r="Q911" s="1">
        <f t="shared" si="93"/>
        <v>0</v>
      </c>
      <c r="R911" s="1" t="b">
        <f t="shared" si="75"/>
        <v>1</v>
      </c>
    </row>
    <row r="912" spans="1:18" ht="15.75" customHeight="1">
      <c r="A912" s="1">
        <v>911</v>
      </c>
      <c r="B912" s="2">
        <v>43803</v>
      </c>
      <c r="C912" s="1" t="s">
        <v>2863</v>
      </c>
      <c r="D912" s="1" t="s">
        <v>2864</v>
      </c>
      <c r="E912" s="1">
        <v>93637300</v>
      </c>
      <c r="F912" s="1"/>
      <c r="G912" s="1" t="s">
        <v>2865</v>
      </c>
      <c r="H912" s="1"/>
      <c r="I912" s="1">
        <v>8420</v>
      </c>
      <c r="J912" s="1" t="s">
        <v>2866</v>
      </c>
      <c r="K912" s="1"/>
      <c r="L912" s="1">
        <f t="shared" si="88"/>
        <v>1</v>
      </c>
      <c r="M912" s="1">
        <f t="shared" si="89"/>
        <v>0</v>
      </c>
      <c r="N912" s="1">
        <f t="shared" si="90"/>
        <v>0</v>
      </c>
      <c r="O912" s="1">
        <f t="shared" si="91"/>
        <v>0</v>
      </c>
      <c r="P912" s="1">
        <f t="shared" si="92"/>
        <v>0</v>
      </c>
      <c r="Q912" s="1">
        <f t="shared" si="93"/>
        <v>0</v>
      </c>
      <c r="R912" s="1" t="b">
        <f t="shared" si="75"/>
        <v>1</v>
      </c>
    </row>
    <row r="913" spans="1:18" ht="15.75" customHeight="1">
      <c r="A913" s="1">
        <v>912</v>
      </c>
      <c r="B913" s="2"/>
      <c r="C913" s="1" t="s">
        <v>2867</v>
      </c>
      <c r="D913" s="1" t="s">
        <v>2868</v>
      </c>
      <c r="E913" s="1">
        <v>22385171</v>
      </c>
      <c r="F913" s="1"/>
      <c r="G913" s="1" t="s">
        <v>2869</v>
      </c>
      <c r="H913" s="1"/>
      <c r="I913" s="1">
        <v>8530</v>
      </c>
      <c r="J913" s="1" t="s">
        <v>873</v>
      </c>
      <c r="K913" s="1"/>
      <c r="L913" s="1">
        <f t="shared" si="88"/>
        <v>0</v>
      </c>
      <c r="M913" s="1">
        <f t="shared" si="89"/>
        <v>0</v>
      </c>
      <c r="N913" s="1">
        <f t="shared" si="90"/>
        <v>1</v>
      </c>
      <c r="O913" s="1">
        <f t="shared" si="91"/>
        <v>1</v>
      </c>
      <c r="P913" s="1">
        <f t="shared" si="92"/>
        <v>0</v>
      </c>
      <c r="Q913" s="1">
        <f t="shared" si="93"/>
        <v>0</v>
      </c>
      <c r="R913" s="1" t="b">
        <f t="shared" si="75"/>
        <v>1</v>
      </c>
    </row>
    <row r="914" spans="1:18" ht="15.75" customHeight="1">
      <c r="A914" s="1">
        <v>913</v>
      </c>
      <c r="B914" s="2">
        <v>43805</v>
      </c>
      <c r="C914" s="1" t="s">
        <v>2870</v>
      </c>
      <c r="D914" s="1" t="s">
        <v>2871</v>
      </c>
      <c r="E914" s="1">
        <v>50326072</v>
      </c>
      <c r="F914" s="1"/>
      <c r="G914" s="1" t="s">
        <v>2872</v>
      </c>
      <c r="H914" s="1"/>
      <c r="I914" s="1">
        <v>8000</v>
      </c>
      <c r="J914" s="1" t="s">
        <v>61</v>
      </c>
      <c r="K914" s="1"/>
      <c r="L914" s="1">
        <f t="shared" si="88"/>
        <v>1</v>
      </c>
      <c r="M914" s="1">
        <f t="shared" si="89"/>
        <v>0</v>
      </c>
      <c r="N914" s="1">
        <f t="shared" si="90"/>
        <v>0</v>
      </c>
      <c r="O914" s="1">
        <f t="shared" si="91"/>
        <v>0</v>
      </c>
      <c r="P914" s="1">
        <f t="shared" si="92"/>
        <v>0</v>
      </c>
      <c r="Q914" s="1">
        <f t="shared" si="93"/>
        <v>0</v>
      </c>
      <c r="R914" s="1" t="b">
        <f t="shared" si="75"/>
        <v>1</v>
      </c>
    </row>
    <row r="915" spans="1:18" ht="15.75" customHeight="1">
      <c r="A915" s="1">
        <v>914</v>
      </c>
      <c r="B915" s="2">
        <v>43807</v>
      </c>
      <c r="C915" s="1" t="s">
        <v>2873</v>
      </c>
      <c r="D915" s="1" t="s">
        <v>2874</v>
      </c>
      <c r="E915" s="1">
        <v>21574823</v>
      </c>
      <c r="F915" s="1"/>
      <c r="G915" s="1" t="s">
        <v>2875</v>
      </c>
      <c r="H915" s="1" t="s">
        <v>2876</v>
      </c>
      <c r="I915" s="1">
        <v>8660</v>
      </c>
      <c r="J915" s="1" t="s">
        <v>156</v>
      </c>
      <c r="K915" s="1"/>
      <c r="L915" s="1">
        <f t="shared" si="88"/>
        <v>1</v>
      </c>
      <c r="M915" s="1">
        <f t="shared" si="89"/>
        <v>0</v>
      </c>
      <c r="N915" s="1">
        <f t="shared" si="90"/>
        <v>0</v>
      </c>
      <c r="O915" s="1">
        <f t="shared" si="91"/>
        <v>0</v>
      </c>
      <c r="P915" s="1">
        <f t="shared" si="92"/>
        <v>0</v>
      </c>
      <c r="Q915" s="1">
        <f t="shared" si="93"/>
        <v>0</v>
      </c>
      <c r="R915" s="1" t="b">
        <f t="shared" si="75"/>
        <v>1</v>
      </c>
    </row>
    <row r="916" spans="1:18" ht="15.75" customHeight="1">
      <c r="A916" s="1">
        <v>915</v>
      </c>
      <c r="B916" s="2">
        <v>43810</v>
      </c>
      <c r="C916" s="1" t="s">
        <v>2877</v>
      </c>
      <c r="D916" s="1" t="s">
        <v>2878</v>
      </c>
      <c r="E916" s="1">
        <v>27110408</v>
      </c>
      <c r="F916" s="1"/>
      <c r="G916" s="1" t="s">
        <v>2879</v>
      </c>
      <c r="H916" s="1"/>
      <c r="I916" s="1">
        <v>4780</v>
      </c>
      <c r="J916" s="1" t="s">
        <v>2880</v>
      </c>
      <c r="K916" s="1"/>
      <c r="L916" s="1">
        <f t="shared" si="88"/>
        <v>1</v>
      </c>
      <c r="M916" s="1">
        <f t="shared" si="89"/>
        <v>0</v>
      </c>
      <c r="N916" s="1">
        <f t="shared" si="90"/>
        <v>0</v>
      </c>
      <c r="O916" s="1">
        <f t="shared" si="91"/>
        <v>0</v>
      </c>
      <c r="P916" s="1">
        <f t="shared" si="92"/>
        <v>0</v>
      </c>
      <c r="Q916" s="1">
        <f t="shared" si="93"/>
        <v>0</v>
      </c>
      <c r="R916" s="1" t="b">
        <f t="shared" si="75"/>
        <v>1</v>
      </c>
    </row>
    <row r="917" spans="1:18" ht="15.75" customHeight="1">
      <c r="A917" s="1">
        <v>916</v>
      </c>
      <c r="B917" s="2">
        <v>43810</v>
      </c>
      <c r="C917" s="1" t="s">
        <v>2881</v>
      </c>
      <c r="D917" s="1" t="s">
        <v>2882</v>
      </c>
      <c r="E917" s="1">
        <v>40411560</v>
      </c>
      <c r="F917" s="1"/>
      <c r="G917" s="1" t="s">
        <v>2883</v>
      </c>
      <c r="H917" s="1"/>
      <c r="I917" s="1">
        <v>8400</v>
      </c>
      <c r="J917" s="1" t="s">
        <v>74</v>
      </c>
      <c r="K917" s="1"/>
      <c r="L917" s="1">
        <f t="shared" si="88"/>
        <v>1</v>
      </c>
      <c r="M917" s="1">
        <f t="shared" si="89"/>
        <v>0</v>
      </c>
      <c r="N917" s="1">
        <f t="shared" si="90"/>
        <v>0</v>
      </c>
      <c r="O917" s="1">
        <f t="shared" si="91"/>
        <v>0</v>
      </c>
      <c r="P917" s="1">
        <f t="shared" si="92"/>
        <v>0</v>
      </c>
      <c r="Q917" s="1">
        <f t="shared" si="93"/>
        <v>0</v>
      </c>
      <c r="R917" s="1" t="b">
        <f t="shared" si="75"/>
        <v>1</v>
      </c>
    </row>
    <row r="918" spans="1:18" ht="15.75" customHeight="1">
      <c r="A918" s="1">
        <v>917</v>
      </c>
      <c r="B918" s="2">
        <v>43810</v>
      </c>
      <c r="C918" s="1" t="s">
        <v>2884</v>
      </c>
      <c r="D918" s="1" t="s">
        <v>2885</v>
      </c>
      <c r="E918" s="1">
        <v>22453746</v>
      </c>
      <c r="F918" s="1"/>
      <c r="G918" s="1" t="s">
        <v>2883</v>
      </c>
      <c r="H918" s="1"/>
      <c r="I918" s="1">
        <v>8400</v>
      </c>
      <c r="J918" s="1" t="s">
        <v>74</v>
      </c>
      <c r="K918" s="1"/>
      <c r="L918" s="1">
        <f t="shared" si="88"/>
        <v>1</v>
      </c>
      <c r="M918" s="1">
        <f t="shared" si="89"/>
        <v>0</v>
      </c>
      <c r="N918" s="1">
        <f t="shared" si="90"/>
        <v>0</v>
      </c>
      <c r="O918" s="1">
        <f t="shared" si="91"/>
        <v>0</v>
      </c>
      <c r="P918" s="1">
        <f t="shared" si="92"/>
        <v>0</v>
      </c>
      <c r="Q918" s="1">
        <f t="shared" si="93"/>
        <v>0</v>
      </c>
      <c r="R918" s="1" t="b">
        <f t="shared" si="75"/>
        <v>1</v>
      </c>
    </row>
    <row r="919" spans="1:18" ht="15.75" customHeight="1">
      <c r="A919" s="1">
        <v>918</v>
      </c>
      <c r="B919" s="2">
        <v>43830</v>
      </c>
      <c r="C919" s="1" t="s">
        <v>2886</v>
      </c>
      <c r="D919" s="1" t="s">
        <v>2887</v>
      </c>
      <c r="E919" s="1">
        <v>20723619</v>
      </c>
      <c r="F919" s="1"/>
      <c r="G919" s="1" t="s">
        <v>2888</v>
      </c>
      <c r="H919" s="1"/>
      <c r="I919" s="1">
        <v>2000</v>
      </c>
      <c r="J919" s="1" t="s">
        <v>236</v>
      </c>
      <c r="K919" s="1"/>
      <c r="L919" s="1">
        <f t="shared" si="88"/>
        <v>1</v>
      </c>
      <c r="M919" s="1">
        <f t="shared" si="89"/>
        <v>1</v>
      </c>
      <c r="N919" s="1">
        <f t="shared" si="90"/>
        <v>0</v>
      </c>
      <c r="O919" s="1">
        <f t="shared" si="91"/>
        <v>0</v>
      </c>
      <c r="P919" s="1">
        <f t="shared" si="92"/>
        <v>0</v>
      </c>
      <c r="Q919" s="1">
        <f t="shared" si="93"/>
        <v>0</v>
      </c>
      <c r="R919" s="1" t="b">
        <f t="shared" si="75"/>
        <v>1</v>
      </c>
    </row>
    <row r="920" spans="1:18" ht="15.75" customHeight="1">
      <c r="A920" s="1">
        <v>919</v>
      </c>
      <c r="B920" s="2">
        <v>43833</v>
      </c>
      <c r="C920" s="1" t="s">
        <v>2889</v>
      </c>
      <c r="D920" s="1" t="s">
        <v>2890</v>
      </c>
      <c r="E920" s="1">
        <v>28933109</v>
      </c>
      <c r="F920" s="1"/>
      <c r="G920" s="1" t="s">
        <v>2891</v>
      </c>
      <c r="H920" s="1" t="s">
        <v>2892</v>
      </c>
      <c r="I920" s="1">
        <v>1408</v>
      </c>
      <c r="J920" s="1" t="s">
        <v>78</v>
      </c>
      <c r="K920" s="1"/>
      <c r="L920" s="1">
        <f t="shared" si="88"/>
        <v>0</v>
      </c>
      <c r="M920" s="1">
        <f t="shared" si="89"/>
        <v>1</v>
      </c>
      <c r="N920" s="1">
        <f t="shared" si="90"/>
        <v>0</v>
      </c>
      <c r="O920" s="1">
        <f t="shared" si="91"/>
        <v>0</v>
      </c>
      <c r="P920" s="1">
        <f t="shared" si="92"/>
        <v>0</v>
      </c>
      <c r="Q920" s="1">
        <f t="shared" si="93"/>
        <v>0</v>
      </c>
      <c r="R920" s="1" t="b">
        <f t="shared" si="75"/>
        <v>1</v>
      </c>
    </row>
    <row r="921" spans="1:18" ht="15.75" customHeight="1">
      <c r="A921" s="1">
        <v>920</v>
      </c>
      <c r="B921" s="2">
        <v>43838</v>
      </c>
      <c r="C921" s="1" t="s">
        <v>2893</v>
      </c>
      <c r="D921" s="1" t="s">
        <v>2894</v>
      </c>
      <c r="E921" s="1">
        <v>30525526</v>
      </c>
      <c r="F921" s="1"/>
      <c r="G921" s="1" t="s">
        <v>2895</v>
      </c>
      <c r="H921" s="1" t="s">
        <v>2896</v>
      </c>
      <c r="I921" s="1">
        <v>5792</v>
      </c>
      <c r="J921" s="1" t="s">
        <v>2897</v>
      </c>
      <c r="K921" s="1"/>
      <c r="L921" s="1">
        <f t="shared" si="88"/>
        <v>0</v>
      </c>
      <c r="M921" s="1">
        <f t="shared" si="89"/>
        <v>1</v>
      </c>
      <c r="N921" s="1">
        <f t="shared" si="90"/>
        <v>0</v>
      </c>
      <c r="O921" s="1">
        <f t="shared" si="91"/>
        <v>0</v>
      </c>
      <c r="P921" s="1">
        <f t="shared" si="92"/>
        <v>0</v>
      </c>
      <c r="Q921" s="1">
        <f t="shared" si="93"/>
        <v>0</v>
      </c>
      <c r="R921" s="1" t="b">
        <f t="shared" si="75"/>
        <v>1</v>
      </c>
    </row>
    <row r="922" spans="1:18" ht="15.75" customHeight="1">
      <c r="A922" s="1">
        <v>921</v>
      </c>
      <c r="B922" s="2">
        <v>43835</v>
      </c>
      <c r="C922" s="1" t="s">
        <v>2898</v>
      </c>
      <c r="D922" s="1" t="s">
        <v>2899</v>
      </c>
      <c r="E922" s="1">
        <v>41171725</v>
      </c>
      <c r="F922" s="1"/>
      <c r="G922" s="1" t="s">
        <v>2900</v>
      </c>
      <c r="H922" s="1"/>
      <c r="I922" s="1">
        <v>8940</v>
      </c>
      <c r="J922" s="1" t="s">
        <v>1002</v>
      </c>
      <c r="K922" s="1"/>
      <c r="L922" s="1">
        <f t="shared" si="88"/>
        <v>0</v>
      </c>
      <c r="M922" s="1">
        <f t="shared" si="89"/>
        <v>1</v>
      </c>
      <c r="N922" s="1">
        <f t="shared" si="90"/>
        <v>0</v>
      </c>
      <c r="O922" s="1">
        <f t="shared" si="91"/>
        <v>0</v>
      </c>
      <c r="P922" s="1">
        <f t="shared" si="92"/>
        <v>0</v>
      </c>
      <c r="Q922" s="1">
        <f t="shared" si="93"/>
        <v>0</v>
      </c>
      <c r="R922" s="1" t="b">
        <f t="shared" si="75"/>
        <v>1</v>
      </c>
    </row>
    <row r="923" spans="1:18" ht="15.75" customHeight="1">
      <c r="A923" s="1">
        <v>922</v>
      </c>
      <c r="B923" s="2">
        <v>43837</v>
      </c>
      <c r="C923" s="1" t="s">
        <v>2901</v>
      </c>
      <c r="D923" s="1" t="s">
        <v>2902</v>
      </c>
      <c r="E923" s="1">
        <v>26660459</v>
      </c>
      <c r="F923" s="1"/>
      <c r="G923" s="1" t="s">
        <v>2903</v>
      </c>
      <c r="H923" s="1"/>
      <c r="I923" s="1">
        <v>6040</v>
      </c>
      <c r="J923" s="1" t="s">
        <v>1825</v>
      </c>
      <c r="K923" s="1"/>
      <c r="L923" s="1">
        <f t="shared" si="88"/>
        <v>0</v>
      </c>
      <c r="M923" s="1">
        <f t="shared" si="89"/>
        <v>1</v>
      </c>
      <c r="N923" s="1">
        <f t="shared" si="90"/>
        <v>0</v>
      </c>
      <c r="O923" s="1">
        <f t="shared" si="91"/>
        <v>0</v>
      </c>
      <c r="P923" s="1">
        <f t="shared" si="92"/>
        <v>0</v>
      </c>
      <c r="Q923" s="1">
        <f t="shared" si="93"/>
        <v>0</v>
      </c>
      <c r="R923" s="1" t="b">
        <f t="shared" si="75"/>
        <v>1</v>
      </c>
    </row>
    <row r="924" spans="1:18" ht="15.75" customHeight="1">
      <c r="A924" s="1">
        <v>923</v>
      </c>
      <c r="B924" s="2">
        <v>43837</v>
      </c>
      <c r="C924" s="1" t="s">
        <v>2904</v>
      </c>
      <c r="D924" s="1" t="s">
        <v>2905</v>
      </c>
      <c r="E924" s="1">
        <v>91521588</v>
      </c>
      <c r="F924" s="1"/>
      <c r="G924" s="1" t="s">
        <v>2906</v>
      </c>
      <c r="H924" s="1"/>
      <c r="I924" s="1">
        <v>8400</v>
      </c>
      <c r="J924" s="1" t="s">
        <v>74</v>
      </c>
      <c r="K924" s="1"/>
      <c r="L924" s="1">
        <f t="shared" si="88"/>
        <v>0</v>
      </c>
      <c r="M924" s="1">
        <f t="shared" si="89"/>
        <v>1</v>
      </c>
      <c r="N924" s="1">
        <f t="shared" si="90"/>
        <v>0</v>
      </c>
      <c r="O924" s="1">
        <f t="shared" si="91"/>
        <v>0</v>
      </c>
      <c r="P924" s="1">
        <f t="shared" si="92"/>
        <v>0</v>
      </c>
      <c r="Q924" s="1">
        <f t="shared" si="93"/>
        <v>0</v>
      </c>
      <c r="R924" s="1" t="b">
        <f t="shared" si="75"/>
        <v>1</v>
      </c>
    </row>
    <row r="925" spans="1:18" ht="15.75" customHeight="1">
      <c r="A925" s="1">
        <v>924</v>
      </c>
      <c r="B925" s="2">
        <v>43843</v>
      </c>
      <c r="C925" s="1" t="s">
        <v>2907</v>
      </c>
      <c r="D925" s="1" t="s">
        <v>2908</v>
      </c>
      <c r="E925" s="1">
        <v>30266224</v>
      </c>
      <c r="F925" s="1"/>
      <c r="G925" s="1" t="s">
        <v>1991</v>
      </c>
      <c r="H925" s="1"/>
      <c r="I925" s="1">
        <v>8260</v>
      </c>
      <c r="J925" s="1" t="s">
        <v>134</v>
      </c>
      <c r="K925" s="1"/>
      <c r="L925" s="1">
        <f t="shared" si="88"/>
        <v>0</v>
      </c>
      <c r="M925" s="1">
        <f t="shared" si="89"/>
        <v>0</v>
      </c>
      <c r="N925" s="1">
        <f t="shared" si="90"/>
        <v>0</v>
      </c>
      <c r="O925" s="1">
        <f t="shared" si="91"/>
        <v>0</v>
      </c>
      <c r="P925" s="1">
        <f t="shared" si="92"/>
        <v>0</v>
      </c>
      <c r="Q925" s="1">
        <f t="shared" si="93"/>
        <v>0</v>
      </c>
      <c r="R925" s="1" t="b">
        <f t="shared" si="75"/>
        <v>0</v>
      </c>
    </row>
    <row r="926" spans="1:18" ht="15.75" customHeight="1">
      <c r="A926" s="1">
        <v>925</v>
      </c>
      <c r="B926" s="2">
        <v>43845</v>
      </c>
      <c r="C926" s="1" t="s">
        <v>2909</v>
      </c>
      <c r="D926" s="1" t="s">
        <v>2910</v>
      </c>
      <c r="E926" s="1" t="s">
        <v>2911</v>
      </c>
      <c r="F926" s="1"/>
      <c r="G926" s="1" t="s">
        <v>2912</v>
      </c>
      <c r="H926" s="1" t="s">
        <v>2913</v>
      </c>
      <c r="I926" s="1"/>
      <c r="J926" s="1"/>
      <c r="K926" s="1" t="s">
        <v>338</v>
      </c>
      <c r="L926" s="1">
        <f t="shared" si="88"/>
        <v>0</v>
      </c>
      <c r="M926" s="1">
        <f t="shared" si="89"/>
        <v>1</v>
      </c>
      <c r="N926" s="1">
        <f t="shared" si="90"/>
        <v>0</v>
      </c>
      <c r="O926" s="1">
        <f t="shared" si="91"/>
        <v>0</v>
      </c>
      <c r="P926" s="1">
        <f t="shared" si="92"/>
        <v>0</v>
      </c>
      <c r="Q926" s="1">
        <f t="shared" si="93"/>
        <v>0</v>
      </c>
      <c r="R926" s="1" t="b">
        <f t="shared" si="75"/>
        <v>1</v>
      </c>
    </row>
    <row r="927" spans="1:18" ht="15.75" customHeight="1">
      <c r="A927" s="1">
        <v>926</v>
      </c>
      <c r="B927" s="2">
        <v>43851</v>
      </c>
      <c r="C927" s="1" t="s">
        <v>2914</v>
      </c>
      <c r="D927" s="1" t="s">
        <v>2915</v>
      </c>
      <c r="E927" s="1">
        <v>52241688</v>
      </c>
      <c r="F927" s="1"/>
      <c r="G927" s="1" t="s">
        <v>2916</v>
      </c>
      <c r="H927" s="1"/>
      <c r="I927" s="1">
        <v>5560</v>
      </c>
      <c r="J927" s="1" t="s">
        <v>2917</v>
      </c>
      <c r="K927" s="1"/>
      <c r="L927" s="1">
        <f t="shared" si="88"/>
        <v>0</v>
      </c>
      <c r="M927" s="1">
        <f t="shared" si="89"/>
        <v>1</v>
      </c>
      <c r="N927" s="1">
        <f t="shared" si="90"/>
        <v>0</v>
      </c>
      <c r="O927" s="1">
        <f t="shared" si="91"/>
        <v>0</v>
      </c>
      <c r="P927" s="1">
        <f t="shared" si="92"/>
        <v>0</v>
      </c>
      <c r="Q927" s="1">
        <f t="shared" si="93"/>
        <v>0</v>
      </c>
      <c r="R927" s="1" t="b">
        <f t="shared" si="75"/>
        <v>1</v>
      </c>
    </row>
    <row r="928" spans="1:18" ht="15.75" customHeight="1">
      <c r="A928" s="1">
        <v>927</v>
      </c>
      <c r="B928" s="2">
        <v>43853</v>
      </c>
      <c r="C928" s="1" t="s">
        <v>2918</v>
      </c>
      <c r="D928" s="1" t="s">
        <v>2919</v>
      </c>
      <c r="E928" s="1">
        <v>41291626</v>
      </c>
      <c r="F928" s="1"/>
      <c r="G928" s="1" t="s">
        <v>2920</v>
      </c>
      <c r="H928" s="1"/>
      <c r="I928" s="1">
        <v>5330</v>
      </c>
      <c r="J928" s="1" t="s">
        <v>2921</v>
      </c>
      <c r="K928" s="1"/>
      <c r="L928" s="1">
        <f t="shared" si="88"/>
        <v>0</v>
      </c>
      <c r="M928" s="1">
        <f t="shared" si="89"/>
        <v>1</v>
      </c>
      <c r="N928" s="1">
        <f t="shared" si="90"/>
        <v>0</v>
      </c>
      <c r="O928" s="1">
        <f t="shared" si="91"/>
        <v>0</v>
      </c>
      <c r="P928" s="1">
        <f t="shared" si="92"/>
        <v>0</v>
      </c>
      <c r="Q928" s="1">
        <f t="shared" si="93"/>
        <v>0</v>
      </c>
      <c r="R928" s="1" t="b">
        <f t="shared" si="75"/>
        <v>1</v>
      </c>
    </row>
    <row r="929" spans="1:18" ht="15.75" customHeight="1">
      <c r="A929" s="1">
        <v>928</v>
      </c>
      <c r="B929" s="2">
        <v>43859</v>
      </c>
      <c r="C929" s="1" t="s">
        <v>2922</v>
      </c>
      <c r="D929" s="1" t="s">
        <v>2923</v>
      </c>
      <c r="E929" s="1">
        <v>53852282</v>
      </c>
      <c r="F929" s="1"/>
      <c r="G929" s="1" t="s">
        <v>2924</v>
      </c>
      <c r="H929" s="1"/>
      <c r="I929" s="1">
        <v>8530</v>
      </c>
      <c r="J929" s="1" t="s">
        <v>873</v>
      </c>
      <c r="K929" s="1"/>
      <c r="L929" s="1">
        <f t="shared" si="88"/>
        <v>0</v>
      </c>
      <c r="M929" s="1">
        <f t="shared" si="89"/>
        <v>1</v>
      </c>
      <c r="N929" s="1">
        <f t="shared" si="90"/>
        <v>0</v>
      </c>
      <c r="O929" s="1">
        <f t="shared" si="91"/>
        <v>0</v>
      </c>
      <c r="P929" s="1">
        <f t="shared" si="92"/>
        <v>0</v>
      </c>
      <c r="Q929" s="1">
        <f t="shared" si="93"/>
        <v>0</v>
      </c>
      <c r="R929" s="1" t="b">
        <f t="shared" si="75"/>
        <v>1</v>
      </c>
    </row>
    <row r="930" spans="1:18" ht="15.75" customHeight="1">
      <c r="A930" s="1">
        <v>929</v>
      </c>
      <c r="B930" s="2">
        <v>43865</v>
      </c>
      <c r="C930" s="1" t="s">
        <v>2925</v>
      </c>
      <c r="D930" s="1" t="s">
        <v>2926</v>
      </c>
      <c r="E930" s="1">
        <v>24446925</v>
      </c>
      <c r="F930" s="1"/>
      <c r="G930" s="1" t="s">
        <v>2927</v>
      </c>
      <c r="H930" s="1"/>
      <c r="I930" s="1">
        <v>8410</v>
      </c>
      <c r="J930" s="1" t="s">
        <v>65</v>
      </c>
      <c r="K930" s="1"/>
      <c r="L930" s="1">
        <f t="shared" si="88"/>
        <v>0</v>
      </c>
      <c r="M930" s="1">
        <f t="shared" si="89"/>
        <v>1</v>
      </c>
      <c r="N930" s="1">
        <f t="shared" si="90"/>
        <v>0</v>
      </c>
      <c r="O930" s="1">
        <f t="shared" si="91"/>
        <v>0</v>
      </c>
      <c r="P930" s="1">
        <f t="shared" si="92"/>
        <v>0</v>
      </c>
      <c r="Q930" s="1">
        <f t="shared" si="93"/>
        <v>0</v>
      </c>
      <c r="R930" s="1" t="b">
        <f t="shared" si="75"/>
        <v>1</v>
      </c>
    </row>
    <row r="931" spans="1:18" ht="15.75" customHeight="1">
      <c r="A931" s="1">
        <v>930</v>
      </c>
      <c r="B931" s="2">
        <v>43862</v>
      </c>
      <c r="C931" s="1" t="s">
        <v>2928</v>
      </c>
      <c r="D931" s="1" t="s">
        <v>2929</v>
      </c>
      <c r="E931" s="1">
        <v>51788857</v>
      </c>
      <c r="F931" s="1"/>
      <c r="G931" s="1" t="s">
        <v>2930</v>
      </c>
      <c r="H931" s="1"/>
      <c r="I931" s="1">
        <v>4591</v>
      </c>
      <c r="J931" s="1" t="s">
        <v>2931</v>
      </c>
      <c r="K931" s="1"/>
      <c r="L931" s="1">
        <f t="shared" si="88"/>
        <v>0</v>
      </c>
      <c r="M931" s="1">
        <f t="shared" si="89"/>
        <v>1</v>
      </c>
      <c r="N931" s="1">
        <f t="shared" si="90"/>
        <v>0</v>
      </c>
      <c r="O931" s="1">
        <f t="shared" si="91"/>
        <v>0</v>
      </c>
      <c r="P931" s="1">
        <f t="shared" si="92"/>
        <v>0</v>
      </c>
      <c r="Q931" s="1">
        <f t="shared" si="93"/>
        <v>0</v>
      </c>
      <c r="R931" s="1" t="b">
        <f t="shared" si="75"/>
        <v>1</v>
      </c>
    </row>
    <row r="932" spans="1:18" ht="15.75" customHeight="1">
      <c r="A932" s="1">
        <v>931</v>
      </c>
      <c r="B932" s="2">
        <v>43865</v>
      </c>
      <c r="C932" s="1" t="s">
        <v>2932</v>
      </c>
      <c r="D932" s="1" t="s">
        <v>2933</v>
      </c>
      <c r="E932" s="1">
        <v>60439908</v>
      </c>
      <c r="F932" s="1"/>
      <c r="G932" s="1" t="s">
        <v>2934</v>
      </c>
      <c r="H932" s="1"/>
      <c r="I932" s="1">
        <v>8410</v>
      </c>
      <c r="J932" s="1" t="s">
        <v>65</v>
      </c>
      <c r="K932" s="1"/>
      <c r="L932" s="1">
        <f t="shared" si="88"/>
        <v>0</v>
      </c>
      <c r="M932" s="1">
        <f t="shared" si="89"/>
        <v>1</v>
      </c>
      <c r="N932" s="1">
        <f t="shared" si="90"/>
        <v>0</v>
      </c>
      <c r="O932" s="1">
        <f t="shared" si="91"/>
        <v>0</v>
      </c>
      <c r="P932" s="1">
        <f t="shared" si="92"/>
        <v>0</v>
      </c>
      <c r="Q932" s="1">
        <f t="shared" si="93"/>
        <v>0</v>
      </c>
      <c r="R932" s="1" t="b">
        <f t="shared" si="75"/>
        <v>1</v>
      </c>
    </row>
    <row r="933" spans="1:18" ht="15.75" customHeight="1">
      <c r="A933" s="1">
        <v>932</v>
      </c>
      <c r="B933" s="2">
        <v>43868</v>
      </c>
      <c r="C933" s="1" t="s">
        <v>2935</v>
      </c>
      <c r="D933" s="1" t="s">
        <v>2936</v>
      </c>
      <c r="E933" s="1">
        <v>40764080</v>
      </c>
      <c r="F933" s="1"/>
      <c r="G933" s="1" t="s">
        <v>2937</v>
      </c>
      <c r="H933" s="1"/>
      <c r="I933" s="1">
        <v>9320</v>
      </c>
      <c r="J933" s="1" t="s">
        <v>2938</v>
      </c>
      <c r="K933" s="1"/>
      <c r="L933" s="1">
        <f t="shared" si="88"/>
        <v>0</v>
      </c>
      <c r="M933" s="1">
        <f t="shared" si="89"/>
        <v>1</v>
      </c>
      <c r="N933" s="1">
        <f t="shared" si="90"/>
        <v>0</v>
      </c>
      <c r="O933" s="1">
        <f t="shared" si="91"/>
        <v>0</v>
      </c>
      <c r="P933" s="1">
        <f t="shared" si="92"/>
        <v>0</v>
      </c>
      <c r="Q933" s="1">
        <f t="shared" si="93"/>
        <v>0</v>
      </c>
      <c r="R933" s="1" t="b">
        <f t="shared" si="75"/>
        <v>1</v>
      </c>
    </row>
    <row r="934" spans="1:18" ht="15.75" customHeight="1">
      <c r="A934" s="1">
        <v>933</v>
      </c>
      <c r="B934" s="2">
        <v>43865</v>
      </c>
      <c r="C934" s="1" t="s">
        <v>2939</v>
      </c>
      <c r="D934" s="1" t="s">
        <v>2940</v>
      </c>
      <c r="E934" s="1">
        <v>50372730</v>
      </c>
      <c r="F934" s="1"/>
      <c r="G934" s="1" t="s">
        <v>2941</v>
      </c>
      <c r="H934" s="1"/>
      <c r="I934" s="1"/>
      <c r="J934" s="1"/>
      <c r="K934" s="1"/>
      <c r="L934" s="1">
        <f t="shared" si="88"/>
        <v>0</v>
      </c>
      <c r="M934" s="1">
        <f t="shared" si="89"/>
        <v>1</v>
      </c>
      <c r="N934" s="1">
        <f t="shared" si="90"/>
        <v>0</v>
      </c>
      <c r="O934" s="1">
        <f t="shared" si="91"/>
        <v>0</v>
      </c>
      <c r="P934" s="1">
        <f t="shared" si="92"/>
        <v>0</v>
      </c>
      <c r="Q934" s="1">
        <f t="shared" si="93"/>
        <v>0</v>
      </c>
      <c r="R934" s="1" t="b">
        <f t="shared" si="75"/>
        <v>1</v>
      </c>
    </row>
    <row r="935" spans="1:18" ht="15.75" customHeight="1">
      <c r="A935" s="1">
        <v>934</v>
      </c>
      <c r="B935" s="2">
        <v>43889</v>
      </c>
      <c r="C935" s="1" t="s">
        <v>2942</v>
      </c>
      <c r="D935" s="1" t="s">
        <v>2943</v>
      </c>
      <c r="E935" s="1">
        <v>20689797</v>
      </c>
      <c r="F935" s="1"/>
      <c r="G935" s="1" t="s">
        <v>2944</v>
      </c>
      <c r="H935" s="1"/>
      <c r="I935" s="1">
        <v>4360</v>
      </c>
      <c r="J935" s="1" t="s">
        <v>2945</v>
      </c>
      <c r="K935" s="1"/>
      <c r="L935" s="1">
        <f t="shared" si="88"/>
        <v>0</v>
      </c>
      <c r="M935" s="1">
        <f t="shared" si="89"/>
        <v>1</v>
      </c>
      <c r="N935" s="1">
        <f t="shared" si="90"/>
        <v>0</v>
      </c>
      <c r="O935" s="1">
        <f t="shared" si="91"/>
        <v>0</v>
      </c>
      <c r="P935" s="1">
        <f t="shared" si="92"/>
        <v>0</v>
      </c>
      <c r="Q935" s="1">
        <f t="shared" si="93"/>
        <v>0</v>
      </c>
      <c r="R935" s="1" t="b">
        <f t="shared" si="75"/>
        <v>1</v>
      </c>
    </row>
    <row r="936" spans="1:18" ht="15.75" customHeight="1">
      <c r="A936" s="1">
        <v>935</v>
      </c>
      <c r="B936" s="2">
        <v>43890</v>
      </c>
      <c r="C936" s="1" t="s">
        <v>2946</v>
      </c>
      <c r="D936" s="1" t="s">
        <v>2947</v>
      </c>
      <c r="E936" s="1">
        <v>31335031</v>
      </c>
      <c r="F936" s="1"/>
      <c r="G936" s="1" t="s">
        <v>2948</v>
      </c>
      <c r="H936" s="1"/>
      <c r="I936" s="1">
        <v>8270</v>
      </c>
      <c r="J936" s="1" t="s">
        <v>263</v>
      </c>
      <c r="K936" s="1"/>
      <c r="L936" s="1">
        <f t="shared" si="88"/>
        <v>0</v>
      </c>
      <c r="M936" s="1">
        <f t="shared" si="89"/>
        <v>1</v>
      </c>
      <c r="N936" s="1">
        <f t="shared" si="90"/>
        <v>0</v>
      </c>
      <c r="O936" s="1">
        <f t="shared" si="91"/>
        <v>0</v>
      </c>
      <c r="P936" s="1">
        <f t="shared" si="92"/>
        <v>0</v>
      </c>
      <c r="Q936" s="1">
        <f t="shared" si="93"/>
        <v>0</v>
      </c>
      <c r="R936" s="1" t="b">
        <f t="shared" si="75"/>
        <v>1</v>
      </c>
    </row>
    <row r="937" spans="1:18" ht="15.75" customHeight="1">
      <c r="A937" s="1">
        <v>936</v>
      </c>
      <c r="B937" s="2">
        <v>43890</v>
      </c>
      <c r="C937" s="1" t="s">
        <v>2949</v>
      </c>
      <c r="D937" s="1" t="s">
        <v>2950</v>
      </c>
      <c r="E937" s="1">
        <v>41240919</v>
      </c>
      <c r="F937" s="1"/>
      <c r="G937" s="1" t="s">
        <v>2951</v>
      </c>
      <c r="H937" s="1"/>
      <c r="I937" s="1">
        <v>8310</v>
      </c>
      <c r="J937" s="1" t="s">
        <v>2952</v>
      </c>
      <c r="K937" s="1"/>
      <c r="L937" s="1">
        <f t="shared" si="88"/>
        <v>0</v>
      </c>
      <c r="M937" s="1">
        <f t="shared" si="89"/>
        <v>1</v>
      </c>
      <c r="N937" s="1">
        <f t="shared" si="90"/>
        <v>0</v>
      </c>
      <c r="O937" s="1">
        <f t="shared" si="91"/>
        <v>0</v>
      </c>
      <c r="P937" s="1">
        <f t="shared" si="92"/>
        <v>0</v>
      </c>
      <c r="Q937" s="1">
        <f t="shared" si="93"/>
        <v>0</v>
      </c>
      <c r="R937" s="1" t="b">
        <f t="shared" si="75"/>
        <v>1</v>
      </c>
    </row>
    <row r="938" spans="1:18" ht="15.75" customHeight="1">
      <c r="A938" s="1">
        <v>937</v>
      </c>
      <c r="B938" s="2">
        <v>43891</v>
      </c>
      <c r="C938" s="1" t="s">
        <v>2953</v>
      </c>
      <c r="D938" s="1" t="s">
        <v>2954</v>
      </c>
      <c r="E938" s="1">
        <v>51503443</v>
      </c>
      <c r="F938" s="1"/>
      <c r="G938" s="1" t="s">
        <v>2955</v>
      </c>
      <c r="H938" s="1"/>
      <c r="I938" s="1">
        <v>4200</v>
      </c>
      <c r="J938" s="1" t="s">
        <v>2956</v>
      </c>
      <c r="K938" s="1"/>
      <c r="L938" s="1">
        <f t="shared" si="88"/>
        <v>0</v>
      </c>
      <c r="M938" s="1">
        <f t="shared" si="89"/>
        <v>1</v>
      </c>
      <c r="N938" s="1">
        <f t="shared" si="90"/>
        <v>0</v>
      </c>
      <c r="O938" s="1">
        <f t="shared" si="91"/>
        <v>0</v>
      </c>
      <c r="P938" s="1">
        <f t="shared" si="92"/>
        <v>0</v>
      </c>
      <c r="Q938" s="1">
        <f t="shared" si="93"/>
        <v>0</v>
      </c>
      <c r="R938" s="1" t="b">
        <f t="shared" si="75"/>
        <v>1</v>
      </c>
    </row>
    <row r="939" spans="1:18" ht="15.75" customHeight="1">
      <c r="A939" s="1">
        <v>938</v>
      </c>
      <c r="B939" s="2">
        <v>43898</v>
      </c>
      <c r="C939" s="1" t="s">
        <v>2957</v>
      </c>
      <c r="D939" s="1" t="s">
        <v>2958</v>
      </c>
      <c r="E939" s="1">
        <v>24817280</v>
      </c>
      <c r="F939" s="1"/>
      <c r="G939" s="1" t="s">
        <v>2959</v>
      </c>
      <c r="H939" s="1"/>
      <c r="I939" s="1">
        <v>7500</v>
      </c>
      <c r="J939" s="1" t="s">
        <v>1268</v>
      </c>
      <c r="K939" s="1"/>
      <c r="L939" s="1">
        <f t="shared" si="88"/>
        <v>0</v>
      </c>
      <c r="M939" s="1">
        <f t="shared" si="89"/>
        <v>1</v>
      </c>
      <c r="N939" s="1">
        <f t="shared" si="90"/>
        <v>0</v>
      </c>
      <c r="O939" s="1">
        <f t="shared" si="91"/>
        <v>0</v>
      </c>
      <c r="P939" s="1">
        <f t="shared" si="92"/>
        <v>0</v>
      </c>
      <c r="Q939" s="1">
        <f t="shared" si="93"/>
        <v>0</v>
      </c>
      <c r="R939" s="1" t="b">
        <f t="shared" si="75"/>
        <v>1</v>
      </c>
    </row>
    <row r="940" spans="1:18" ht="15.75" customHeight="1">
      <c r="A940" s="1">
        <v>939</v>
      </c>
      <c r="B940" s="2">
        <v>43900</v>
      </c>
      <c r="C940" s="1" t="s">
        <v>2960</v>
      </c>
      <c r="D940" s="1" t="s">
        <v>2961</v>
      </c>
      <c r="E940" s="1">
        <v>22714070</v>
      </c>
      <c r="F940" s="1"/>
      <c r="G940" s="1" t="s">
        <v>2962</v>
      </c>
      <c r="H940" s="1"/>
      <c r="I940" s="1">
        <v>8783</v>
      </c>
      <c r="J940" s="1" t="s">
        <v>2963</v>
      </c>
      <c r="K940" s="1"/>
      <c r="L940" s="1">
        <f t="shared" si="88"/>
        <v>0</v>
      </c>
      <c r="M940" s="1">
        <f t="shared" si="89"/>
        <v>1</v>
      </c>
      <c r="N940" s="1">
        <f t="shared" si="90"/>
        <v>0</v>
      </c>
      <c r="O940" s="1">
        <f t="shared" si="91"/>
        <v>0</v>
      </c>
      <c r="P940" s="1">
        <f t="shared" si="92"/>
        <v>0</v>
      </c>
      <c r="Q940" s="1">
        <f t="shared" si="93"/>
        <v>0</v>
      </c>
      <c r="R940" s="1" t="b">
        <f t="shared" si="75"/>
        <v>1</v>
      </c>
    </row>
    <row r="941" spans="1:18" ht="15.75" customHeight="1">
      <c r="A941" s="1">
        <v>940</v>
      </c>
      <c r="B941" s="6">
        <v>43902</v>
      </c>
      <c r="C941" s="1" t="s">
        <v>2964</v>
      </c>
      <c r="D941" s="1" t="s">
        <v>2965</v>
      </c>
      <c r="E941" s="1">
        <v>31786578</v>
      </c>
      <c r="F941" s="1"/>
      <c r="G941" s="1" t="s">
        <v>2966</v>
      </c>
      <c r="H941" s="1" t="s">
        <v>2967</v>
      </c>
      <c r="I941" s="1">
        <v>8410</v>
      </c>
      <c r="J941" s="1" t="s">
        <v>65</v>
      </c>
      <c r="K941" s="1"/>
      <c r="L941" s="1">
        <f t="shared" si="88"/>
        <v>0</v>
      </c>
      <c r="M941" s="1">
        <f t="shared" si="89"/>
        <v>1</v>
      </c>
      <c r="N941" s="1">
        <f t="shared" si="90"/>
        <v>0</v>
      </c>
      <c r="O941" s="1">
        <f t="shared" si="91"/>
        <v>0</v>
      </c>
      <c r="P941" s="1">
        <f t="shared" si="92"/>
        <v>0</v>
      </c>
      <c r="Q941" s="1">
        <f t="shared" si="93"/>
        <v>0</v>
      </c>
      <c r="R941" s="1" t="b">
        <f t="shared" si="75"/>
        <v>1</v>
      </c>
    </row>
    <row r="942" spans="1:18" ht="15.75" customHeight="1">
      <c r="A942" s="1">
        <v>941</v>
      </c>
      <c r="B942" s="6">
        <v>43904</v>
      </c>
      <c r="C942" s="1" t="s">
        <v>2968</v>
      </c>
      <c r="D942" s="1" t="s">
        <v>2969</v>
      </c>
      <c r="E942" s="1">
        <v>30825630</v>
      </c>
      <c r="F942" s="1"/>
      <c r="G942" s="1" t="s">
        <v>2970</v>
      </c>
      <c r="H942" s="1" t="s">
        <v>2971</v>
      </c>
      <c r="I942" s="1">
        <v>8305</v>
      </c>
      <c r="J942" s="1" t="s">
        <v>2972</v>
      </c>
      <c r="K942" s="1"/>
      <c r="L942" s="1">
        <f t="shared" si="88"/>
        <v>0</v>
      </c>
      <c r="M942" s="1">
        <f t="shared" si="89"/>
        <v>1</v>
      </c>
      <c r="N942" s="1">
        <f t="shared" si="90"/>
        <v>0</v>
      </c>
      <c r="O942" s="1">
        <f t="shared" si="91"/>
        <v>0</v>
      </c>
      <c r="P942" s="1">
        <f t="shared" si="92"/>
        <v>0</v>
      </c>
      <c r="Q942" s="1">
        <f t="shared" si="93"/>
        <v>0</v>
      </c>
      <c r="R942" s="1" t="b">
        <f t="shared" si="75"/>
        <v>1</v>
      </c>
    </row>
    <row r="943" spans="1:18" ht="15.75" customHeight="1">
      <c r="A943" s="1">
        <v>942</v>
      </c>
      <c r="B943" s="6">
        <v>43906</v>
      </c>
      <c r="C943" s="1" t="s">
        <v>2973</v>
      </c>
      <c r="D943" s="1" t="s">
        <v>2974</v>
      </c>
      <c r="E943" s="1">
        <v>60227065</v>
      </c>
      <c r="F943" s="1"/>
      <c r="G943" s="1" t="s">
        <v>2975</v>
      </c>
      <c r="H943" s="1"/>
      <c r="I943" s="1">
        <v>8260</v>
      </c>
      <c r="J943" s="1" t="s">
        <v>2167</v>
      </c>
      <c r="K943" s="1"/>
      <c r="L943" s="1">
        <f t="shared" si="88"/>
        <v>0</v>
      </c>
      <c r="M943" s="1">
        <f t="shared" si="89"/>
        <v>1</v>
      </c>
      <c r="N943" s="1">
        <f t="shared" si="90"/>
        <v>0</v>
      </c>
      <c r="O943" s="1">
        <f t="shared" si="91"/>
        <v>0</v>
      </c>
      <c r="P943" s="1">
        <f t="shared" si="92"/>
        <v>0</v>
      </c>
      <c r="Q943" s="1">
        <f t="shared" si="93"/>
        <v>0</v>
      </c>
      <c r="R943" s="1" t="b">
        <f t="shared" si="75"/>
        <v>1</v>
      </c>
    </row>
    <row r="944" spans="1:18" ht="15.75" customHeight="1">
      <c r="A944" s="1">
        <v>943</v>
      </c>
      <c r="B944" s="6">
        <v>43921</v>
      </c>
      <c r="C944" s="1" t="s">
        <v>2976</v>
      </c>
      <c r="D944" s="1" t="s">
        <v>2977</v>
      </c>
      <c r="E944" s="1" t="s">
        <v>2978</v>
      </c>
      <c r="F944" s="1"/>
      <c r="G944" s="1" t="s">
        <v>2979</v>
      </c>
      <c r="H944" s="1" t="s">
        <v>2980</v>
      </c>
      <c r="I944" s="1"/>
      <c r="J944" s="1"/>
      <c r="K944" s="1" t="s">
        <v>2981</v>
      </c>
      <c r="L944" s="1">
        <f t="shared" si="88"/>
        <v>0</v>
      </c>
      <c r="M944" s="1">
        <f t="shared" si="89"/>
        <v>1</v>
      </c>
      <c r="N944" s="1">
        <f t="shared" si="90"/>
        <v>0</v>
      </c>
      <c r="O944" s="1">
        <f t="shared" si="91"/>
        <v>0</v>
      </c>
      <c r="P944" s="1">
        <f t="shared" si="92"/>
        <v>0</v>
      </c>
      <c r="Q944" s="1">
        <f t="shared" si="93"/>
        <v>0</v>
      </c>
      <c r="R944" s="1" t="b">
        <f t="shared" si="75"/>
        <v>1</v>
      </c>
    </row>
    <row r="945" spans="1:18" ht="15.75" customHeight="1">
      <c r="A945" s="7">
        <v>944</v>
      </c>
      <c r="B945" s="8">
        <v>43923</v>
      </c>
      <c r="C945" s="1" t="s">
        <v>2982</v>
      </c>
      <c r="D945" s="1" t="s">
        <v>2983</v>
      </c>
      <c r="E945" s="7">
        <v>60525010</v>
      </c>
      <c r="F945" s="1"/>
      <c r="G945" s="9" t="s">
        <v>2984</v>
      </c>
      <c r="H945" s="1"/>
      <c r="I945" s="7">
        <v>2000</v>
      </c>
      <c r="J945" s="1" t="s">
        <v>236</v>
      </c>
      <c r="K945" s="1"/>
      <c r="L945" s="1">
        <f t="shared" si="88"/>
        <v>0</v>
      </c>
      <c r="M945" s="1">
        <f t="shared" si="89"/>
        <v>1</v>
      </c>
      <c r="N945" s="1">
        <f t="shared" si="90"/>
        <v>0</v>
      </c>
      <c r="O945" s="1">
        <f t="shared" si="91"/>
        <v>0</v>
      </c>
      <c r="P945" s="1">
        <f t="shared" si="92"/>
        <v>0</v>
      </c>
      <c r="Q945" s="1">
        <f t="shared" si="93"/>
        <v>0</v>
      </c>
      <c r="R945" s="1" t="b">
        <f t="shared" si="75"/>
        <v>1</v>
      </c>
    </row>
    <row r="946" spans="1:18" ht="15.75" customHeight="1">
      <c r="A946" s="7">
        <v>945</v>
      </c>
      <c r="B946" s="8">
        <v>43935</v>
      </c>
      <c r="C946" s="1" t="s">
        <v>2985</v>
      </c>
      <c r="D946" s="1" t="s">
        <v>2986</v>
      </c>
      <c r="E946" s="7">
        <v>29808483</v>
      </c>
      <c r="F946" s="1"/>
      <c r="G946" s="1" t="s">
        <v>2987</v>
      </c>
      <c r="H946" s="1"/>
      <c r="I946" s="7">
        <v>9000</v>
      </c>
      <c r="J946" s="1" t="s">
        <v>298</v>
      </c>
      <c r="K946" s="1"/>
      <c r="L946" s="1">
        <f t="shared" si="88"/>
        <v>0</v>
      </c>
      <c r="M946" s="1">
        <f t="shared" si="89"/>
        <v>1</v>
      </c>
      <c r="N946" s="1">
        <f t="shared" si="90"/>
        <v>0</v>
      </c>
      <c r="O946" s="1">
        <f t="shared" si="91"/>
        <v>0</v>
      </c>
      <c r="P946" s="1">
        <f t="shared" si="92"/>
        <v>0</v>
      </c>
      <c r="Q946" s="1">
        <f t="shared" si="93"/>
        <v>0</v>
      </c>
      <c r="R946" s="1" t="b">
        <f t="shared" si="75"/>
        <v>1</v>
      </c>
    </row>
    <row r="947" spans="1:18" ht="15.75" customHeight="1">
      <c r="A947" s="7">
        <v>946</v>
      </c>
      <c r="B947" s="6"/>
      <c r="C947" s="9" t="s">
        <v>2988</v>
      </c>
      <c r="D947" s="1"/>
      <c r="E947" s="1"/>
      <c r="F947" s="1"/>
      <c r="G947" s="9" t="s">
        <v>2989</v>
      </c>
      <c r="H947" s="1"/>
      <c r="I947" s="7">
        <v>9430</v>
      </c>
      <c r="J947" s="1" t="s">
        <v>2990</v>
      </c>
      <c r="K947" s="1"/>
      <c r="L947" s="1">
        <f t="shared" si="88"/>
        <v>0</v>
      </c>
      <c r="M947" s="1">
        <f t="shared" si="89"/>
        <v>1</v>
      </c>
      <c r="N947" s="1">
        <f t="shared" si="90"/>
        <v>0</v>
      </c>
      <c r="O947" s="1">
        <f t="shared" si="91"/>
        <v>0</v>
      </c>
      <c r="P947" s="1">
        <f t="shared" si="92"/>
        <v>0</v>
      </c>
      <c r="Q947" s="1">
        <f t="shared" si="93"/>
        <v>0</v>
      </c>
      <c r="R947" s="1" t="b">
        <f t="shared" si="75"/>
        <v>1</v>
      </c>
    </row>
    <row r="948" spans="1:18" ht="15.75" customHeight="1">
      <c r="A948" s="7">
        <v>947</v>
      </c>
      <c r="B948" s="6">
        <v>43943</v>
      </c>
      <c r="C948" s="10" t="s">
        <v>2991</v>
      </c>
      <c r="D948" s="10" t="s">
        <v>2992</v>
      </c>
      <c r="E948" s="11">
        <v>93920026</v>
      </c>
      <c r="F948" s="1"/>
      <c r="G948" s="1" t="s">
        <v>2993</v>
      </c>
      <c r="H948" s="1"/>
      <c r="I948" s="1">
        <v>4000</v>
      </c>
      <c r="J948" s="1" t="s">
        <v>2994</v>
      </c>
      <c r="K948" s="1"/>
      <c r="L948" s="1"/>
      <c r="M948" s="1"/>
      <c r="N948" s="1"/>
      <c r="O948" s="1"/>
      <c r="P948" s="1"/>
      <c r="Q948" s="1"/>
      <c r="R948" s="1"/>
    </row>
    <row r="949" spans="1:18" ht="15.75" customHeight="1">
      <c r="A949" s="7">
        <v>948</v>
      </c>
      <c r="B949" s="6">
        <v>43943</v>
      </c>
      <c r="C949" s="10" t="s">
        <v>2995</v>
      </c>
      <c r="D949" s="12" t="s">
        <v>2996</v>
      </c>
      <c r="E949" s="13" t="s">
        <v>2997</v>
      </c>
      <c r="F949" s="1"/>
      <c r="G949" s="1" t="s">
        <v>2998</v>
      </c>
      <c r="H949" s="9" t="s">
        <v>2999</v>
      </c>
      <c r="I949" s="1"/>
      <c r="J949" s="1"/>
      <c r="K949" s="1" t="s">
        <v>338</v>
      </c>
      <c r="L949" s="1"/>
      <c r="M949" s="1"/>
      <c r="N949" s="1"/>
      <c r="O949" s="1"/>
      <c r="P949" s="1"/>
      <c r="Q949" s="1"/>
      <c r="R949" s="1"/>
    </row>
    <row r="950" spans="1:18" ht="15.75" customHeight="1">
      <c r="A950" s="7">
        <v>949</v>
      </c>
      <c r="B950" s="6">
        <v>43946</v>
      </c>
      <c r="C950" s="1" t="s">
        <v>3000</v>
      </c>
      <c r="D950" s="12" t="s">
        <v>3001</v>
      </c>
      <c r="E950" s="14">
        <v>87441122</v>
      </c>
      <c r="F950" s="14">
        <v>40117799</v>
      </c>
      <c r="G950" s="1" t="s">
        <v>3002</v>
      </c>
      <c r="H950" s="1"/>
      <c r="I950" s="7">
        <v>8210</v>
      </c>
      <c r="J950" s="10" t="s">
        <v>595</v>
      </c>
      <c r="K950" s="1"/>
      <c r="L950" s="1"/>
      <c r="M950" s="1"/>
      <c r="N950" s="1"/>
      <c r="O950" s="1"/>
      <c r="P950" s="1"/>
      <c r="Q950" s="1"/>
      <c r="R950" s="1"/>
    </row>
    <row r="951" spans="1:18" ht="15.75" customHeight="1">
      <c r="A951" s="7">
        <v>950</v>
      </c>
      <c r="B951" s="6">
        <v>43946</v>
      </c>
      <c r="C951" s="10" t="s">
        <v>3003</v>
      </c>
      <c r="D951" s="1" t="s">
        <v>3004</v>
      </c>
      <c r="E951" s="7">
        <v>60561020</v>
      </c>
      <c r="F951" s="1"/>
      <c r="G951" s="9" t="s">
        <v>2993</v>
      </c>
      <c r="H951" s="1"/>
      <c r="I951" s="7">
        <v>4000</v>
      </c>
      <c r="J951" s="1" t="s">
        <v>619</v>
      </c>
      <c r="K951" s="1"/>
      <c r="L951" s="1"/>
      <c r="M951" s="1"/>
      <c r="N951" s="1"/>
      <c r="O951" s="1"/>
      <c r="P951" s="1"/>
      <c r="Q951" s="1"/>
      <c r="R951" s="1"/>
    </row>
    <row r="952" spans="1:18" ht="15.75" customHeight="1">
      <c r="A952" s="7">
        <v>951</v>
      </c>
      <c r="B952" s="6">
        <v>43948</v>
      </c>
      <c r="C952" s="1" t="s">
        <v>3005</v>
      </c>
      <c r="D952" s="1" t="s">
        <v>3006</v>
      </c>
      <c r="E952" s="7">
        <v>51361933</v>
      </c>
      <c r="F952" s="1"/>
      <c r="G952" s="9" t="s">
        <v>3007</v>
      </c>
      <c r="H952" s="1"/>
      <c r="I952" s="7">
        <v>7900</v>
      </c>
      <c r="J952" s="1" t="s">
        <v>3008</v>
      </c>
      <c r="K952" s="1"/>
      <c r="L952" s="1"/>
      <c r="M952" s="1"/>
      <c r="N952" s="1"/>
      <c r="O952" s="1"/>
      <c r="P952" s="1"/>
      <c r="Q952" s="1"/>
      <c r="R952" s="1"/>
    </row>
    <row r="953" spans="1:18" ht="15.75" customHeight="1">
      <c r="A953" s="7">
        <v>952</v>
      </c>
      <c r="B953" s="6">
        <v>43948</v>
      </c>
      <c r="C953" s="10" t="s">
        <v>3009</v>
      </c>
      <c r="D953" s="12" t="s">
        <v>3010</v>
      </c>
      <c r="E953" s="11">
        <v>22132436</v>
      </c>
      <c r="F953" s="1"/>
      <c r="G953" s="15" t="s">
        <v>3011</v>
      </c>
      <c r="H953" s="1"/>
      <c r="I953" s="7">
        <v>8400</v>
      </c>
      <c r="J953" s="1" t="s">
        <v>74</v>
      </c>
      <c r="K953" s="1"/>
      <c r="L953" s="1"/>
      <c r="M953" s="1"/>
      <c r="N953" s="1"/>
      <c r="O953" s="1"/>
      <c r="P953" s="1"/>
      <c r="Q953" s="1"/>
      <c r="R953" s="1"/>
    </row>
    <row r="954" spans="1:18" ht="15.75" customHeight="1">
      <c r="A954" s="7">
        <v>953</v>
      </c>
      <c r="B954" s="6">
        <v>43949</v>
      </c>
      <c r="C954" s="1" t="s">
        <v>3012</v>
      </c>
      <c r="D954" s="12" t="s">
        <v>3013</v>
      </c>
      <c r="E954" s="10">
        <v>81914701</v>
      </c>
      <c r="F954" s="1"/>
      <c r="G954" s="1" t="s">
        <v>3014</v>
      </c>
      <c r="H954" s="1"/>
      <c r="I954" s="1">
        <v>1909</v>
      </c>
      <c r="J954" s="10" t="s">
        <v>57</v>
      </c>
      <c r="K954" s="1"/>
      <c r="L954" s="1"/>
      <c r="M954" s="1"/>
      <c r="N954" s="1"/>
      <c r="O954" s="1"/>
      <c r="P954" s="1"/>
      <c r="Q954" s="1"/>
      <c r="R954" s="1"/>
    </row>
    <row r="955" spans="1:18" ht="15.75" customHeight="1">
      <c r="A955" s="7">
        <v>954</v>
      </c>
      <c r="B955" s="6">
        <v>43950</v>
      </c>
      <c r="C955" s="1" t="s">
        <v>3015</v>
      </c>
      <c r="D955" s="12" t="s">
        <v>3016</v>
      </c>
      <c r="E955" s="1">
        <v>71537864</v>
      </c>
      <c r="F955" s="1"/>
      <c r="G955" s="10" t="s">
        <v>3017</v>
      </c>
      <c r="H955" s="1"/>
      <c r="I955" s="1">
        <v>3050</v>
      </c>
      <c r="J955" s="1" t="s">
        <v>3018</v>
      </c>
      <c r="K955" s="1"/>
      <c r="L955" s="1"/>
      <c r="M955" s="1"/>
      <c r="N955" s="1"/>
      <c r="O955" s="1"/>
      <c r="P955" s="1"/>
      <c r="Q955" s="16"/>
      <c r="R955" s="16"/>
    </row>
    <row r="956" spans="1:18" ht="15.75" customHeight="1">
      <c r="A956" s="7">
        <v>955</v>
      </c>
      <c r="B956" s="6">
        <v>43954</v>
      </c>
      <c r="C956" s="1" t="s">
        <v>3019</v>
      </c>
      <c r="D956" s="12" t="s">
        <v>3020</v>
      </c>
      <c r="E956" s="10">
        <v>40361380</v>
      </c>
      <c r="F956" s="1"/>
      <c r="G956" s="10" t="s">
        <v>3021</v>
      </c>
      <c r="H956" s="1"/>
      <c r="I956" s="1">
        <v>8530</v>
      </c>
      <c r="J956" s="1" t="s">
        <v>873</v>
      </c>
      <c r="K956" s="1"/>
      <c r="L956" s="1"/>
      <c r="M956" s="1"/>
      <c r="N956" s="1"/>
      <c r="O956" s="1"/>
      <c r="P956" s="1"/>
      <c r="Q956" s="1"/>
      <c r="R956" s="1"/>
    </row>
    <row r="957" spans="1:18" ht="15.75" customHeight="1">
      <c r="A957" s="7">
        <v>956</v>
      </c>
      <c r="B957" s="6">
        <v>43957</v>
      </c>
      <c r="C957" s="1" t="s">
        <v>3022</v>
      </c>
      <c r="D957" s="1" t="s">
        <v>3023</v>
      </c>
      <c r="E957" s="1">
        <v>42474456</v>
      </c>
      <c r="F957" s="1"/>
      <c r="G957" s="1" t="s">
        <v>3024</v>
      </c>
      <c r="H957" s="1"/>
      <c r="I957" s="1">
        <v>8530</v>
      </c>
      <c r="J957" s="1" t="s">
        <v>873</v>
      </c>
      <c r="K957" s="1"/>
      <c r="L957" s="1"/>
      <c r="M957" s="1"/>
      <c r="N957" s="1"/>
      <c r="O957" s="1"/>
      <c r="P957" s="1"/>
      <c r="Q957" s="1"/>
      <c r="R957" s="1"/>
    </row>
    <row r="958" spans="1:18" ht="15.75" customHeight="1">
      <c r="A958" s="7">
        <v>957</v>
      </c>
      <c r="B958" s="6">
        <v>43956</v>
      </c>
      <c r="C958" s="1" t="s">
        <v>3025</v>
      </c>
      <c r="D958" s="1" t="s">
        <v>3026</v>
      </c>
      <c r="E958" s="1">
        <v>60156685</v>
      </c>
      <c r="F958" s="1"/>
      <c r="G958" s="1" t="s">
        <v>3027</v>
      </c>
      <c r="H958" s="1"/>
      <c r="I958" s="1">
        <v>8000</v>
      </c>
      <c r="J958" s="1" t="s">
        <v>61</v>
      </c>
      <c r="K958" s="1"/>
      <c r="L958" s="1"/>
      <c r="M958" s="1"/>
      <c r="N958" s="1"/>
      <c r="O958" s="1"/>
      <c r="P958" s="1"/>
      <c r="Q958" s="1"/>
      <c r="R958" s="1"/>
    </row>
    <row r="959" spans="1:18" ht="15.75" customHeight="1">
      <c r="A959" s="7">
        <v>958</v>
      </c>
      <c r="B959" s="2">
        <v>43976</v>
      </c>
      <c r="C959" t="s">
        <v>3028</v>
      </c>
      <c r="D959" t="s">
        <v>3029</v>
      </c>
      <c r="E959">
        <v>42446260</v>
      </c>
      <c r="G959" t="s">
        <v>3030</v>
      </c>
      <c r="I959">
        <v>5874</v>
      </c>
      <c r="J959" t="s">
        <v>3031</v>
      </c>
    </row>
    <row r="960" spans="1:18" ht="15.75" customHeight="1">
      <c r="A960" s="7">
        <v>959</v>
      </c>
      <c r="B960" s="2">
        <v>43978</v>
      </c>
      <c r="C960" t="s">
        <v>3032</v>
      </c>
      <c r="D960" t="s">
        <v>3033</v>
      </c>
      <c r="E960">
        <v>30272078</v>
      </c>
      <c r="G960" t="s">
        <v>3034</v>
      </c>
      <c r="I960">
        <v>8500</v>
      </c>
      <c r="J960" t="s">
        <v>1418</v>
      </c>
    </row>
    <row r="961" spans="1:10" ht="15.75" customHeight="1">
      <c r="A961" s="7">
        <v>960</v>
      </c>
      <c r="B961" s="2">
        <v>43989</v>
      </c>
      <c r="C961" t="s">
        <v>3035</v>
      </c>
      <c r="D961" t="s">
        <v>3036</v>
      </c>
      <c r="E961">
        <v>23965576</v>
      </c>
      <c r="G961" t="s">
        <v>3037</v>
      </c>
      <c r="I961">
        <v>5300</v>
      </c>
      <c r="J961" t="s">
        <v>2147</v>
      </c>
    </row>
    <row r="962" spans="1:10" ht="15.75" customHeight="1">
      <c r="A962" s="7">
        <v>961</v>
      </c>
      <c r="B962" s="2">
        <v>43989</v>
      </c>
      <c r="C962" t="s">
        <v>3038</v>
      </c>
      <c r="D962" t="s">
        <v>3039</v>
      </c>
      <c r="E962">
        <v>27828454</v>
      </c>
      <c r="G962" t="s">
        <v>3040</v>
      </c>
      <c r="I962">
        <v>8600</v>
      </c>
      <c r="J962" t="s">
        <v>46</v>
      </c>
    </row>
    <row r="963" spans="1:10" ht="15.75" customHeight="1">
      <c r="A963" s="7">
        <v>962</v>
      </c>
      <c r="B963" s="17">
        <v>43989</v>
      </c>
      <c r="C963" t="s">
        <v>3041</v>
      </c>
      <c r="D963" t="s">
        <v>3042</v>
      </c>
      <c r="E963">
        <v>21200308</v>
      </c>
      <c r="G963" t="s">
        <v>3043</v>
      </c>
      <c r="I963">
        <v>8200</v>
      </c>
      <c r="J963" t="s">
        <v>370</v>
      </c>
    </row>
    <row r="964" spans="1:10" ht="15.75" customHeight="1">
      <c r="A964" s="7">
        <v>963</v>
      </c>
      <c r="B964" s="2">
        <v>43990</v>
      </c>
      <c r="C964" t="s">
        <v>3044</v>
      </c>
      <c r="D964" t="s">
        <v>3045</v>
      </c>
      <c r="E964">
        <v>60885382</v>
      </c>
      <c r="G964" t="s">
        <v>3046</v>
      </c>
      <c r="I964">
        <v>8230</v>
      </c>
      <c r="J964" t="s">
        <v>138</v>
      </c>
    </row>
    <row r="965" spans="1:10" ht="15.75" customHeight="1">
      <c r="A965" s="7">
        <v>964</v>
      </c>
      <c r="B965" s="2">
        <v>43991</v>
      </c>
      <c r="C965" t="s">
        <v>3047</v>
      </c>
      <c r="D965" t="s">
        <v>3048</v>
      </c>
      <c r="E965">
        <v>42770899</v>
      </c>
      <c r="G965" t="s">
        <v>3049</v>
      </c>
      <c r="I965">
        <v>9200</v>
      </c>
      <c r="J965" t="s">
        <v>298</v>
      </c>
    </row>
    <row r="966" spans="1:10" ht="15.75" customHeight="1">
      <c r="A966" s="7">
        <v>965</v>
      </c>
      <c r="B966" s="2">
        <v>43994</v>
      </c>
      <c r="C966" t="s">
        <v>3050</v>
      </c>
      <c r="D966" t="s">
        <v>3051</v>
      </c>
      <c r="E966">
        <v>61386150</v>
      </c>
      <c r="G966" t="s">
        <v>3052</v>
      </c>
      <c r="I966">
        <v>8400</v>
      </c>
      <c r="J966" t="s">
        <v>74</v>
      </c>
    </row>
    <row r="967" spans="1:10" ht="15.75" customHeight="1">
      <c r="A967" s="7">
        <v>966</v>
      </c>
      <c r="B967" s="2">
        <v>43995</v>
      </c>
      <c r="C967" t="s">
        <v>3053</v>
      </c>
      <c r="D967" t="s">
        <v>3054</v>
      </c>
      <c r="E967">
        <v>30355579</v>
      </c>
      <c r="G967" t="s">
        <v>3055</v>
      </c>
      <c r="I967">
        <v>8230</v>
      </c>
      <c r="J967" t="s">
        <v>138</v>
      </c>
    </row>
    <row r="968" spans="1:10" ht="15.75" customHeight="1">
      <c r="A968" s="7">
        <v>967</v>
      </c>
      <c r="B968" s="2">
        <v>43997</v>
      </c>
      <c r="C968" t="s">
        <v>3056</v>
      </c>
      <c r="D968" t="s">
        <v>3057</v>
      </c>
      <c r="E968">
        <v>69931453</v>
      </c>
      <c r="G968" t="s">
        <v>3058</v>
      </c>
      <c r="I968">
        <v>2950</v>
      </c>
      <c r="J968" t="s">
        <v>1958</v>
      </c>
    </row>
    <row r="969" spans="1:10" ht="15.75" customHeight="1">
      <c r="A969" s="7">
        <v>968</v>
      </c>
      <c r="B969" s="2">
        <v>44001</v>
      </c>
      <c r="C969" t="s">
        <v>3059</v>
      </c>
      <c r="D969" t="s">
        <v>3060</v>
      </c>
      <c r="E969">
        <v>42400789</v>
      </c>
      <c r="G969" t="s">
        <v>3061</v>
      </c>
      <c r="I969">
        <v>8530</v>
      </c>
      <c r="J969" t="s">
        <v>873</v>
      </c>
    </row>
    <row r="970" spans="1:10" ht="15.75" customHeight="1">
      <c r="A970" s="7">
        <v>969</v>
      </c>
      <c r="B970" s="2">
        <v>44005</v>
      </c>
      <c r="C970" t="s">
        <v>3062</v>
      </c>
      <c r="D970" t="s">
        <v>3063</v>
      </c>
      <c r="E970">
        <v>22955220</v>
      </c>
      <c r="G970" t="s">
        <v>3064</v>
      </c>
      <c r="I970">
        <v>8400</v>
      </c>
      <c r="J970" t="s">
        <v>74</v>
      </c>
    </row>
    <row r="971" spans="1:10" ht="15.75" customHeight="1">
      <c r="A971" s="7">
        <v>970</v>
      </c>
      <c r="B971" s="2">
        <v>44009</v>
      </c>
      <c r="C971" t="s">
        <v>3065</v>
      </c>
      <c r="D971" t="s">
        <v>3066</v>
      </c>
      <c r="E971">
        <v>22123477</v>
      </c>
      <c r="G971" t="s">
        <v>3067</v>
      </c>
      <c r="I971">
        <v>7470</v>
      </c>
      <c r="J971" t="s">
        <v>3068</v>
      </c>
    </row>
    <row r="972" spans="1:10" ht="15.75" customHeight="1">
      <c r="A972" s="7">
        <v>971</v>
      </c>
      <c r="B972" s="2">
        <v>44011</v>
      </c>
      <c r="C972" t="s">
        <v>3069</v>
      </c>
      <c r="D972" t="s">
        <v>3070</v>
      </c>
      <c r="E972">
        <v>50484152</v>
      </c>
      <c r="G972" t="s">
        <v>3071</v>
      </c>
      <c r="I972">
        <v>2700</v>
      </c>
      <c r="J972" t="s">
        <v>2816</v>
      </c>
    </row>
    <row r="973" spans="1:10" ht="15.75" customHeight="1">
      <c r="A973" s="7">
        <v>972</v>
      </c>
      <c r="B973" s="2">
        <v>44012</v>
      </c>
      <c r="C973" t="s">
        <v>3072</v>
      </c>
      <c r="D973" t="s">
        <v>3073</v>
      </c>
      <c r="E973">
        <v>31770146</v>
      </c>
      <c r="G973" t="s">
        <v>3074</v>
      </c>
      <c r="I973">
        <v>2400</v>
      </c>
      <c r="J973" t="s">
        <v>519</v>
      </c>
    </row>
    <row r="974" spans="1:10" ht="15.75" customHeight="1">
      <c r="A974" s="7">
        <v>973</v>
      </c>
      <c r="B974" s="2">
        <v>44012</v>
      </c>
      <c r="C974" t="s">
        <v>3075</v>
      </c>
      <c r="D974" t="s">
        <v>3076</v>
      </c>
      <c r="E974">
        <v>28117121</v>
      </c>
      <c r="G974" t="s">
        <v>3077</v>
      </c>
      <c r="I974">
        <v>4621</v>
      </c>
      <c r="J974" t="s">
        <v>3078</v>
      </c>
    </row>
    <row r="975" spans="1:10" ht="15.75" customHeight="1">
      <c r="A975" s="7">
        <v>974</v>
      </c>
      <c r="B975" s="2">
        <v>44013</v>
      </c>
      <c r="C975" t="s">
        <v>3079</v>
      </c>
      <c r="D975" t="s">
        <v>3080</v>
      </c>
      <c r="E975">
        <v>30685194</v>
      </c>
      <c r="G975" t="s">
        <v>3081</v>
      </c>
      <c r="I975">
        <v>8300</v>
      </c>
      <c r="J975" t="s">
        <v>583</v>
      </c>
    </row>
    <row r="976" spans="1:10" ht="15.75" customHeight="1">
      <c r="A976" s="7">
        <v>975</v>
      </c>
      <c r="B976" s="2">
        <v>44020</v>
      </c>
      <c r="C976" t="s">
        <v>321</v>
      </c>
      <c r="D976" t="s">
        <v>3082</v>
      </c>
      <c r="G976" t="s">
        <v>3083</v>
      </c>
      <c r="I976">
        <v>8420</v>
      </c>
      <c r="J976" t="s">
        <v>190</v>
      </c>
    </row>
    <row r="977" spans="1:10" ht="15.75" customHeight="1">
      <c r="A977" s="7">
        <v>976</v>
      </c>
      <c r="B977" s="2">
        <v>44020</v>
      </c>
      <c r="C977" t="s">
        <v>3084</v>
      </c>
      <c r="D977" t="s">
        <v>3082</v>
      </c>
      <c r="E977">
        <v>87551829</v>
      </c>
      <c r="G977" t="s">
        <v>3083</v>
      </c>
      <c r="I977">
        <v>8420</v>
      </c>
      <c r="J977" t="s">
        <v>190</v>
      </c>
    </row>
    <row r="978" spans="1:10" ht="15.75" customHeight="1">
      <c r="A978" s="7">
        <v>977</v>
      </c>
      <c r="B978" s="2">
        <v>44021</v>
      </c>
      <c r="C978" t="s">
        <v>3085</v>
      </c>
      <c r="D978" t="s">
        <v>3086</v>
      </c>
      <c r="E978">
        <v>29805647</v>
      </c>
      <c r="G978" t="s">
        <v>3087</v>
      </c>
      <c r="I978">
        <v>8382</v>
      </c>
      <c r="J978" t="s">
        <v>259</v>
      </c>
    </row>
    <row r="979" spans="1:10" ht="15.75" customHeight="1">
      <c r="A979" s="7">
        <v>978</v>
      </c>
      <c r="B979" s="2">
        <v>44023</v>
      </c>
      <c r="C979" t="s">
        <v>3088</v>
      </c>
      <c r="D979" t="s">
        <v>3089</v>
      </c>
      <c r="G979" t="s">
        <v>3090</v>
      </c>
      <c r="I979">
        <v>7500</v>
      </c>
      <c r="J979" t="s">
        <v>1268</v>
      </c>
    </row>
    <row r="980" spans="1:10" ht="15.75" customHeight="1">
      <c r="A980" s="7">
        <v>979</v>
      </c>
      <c r="B980" s="2">
        <v>44028</v>
      </c>
      <c r="C980" t="s">
        <v>3091</v>
      </c>
      <c r="D980" t="s">
        <v>3092</v>
      </c>
      <c r="E980">
        <v>40182855</v>
      </c>
      <c r="G980" t="s">
        <v>3093</v>
      </c>
      <c r="I980">
        <v>8410</v>
      </c>
      <c r="J980" t="s">
        <v>65</v>
      </c>
    </row>
    <row r="981" spans="1:10" ht="15.75" customHeight="1">
      <c r="A981" s="7">
        <v>980</v>
      </c>
      <c r="B981" s="2">
        <v>44031</v>
      </c>
      <c r="C981" t="s">
        <v>3094</v>
      </c>
      <c r="D981" t="s">
        <v>3095</v>
      </c>
      <c r="E981">
        <v>42421922</v>
      </c>
      <c r="G981" t="s">
        <v>3096</v>
      </c>
      <c r="I981">
        <v>2300</v>
      </c>
      <c r="J981" t="s">
        <v>466</v>
      </c>
    </row>
    <row r="982" spans="1:10" ht="15.75" customHeight="1">
      <c r="A982" s="7">
        <v>981</v>
      </c>
      <c r="B982" s="2">
        <v>44032</v>
      </c>
      <c r="C982" s="18" t="s">
        <v>3097</v>
      </c>
      <c r="D982" s="19" t="s">
        <v>3098</v>
      </c>
      <c r="E982">
        <v>22141896</v>
      </c>
      <c r="G982" s="18" t="s">
        <v>3099</v>
      </c>
      <c r="I982">
        <v>8200</v>
      </c>
      <c r="J982" t="s">
        <v>370</v>
      </c>
    </row>
    <row r="983" spans="1:10" ht="15.75" customHeight="1">
      <c r="A983" s="7">
        <v>982</v>
      </c>
      <c r="B983" s="2">
        <v>44039</v>
      </c>
      <c r="C983" t="s">
        <v>3100</v>
      </c>
      <c r="D983" s="20" t="s">
        <v>3101</v>
      </c>
      <c r="E983">
        <v>31501401</v>
      </c>
      <c r="G983" s="20" t="s">
        <v>3102</v>
      </c>
      <c r="I983">
        <v>8800</v>
      </c>
      <c r="J983" t="s">
        <v>822</v>
      </c>
    </row>
    <row r="984" spans="1:10" ht="15.75" customHeight="1">
      <c r="A984" s="7">
        <v>983</v>
      </c>
      <c r="B984" s="2">
        <v>44041</v>
      </c>
      <c r="C984" t="s">
        <v>3103</v>
      </c>
      <c r="D984" t="s">
        <v>3104</v>
      </c>
      <c r="G984" t="s">
        <v>3105</v>
      </c>
    </row>
    <row r="985" spans="1:10" ht="15.75" customHeight="1">
      <c r="A985" s="7">
        <v>984</v>
      </c>
      <c r="B985" s="17">
        <v>44041</v>
      </c>
      <c r="C985" t="s">
        <v>3106</v>
      </c>
      <c r="D985" t="s">
        <v>3107</v>
      </c>
      <c r="E985">
        <v>29909339</v>
      </c>
      <c r="G985" t="s">
        <v>3108</v>
      </c>
      <c r="I985">
        <v>8420</v>
      </c>
      <c r="J985" t="s">
        <v>190</v>
      </c>
    </row>
    <row r="986" spans="1:10" ht="15.75" customHeight="1">
      <c r="A986" s="7">
        <v>985</v>
      </c>
      <c r="B986" s="2">
        <v>44042</v>
      </c>
      <c r="C986" t="s">
        <v>3109</v>
      </c>
      <c r="D986" t="s">
        <v>3110</v>
      </c>
      <c r="E986">
        <v>21421444</v>
      </c>
      <c r="G986" t="s">
        <v>3111</v>
      </c>
      <c r="I986">
        <v>8330</v>
      </c>
      <c r="J986" t="s">
        <v>575</v>
      </c>
    </row>
    <row r="987" spans="1:10" ht="15.75" customHeight="1">
      <c r="A987" s="7">
        <v>986</v>
      </c>
      <c r="B987" s="2">
        <v>44044</v>
      </c>
      <c r="C987" t="s">
        <v>3112</v>
      </c>
      <c r="D987" t="s">
        <v>3113</v>
      </c>
      <c r="E987" s="21">
        <v>27580812</v>
      </c>
      <c r="G987" t="s">
        <v>3114</v>
      </c>
      <c r="I987">
        <v>2700</v>
      </c>
      <c r="J987" t="s">
        <v>2816</v>
      </c>
    </row>
    <row r="988" spans="1:10" ht="15.75" customHeight="1">
      <c r="A988" s="7">
        <v>987</v>
      </c>
      <c r="B988" s="2">
        <v>44046</v>
      </c>
      <c r="C988" t="s">
        <v>3115</v>
      </c>
      <c r="D988" t="s">
        <v>3116</v>
      </c>
      <c r="E988">
        <v>27719229</v>
      </c>
      <c r="G988" t="s">
        <v>3117</v>
      </c>
      <c r="I988">
        <v>9940</v>
      </c>
      <c r="J988" t="s">
        <v>2111</v>
      </c>
    </row>
    <row r="989" spans="1:10" ht="15.75" customHeight="1">
      <c r="A989">
        <v>988</v>
      </c>
      <c r="B989" s="2">
        <v>44051</v>
      </c>
      <c r="C989" t="s">
        <v>3118</v>
      </c>
      <c r="D989" t="s">
        <v>3119</v>
      </c>
      <c r="E989">
        <v>51212811</v>
      </c>
      <c r="G989" t="s">
        <v>3120</v>
      </c>
      <c r="I989">
        <v>3390</v>
      </c>
      <c r="J989" t="s">
        <v>232</v>
      </c>
    </row>
    <row r="990" spans="1:10" ht="15.75" customHeight="1">
      <c r="A990">
        <v>989</v>
      </c>
      <c r="B990" s="2">
        <v>44052</v>
      </c>
      <c r="C990" t="s">
        <v>3121</v>
      </c>
      <c r="D990" s="20" t="s">
        <v>3122</v>
      </c>
      <c r="E990">
        <v>72690967</v>
      </c>
      <c r="G990" t="s">
        <v>3123</v>
      </c>
      <c r="I990">
        <v>8240</v>
      </c>
      <c r="J990" t="s">
        <v>130</v>
      </c>
    </row>
    <row r="991" spans="1:10" ht="15.75" customHeight="1">
      <c r="A991">
        <v>990</v>
      </c>
      <c r="B991" s="2">
        <v>44056</v>
      </c>
      <c r="C991" t="s">
        <v>3124</v>
      </c>
      <c r="D991" t="s">
        <v>3125</v>
      </c>
      <c r="E991">
        <v>51768486</v>
      </c>
      <c r="G991" t="s">
        <v>3126</v>
      </c>
      <c r="I991">
        <v>6310</v>
      </c>
      <c r="J991" t="s">
        <v>3127</v>
      </c>
    </row>
    <row r="992" spans="1:10" ht="15.75" customHeight="1">
      <c r="A992">
        <v>991</v>
      </c>
      <c r="B992" s="17">
        <v>44063</v>
      </c>
      <c r="C992" t="s">
        <v>3128</v>
      </c>
      <c r="D992" s="22" t="s">
        <v>3129</v>
      </c>
      <c r="E992">
        <v>61454986</v>
      </c>
      <c r="G992" t="s">
        <v>3130</v>
      </c>
      <c r="I992">
        <v>2200</v>
      </c>
      <c r="J992" t="s">
        <v>482</v>
      </c>
    </row>
    <row r="993" spans="1:10" ht="15.75" customHeight="1">
      <c r="A993">
        <v>992</v>
      </c>
      <c r="B993" s="23">
        <v>44067</v>
      </c>
      <c r="C993" t="s">
        <v>3131</v>
      </c>
      <c r="D993" t="s">
        <v>3132</v>
      </c>
      <c r="E993" t="s">
        <v>3133</v>
      </c>
    </row>
    <row r="994" spans="1:10" ht="15.75" customHeight="1">
      <c r="A994">
        <v>993</v>
      </c>
      <c r="B994" s="23">
        <v>44068</v>
      </c>
      <c r="C994" t="s">
        <v>3134</v>
      </c>
      <c r="D994" t="s">
        <v>3135</v>
      </c>
      <c r="E994">
        <v>60826088</v>
      </c>
      <c r="G994" t="s">
        <v>3136</v>
      </c>
      <c r="I994">
        <v>8000</v>
      </c>
      <c r="J994" t="s">
        <v>61</v>
      </c>
    </row>
    <row r="995" spans="1:10" ht="15.75" customHeight="1">
      <c r="A995">
        <v>994</v>
      </c>
      <c r="B995" s="23">
        <v>44070</v>
      </c>
      <c r="C995" t="s">
        <v>3137</v>
      </c>
      <c r="D995" t="s">
        <v>3138</v>
      </c>
      <c r="E995">
        <v>81449997</v>
      </c>
      <c r="G995" t="s">
        <v>3139</v>
      </c>
      <c r="I995">
        <v>8400</v>
      </c>
      <c r="J995" t="s">
        <v>74</v>
      </c>
    </row>
    <row r="996" spans="1:10" ht="15.75" customHeight="1">
      <c r="A996">
        <v>995</v>
      </c>
      <c r="B996" s="2">
        <v>44073</v>
      </c>
      <c r="C996" t="s">
        <v>3140</v>
      </c>
      <c r="D996" s="20" t="s">
        <v>3141</v>
      </c>
      <c r="G996" t="s">
        <v>3142</v>
      </c>
      <c r="J996" t="s">
        <v>3143</v>
      </c>
    </row>
    <row r="997" spans="1:10" ht="15.75" customHeight="1">
      <c r="A997">
        <v>996</v>
      </c>
      <c r="B997" s="2">
        <v>44074</v>
      </c>
      <c r="C997" t="s">
        <v>3144</v>
      </c>
      <c r="D997" s="20" t="s">
        <v>3145</v>
      </c>
      <c r="G997" t="s">
        <v>3146</v>
      </c>
      <c r="I997">
        <v>6000</v>
      </c>
      <c r="J997" t="s">
        <v>486</v>
      </c>
    </row>
    <row r="998" spans="1:10" ht="15.75" customHeight="1">
      <c r="A998">
        <v>997</v>
      </c>
      <c r="B998" s="23">
        <v>44079</v>
      </c>
      <c r="C998" t="s">
        <v>2108</v>
      </c>
      <c r="D998" s="20" t="s">
        <v>3147</v>
      </c>
      <c r="E998">
        <v>50557032</v>
      </c>
      <c r="G998" t="s">
        <v>3148</v>
      </c>
      <c r="I998">
        <v>3300</v>
      </c>
      <c r="J998" t="s">
        <v>3149</v>
      </c>
    </row>
    <row r="999" spans="1:10" ht="15.75" customHeight="1">
      <c r="A999">
        <v>998</v>
      </c>
      <c r="B999" s="23">
        <v>44080</v>
      </c>
      <c r="C999" t="s">
        <v>3150</v>
      </c>
      <c r="D999" t="s">
        <v>3151</v>
      </c>
      <c r="E999">
        <v>31700464</v>
      </c>
      <c r="G999" t="s">
        <v>3152</v>
      </c>
      <c r="I999">
        <v>8950</v>
      </c>
      <c r="J999" t="s">
        <v>3153</v>
      </c>
    </row>
    <row r="1000" spans="1:10" ht="15.75" customHeight="1">
      <c r="A1000">
        <v>999</v>
      </c>
      <c r="B1000" s="23">
        <v>44083</v>
      </c>
      <c r="C1000" t="s">
        <v>3154</v>
      </c>
      <c r="D1000" s="24" t="s">
        <v>3155</v>
      </c>
      <c r="E1000">
        <v>51291513</v>
      </c>
      <c r="G1000" t="s">
        <v>3156</v>
      </c>
      <c r="I1000">
        <v>9340</v>
      </c>
    </row>
    <row r="1001" spans="1:10" ht="15.75" customHeight="1">
      <c r="A1001">
        <v>1000</v>
      </c>
      <c r="B1001" s="23">
        <v>44087</v>
      </c>
      <c r="C1001" t="s">
        <v>3157</v>
      </c>
      <c r="D1001" t="s">
        <v>3158</v>
      </c>
      <c r="E1001">
        <v>24648107</v>
      </c>
      <c r="G1001" t="s">
        <v>3159</v>
      </c>
      <c r="I1001">
        <v>4700</v>
      </c>
      <c r="J1001" t="s">
        <v>3160</v>
      </c>
    </row>
    <row r="1002" spans="1:10" ht="15.75" customHeight="1">
      <c r="A1002">
        <v>1001</v>
      </c>
      <c r="B1002" s="23">
        <v>44089</v>
      </c>
      <c r="C1002" t="s">
        <v>3161</v>
      </c>
      <c r="D1002" t="s">
        <v>3162</v>
      </c>
      <c r="E1002">
        <v>23839891</v>
      </c>
      <c r="G1002" t="s">
        <v>3163</v>
      </c>
      <c r="I1002">
        <v>8410</v>
      </c>
    </row>
    <row r="1003" spans="1:10" ht="15.75" customHeight="1">
      <c r="A1003">
        <v>1002</v>
      </c>
      <c r="B1003" s="23">
        <v>44100</v>
      </c>
      <c r="C1003" t="s">
        <v>3164</v>
      </c>
      <c r="D1003" t="s">
        <v>3165</v>
      </c>
      <c r="E1003">
        <v>61781164</v>
      </c>
      <c r="G1003" t="s">
        <v>3166</v>
      </c>
      <c r="I1003">
        <v>8586</v>
      </c>
    </row>
    <row r="1004" spans="1:10" ht="15.75" customHeight="1">
      <c r="A1004">
        <v>1003</v>
      </c>
      <c r="B1004" t="s">
        <v>3167</v>
      </c>
      <c r="C1004" t="s">
        <v>3168</v>
      </c>
      <c r="D1004" t="s">
        <v>3169</v>
      </c>
      <c r="E1004">
        <v>60535131</v>
      </c>
      <c r="G1004" t="s">
        <v>3170</v>
      </c>
      <c r="I1004">
        <v>9000</v>
      </c>
      <c r="J1004" t="s">
        <v>2395</v>
      </c>
    </row>
    <row r="1005" spans="1:10" ht="15.75" customHeight="1">
      <c r="A1005">
        <v>1004</v>
      </c>
      <c r="B1005" t="s">
        <v>3171</v>
      </c>
      <c r="C1005" t="s">
        <v>3172</v>
      </c>
      <c r="D1005" t="s">
        <v>3173</v>
      </c>
      <c r="E1005">
        <v>31130951</v>
      </c>
      <c r="G1005" t="s">
        <v>3174</v>
      </c>
    </row>
    <row r="1006" spans="1:10" ht="15.75" customHeight="1">
      <c r="A1006">
        <v>1005</v>
      </c>
      <c r="B1006" t="s">
        <v>3175</v>
      </c>
      <c r="C1006" t="s">
        <v>3176</v>
      </c>
      <c r="D1006" s="24" t="s">
        <v>3177</v>
      </c>
      <c r="E1006">
        <v>30494413</v>
      </c>
      <c r="G1006" t="s">
        <v>3178</v>
      </c>
      <c r="I1006">
        <v>8400</v>
      </c>
      <c r="J1006" t="s">
        <v>74</v>
      </c>
    </row>
    <row r="1007" spans="1:10" ht="15.75" customHeight="1">
      <c r="A1007">
        <v>1006</v>
      </c>
      <c r="B1007" s="23">
        <v>44106</v>
      </c>
      <c r="C1007" t="s">
        <v>3179</v>
      </c>
      <c r="D1007" t="s">
        <v>3180</v>
      </c>
      <c r="E1007">
        <v>51900004</v>
      </c>
      <c r="G1007" t="s">
        <v>3181</v>
      </c>
      <c r="I1007">
        <v>2620</v>
      </c>
    </row>
    <row r="1008" spans="1:10" ht="15.75" customHeight="1">
      <c r="A1008">
        <v>1007</v>
      </c>
      <c r="B1008" s="23">
        <v>44107</v>
      </c>
      <c r="C1008" t="s">
        <v>3182</v>
      </c>
      <c r="D1008" t="s">
        <v>3183</v>
      </c>
      <c r="E1008">
        <v>90959171</v>
      </c>
      <c r="G1008" t="s">
        <v>3184</v>
      </c>
      <c r="I1008">
        <v>5955</v>
      </c>
    </row>
    <row r="1009" spans="1:10" ht="15.75" customHeight="1">
      <c r="A1009">
        <v>1008</v>
      </c>
      <c r="B1009" s="23">
        <v>44110</v>
      </c>
      <c r="C1009" t="s">
        <v>3185</v>
      </c>
      <c r="G1009" t="s">
        <v>3186</v>
      </c>
      <c r="I1009">
        <v>2800</v>
      </c>
      <c r="J1009" t="s">
        <v>3187</v>
      </c>
    </row>
    <row r="1010" spans="1:10" ht="15.75" customHeight="1">
      <c r="A1010">
        <v>1009</v>
      </c>
      <c r="B1010" s="23">
        <v>44116</v>
      </c>
      <c r="C1010" t="s">
        <v>3188</v>
      </c>
      <c r="D1010" t="s">
        <v>3189</v>
      </c>
      <c r="E1010">
        <v>61224401</v>
      </c>
      <c r="G1010" t="s">
        <v>3190</v>
      </c>
      <c r="I1010">
        <v>8600</v>
      </c>
      <c r="J1010" t="s">
        <v>46</v>
      </c>
    </row>
    <row r="1011" spans="1:10" ht="15.75" customHeight="1">
      <c r="A1011">
        <v>1010</v>
      </c>
      <c r="B1011" s="23">
        <v>44119</v>
      </c>
      <c r="C1011" t="s">
        <v>3191</v>
      </c>
      <c r="D1011" t="s">
        <v>3192</v>
      </c>
      <c r="E1011">
        <v>21819249</v>
      </c>
      <c r="G1011" t="s">
        <v>3193</v>
      </c>
      <c r="I1011">
        <v>8250</v>
      </c>
      <c r="J1011" t="s">
        <v>108</v>
      </c>
    </row>
    <row r="1012" spans="1:10" ht="15.75" customHeight="1">
      <c r="A1012">
        <v>1011</v>
      </c>
      <c r="B1012" s="23">
        <v>44127</v>
      </c>
      <c r="C1012" t="s">
        <v>3194</v>
      </c>
      <c r="D1012" s="20" t="s">
        <v>3195</v>
      </c>
      <c r="E1012">
        <v>20651257</v>
      </c>
      <c r="G1012" t="s">
        <v>3196</v>
      </c>
      <c r="I1012">
        <v>8400</v>
      </c>
      <c r="J1012" t="s">
        <v>74</v>
      </c>
    </row>
    <row r="1013" spans="1:10" ht="15.75" customHeight="1">
      <c r="A1013">
        <v>1012</v>
      </c>
      <c r="B1013" s="23">
        <v>44127</v>
      </c>
      <c r="C1013" t="s">
        <v>3197</v>
      </c>
      <c r="D1013" s="25" t="s">
        <v>3198</v>
      </c>
      <c r="E1013">
        <v>30269230</v>
      </c>
      <c r="G1013" t="s">
        <v>3199</v>
      </c>
      <c r="I1013">
        <v>9000</v>
      </c>
      <c r="J1013" t="s">
        <v>298</v>
      </c>
    </row>
    <row r="1014" spans="1:10" ht="15.75" customHeight="1">
      <c r="A1014">
        <v>1013</v>
      </c>
      <c r="B1014" s="23">
        <v>44129</v>
      </c>
      <c r="C1014" t="s">
        <v>3200</v>
      </c>
      <c r="D1014" t="s">
        <v>3201</v>
      </c>
      <c r="E1014">
        <v>29201676</v>
      </c>
      <c r="G1014" t="s">
        <v>3202</v>
      </c>
      <c r="I1014">
        <v>8660</v>
      </c>
      <c r="J1014" t="s">
        <v>156</v>
      </c>
    </row>
    <row r="1015" spans="1:10" ht="15.75" customHeight="1">
      <c r="A1015">
        <v>1014</v>
      </c>
      <c r="B1015" s="23">
        <v>44129</v>
      </c>
      <c r="C1015" t="s">
        <v>3203</v>
      </c>
      <c r="D1015" t="s">
        <v>3204</v>
      </c>
      <c r="E1015">
        <v>23238676</v>
      </c>
      <c r="G1015" t="s">
        <v>3205</v>
      </c>
      <c r="I1015">
        <v>3520</v>
      </c>
      <c r="J1015" t="s">
        <v>902</v>
      </c>
    </row>
    <row r="1016" spans="1:10" ht="15.75" customHeight="1">
      <c r="A1016">
        <v>1015</v>
      </c>
      <c r="B1016" s="23">
        <v>44129</v>
      </c>
      <c r="C1016" t="s">
        <v>3206</v>
      </c>
      <c r="D1016" t="s">
        <v>3207</v>
      </c>
      <c r="E1016">
        <v>28553223</v>
      </c>
      <c r="G1016" t="s">
        <v>3208</v>
      </c>
      <c r="I1016">
        <v>8700</v>
      </c>
      <c r="J1016" t="s">
        <v>1013</v>
      </c>
    </row>
    <row r="1017" spans="1:10" ht="15.75" customHeight="1">
      <c r="A1017">
        <v>1016</v>
      </c>
      <c r="B1017" s="26">
        <v>44132</v>
      </c>
      <c r="C1017" s="27" t="s">
        <v>3209</v>
      </c>
      <c r="D1017" s="27" t="s">
        <v>3210</v>
      </c>
      <c r="E1017" s="27">
        <v>61788637</v>
      </c>
      <c r="G1017" s="27" t="s">
        <v>3211</v>
      </c>
      <c r="I1017" s="27">
        <v>8410</v>
      </c>
      <c r="J1017" s="27" t="s">
        <v>65</v>
      </c>
    </row>
    <row r="1018" spans="1:10" ht="15.75" customHeight="1">
      <c r="A1018">
        <v>1017</v>
      </c>
      <c r="B1018" s="23">
        <v>44132</v>
      </c>
      <c r="C1018" t="s">
        <v>3212</v>
      </c>
      <c r="D1018" t="s">
        <v>3213</v>
      </c>
      <c r="E1018">
        <v>91548882</v>
      </c>
      <c r="G1018" t="s">
        <v>3214</v>
      </c>
      <c r="I1018">
        <v>4683</v>
      </c>
      <c r="J1018" t="s">
        <v>3215</v>
      </c>
    </row>
    <row r="1019" spans="1:10" ht="15.75" customHeight="1">
      <c r="A1019">
        <v>1018</v>
      </c>
      <c r="B1019" s="23">
        <v>44138</v>
      </c>
      <c r="C1019" t="s">
        <v>3216</v>
      </c>
      <c r="D1019" s="24" t="s">
        <v>3217</v>
      </c>
      <c r="E1019">
        <f>4917631297038</f>
        <v>4917631297038</v>
      </c>
      <c r="G1019" t="s">
        <v>3218</v>
      </c>
      <c r="I1019">
        <v>13353</v>
      </c>
      <c r="J1019" t="s">
        <v>3219</v>
      </c>
    </row>
    <row r="1020" spans="1:10" ht="15.75" customHeight="1">
      <c r="A1020">
        <v>1019</v>
      </c>
      <c r="B1020" s="23">
        <v>44151</v>
      </c>
      <c r="C1020" t="s">
        <v>3220</v>
      </c>
      <c r="D1020" s="20" t="s">
        <v>3221</v>
      </c>
      <c r="E1020">
        <v>22901180</v>
      </c>
      <c r="G1020" t="s">
        <v>3222</v>
      </c>
      <c r="I1020">
        <v>8200</v>
      </c>
      <c r="J1020" t="s">
        <v>52</v>
      </c>
    </row>
    <row r="1021" spans="1:10" ht="15.75" customHeight="1">
      <c r="A1021">
        <v>1020</v>
      </c>
      <c r="B1021" s="23">
        <v>44154</v>
      </c>
      <c r="C1021" t="s">
        <v>3223</v>
      </c>
      <c r="D1021" t="s">
        <v>3224</v>
      </c>
      <c r="E1021">
        <v>29424250</v>
      </c>
      <c r="G1021" t="s">
        <v>3225</v>
      </c>
      <c r="I1021">
        <v>8220</v>
      </c>
      <c r="J1021" t="s">
        <v>374</v>
      </c>
    </row>
    <row r="1022" spans="1:10" ht="15.75" customHeight="1">
      <c r="A1022">
        <v>1021</v>
      </c>
      <c r="B1022" s="23">
        <v>44158</v>
      </c>
      <c r="C1022" t="s">
        <v>3226</v>
      </c>
      <c r="D1022" t="s">
        <v>3227</v>
      </c>
      <c r="E1022">
        <v>51331904</v>
      </c>
      <c r="G1022" t="s">
        <v>3228</v>
      </c>
      <c r="I1022">
        <v>8000</v>
      </c>
      <c r="J1022" t="s">
        <v>61</v>
      </c>
    </row>
    <row r="1023" spans="1:10" ht="15.75" customHeight="1">
      <c r="A1023">
        <v>1022</v>
      </c>
      <c r="B1023" s="23">
        <v>44158</v>
      </c>
      <c r="C1023" t="s">
        <v>3229</v>
      </c>
      <c r="D1023" t="s">
        <v>3230</v>
      </c>
      <c r="E1023">
        <v>21208347</v>
      </c>
      <c r="G1023" t="s">
        <v>3231</v>
      </c>
      <c r="I1023">
        <v>4171</v>
      </c>
      <c r="J1023" t="s">
        <v>3232</v>
      </c>
    </row>
    <row r="1024" spans="1:10" ht="15.75" customHeight="1">
      <c r="A1024">
        <v>1023</v>
      </c>
      <c r="B1024" s="23">
        <v>44160</v>
      </c>
      <c r="C1024" t="s">
        <v>3233</v>
      </c>
      <c r="D1024" s="20" t="s">
        <v>3234</v>
      </c>
      <c r="E1024">
        <v>20978500</v>
      </c>
      <c r="G1024" t="s">
        <v>3235</v>
      </c>
      <c r="I1024">
        <v>8000</v>
      </c>
      <c r="J1024" t="s">
        <v>61</v>
      </c>
    </row>
    <row r="1025" spans="1:10" ht="15.75" customHeight="1">
      <c r="A1025">
        <v>1024</v>
      </c>
      <c r="B1025" s="23">
        <v>44161</v>
      </c>
      <c r="C1025" t="s">
        <v>2756</v>
      </c>
      <c r="D1025" t="s">
        <v>3236</v>
      </c>
      <c r="E1025">
        <v>50525386</v>
      </c>
      <c r="G1025" t="s">
        <v>3237</v>
      </c>
      <c r="I1025">
        <v>8400</v>
      </c>
      <c r="J1025" t="s">
        <v>74</v>
      </c>
    </row>
    <row r="1026" spans="1:10" ht="15.75" customHeight="1">
      <c r="A1026">
        <v>1025</v>
      </c>
      <c r="B1026" s="23">
        <v>44166</v>
      </c>
      <c r="C1026" t="s">
        <v>3238</v>
      </c>
      <c r="D1026" s="24" t="s">
        <v>3239</v>
      </c>
      <c r="E1026">
        <v>26851856</v>
      </c>
      <c r="G1026" t="s">
        <v>3240</v>
      </c>
      <c r="I1026">
        <v>7120</v>
      </c>
      <c r="J1026" t="s">
        <v>3241</v>
      </c>
    </row>
    <row r="1027" spans="1:10" ht="15.75" customHeight="1">
      <c r="A1027">
        <v>1026</v>
      </c>
      <c r="B1027" s="23">
        <v>44178</v>
      </c>
      <c r="C1027" t="s">
        <v>3242</v>
      </c>
      <c r="D1027" s="28" t="s">
        <v>3243</v>
      </c>
      <c r="E1027">
        <v>28259444</v>
      </c>
      <c r="G1027" t="s">
        <v>3244</v>
      </c>
      <c r="I1027">
        <v>8400</v>
      </c>
      <c r="J1027" t="s">
        <v>74</v>
      </c>
    </row>
    <row r="1028" spans="1:10" ht="15.75" customHeight="1">
      <c r="A1028">
        <v>1027</v>
      </c>
      <c r="B1028" s="23">
        <v>44178</v>
      </c>
      <c r="C1028" t="s">
        <v>3245</v>
      </c>
      <c r="D1028" s="29" t="s">
        <v>3246</v>
      </c>
      <c r="E1028" s="21">
        <v>61409227</v>
      </c>
      <c r="G1028" t="s">
        <v>2797</v>
      </c>
      <c r="I1028">
        <v>8400</v>
      </c>
      <c r="J1028" t="s">
        <v>74</v>
      </c>
    </row>
    <row r="1029" spans="1:10" ht="15.75" customHeight="1">
      <c r="A1029">
        <v>1028</v>
      </c>
      <c r="B1029" s="23">
        <v>44201</v>
      </c>
      <c r="C1029" t="s">
        <v>3247</v>
      </c>
      <c r="D1029" t="s">
        <v>3248</v>
      </c>
      <c r="E1029">
        <v>20426010</v>
      </c>
      <c r="G1029" t="s">
        <v>3249</v>
      </c>
      <c r="I1029">
        <v>8400</v>
      </c>
      <c r="J1029" t="s">
        <v>74</v>
      </c>
    </row>
    <row r="1030" spans="1:10" ht="15.75" customHeight="1">
      <c r="A1030">
        <v>1029</v>
      </c>
      <c r="B1030" s="23">
        <v>44223</v>
      </c>
      <c r="C1030" t="s">
        <v>3250</v>
      </c>
      <c r="D1030" t="s">
        <v>3251</v>
      </c>
      <c r="E1030">
        <v>40622618</v>
      </c>
      <c r="G1030" t="s">
        <v>3252</v>
      </c>
      <c r="I1030">
        <v>8200</v>
      </c>
      <c r="J1030" t="s">
        <v>95</v>
      </c>
    </row>
    <row r="1031" spans="1:10" ht="15.75" customHeight="1">
      <c r="A1031">
        <v>1030</v>
      </c>
      <c r="B1031" s="23">
        <v>44223</v>
      </c>
      <c r="C1031" t="s">
        <v>3253</v>
      </c>
      <c r="D1031" s="27" t="s">
        <v>3254</v>
      </c>
      <c r="E1031">
        <v>26292998</v>
      </c>
      <c r="G1031" t="s">
        <v>3252</v>
      </c>
      <c r="I1031">
        <v>8200</v>
      </c>
      <c r="J1031" t="s">
        <v>95</v>
      </c>
    </row>
    <row r="1032" spans="1:10" ht="15.75" customHeight="1">
      <c r="A1032">
        <v>1031</v>
      </c>
      <c r="B1032" s="23">
        <v>44224</v>
      </c>
      <c r="C1032" t="s">
        <v>3255</v>
      </c>
      <c r="D1032" s="20" t="s">
        <v>3256</v>
      </c>
      <c r="E1032">
        <v>27592099</v>
      </c>
      <c r="G1032" s="30" t="s">
        <v>3257</v>
      </c>
      <c r="I1032">
        <v>2700</v>
      </c>
      <c r="J1032" t="s">
        <v>2816</v>
      </c>
    </row>
    <row r="1033" spans="1:10" ht="15.75" customHeight="1">
      <c r="A1033">
        <v>1032</v>
      </c>
      <c r="B1033" s="23">
        <v>44224</v>
      </c>
      <c r="C1033" t="s">
        <v>3258</v>
      </c>
      <c r="D1033" s="24" t="s">
        <v>3259</v>
      </c>
      <c r="G1033" t="s">
        <v>3260</v>
      </c>
      <c r="I1033">
        <v>8400</v>
      </c>
      <c r="J1033" t="s">
        <v>74</v>
      </c>
    </row>
    <row r="1034" spans="1:10" ht="15.75" customHeight="1">
      <c r="A1034">
        <v>1033</v>
      </c>
      <c r="B1034" s="23">
        <v>44239</v>
      </c>
      <c r="C1034" t="s">
        <v>3261</v>
      </c>
      <c r="D1034" t="s">
        <v>3262</v>
      </c>
      <c r="E1034">
        <v>29914346</v>
      </c>
      <c r="G1034" t="s">
        <v>3263</v>
      </c>
      <c r="I1034">
        <v>8870</v>
      </c>
      <c r="J1034" t="s">
        <v>1135</v>
      </c>
    </row>
    <row r="1035" spans="1:10" ht="15.75" customHeight="1">
      <c r="A1035">
        <v>1034</v>
      </c>
      <c r="B1035" s="23">
        <v>44241</v>
      </c>
      <c r="C1035" t="s">
        <v>3264</v>
      </c>
      <c r="D1035" s="20" t="s">
        <v>3265</v>
      </c>
      <c r="E1035">
        <v>26828051</v>
      </c>
      <c r="G1035" t="s">
        <v>3266</v>
      </c>
      <c r="I1035">
        <v>4930</v>
      </c>
      <c r="J1035" t="s">
        <v>3267</v>
      </c>
    </row>
    <row r="1036" spans="1:10" ht="15.75" customHeight="1">
      <c r="A1036">
        <v>1035</v>
      </c>
      <c r="B1036" s="23">
        <v>44241</v>
      </c>
      <c r="C1036" t="s">
        <v>3268</v>
      </c>
      <c r="D1036" s="20" t="s">
        <v>3269</v>
      </c>
      <c r="E1036">
        <v>27581020</v>
      </c>
      <c r="G1036" t="s">
        <v>3270</v>
      </c>
      <c r="I1036">
        <v>4340</v>
      </c>
      <c r="J1036" t="s">
        <v>3271</v>
      </c>
    </row>
    <row r="1037" spans="1:10" ht="15.75" customHeight="1">
      <c r="A1037">
        <v>1036</v>
      </c>
      <c r="B1037" s="23">
        <v>44248</v>
      </c>
      <c r="C1037" t="s">
        <v>3272</v>
      </c>
      <c r="D1037" t="s">
        <v>3273</v>
      </c>
      <c r="E1037">
        <v>61688092</v>
      </c>
      <c r="G1037" t="s">
        <v>2479</v>
      </c>
      <c r="I1037">
        <v>8620</v>
      </c>
      <c r="J1037" t="s">
        <v>91</v>
      </c>
    </row>
    <row r="1038" spans="1:10" ht="15.75" customHeight="1">
      <c r="A1038">
        <v>1037</v>
      </c>
      <c r="B1038" s="23">
        <v>44252</v>
      </c>
      <c r="C1038" t="s">
        <v>3274</v>
      </c>
      <c r="D1038" s="24" t="s">
        <v>3275</v>
      </c>
      <c r="E1038">
        <v>91101786</v>
      </c>
      <c r="G1038" t="s">
        <v>3276</v>
      </c>
      <c r="I1038">
        <v>7190</v>
      </c>
      <c r="J1038" t="s">
        <v>3277</v>
      </c>
    </row>
    <row r="1039" spans="1:10" ht="15.75" customHeight="1">
      <c r="A1039">
        <v>1038</v>
      </c>
      <c r="B1039" s="23">
        <v>44262</v>
      </c>
      <c r="C1039" t="s">
        <v>3278</v>
      </c>
      <c r="D1039" t="s">
        <v>3279</v>
      </c>
      <c r="E1039">
        <v>26220846</v>
      </c>
      <c r="G1039" t="s">
        <v>3280</v>
      </c>
      <c r="I1039">
        <v>8000</v>
      </c>
      <c r="J1039" t="s">
        <v>30</v>
      </c>
    </row>
    <row r="1040" spans="1:10" ht="15.75" customHeight="1">
      <c r="A1040">
        <v>1039</v>
      </c>
      <c r="B1040" s="23">
        <v>44263</v>
      </c>
      <c r="C1040" t="s">
        <v>3281</v>
      </c>
      <c r="D1040" t="s">
        <v>3282</v>
      </c>
      <c r="E1040">
        <v>20825139</v>
      </c>
      <c r="G1040" t="s">
        <v>3283</v>
      </c>
      <c r="I1040">
        <v>8000</v>
      </c>
      <c r="J1040" t="s">
        <v>61</v>
      </c>
    </row>
    <row r="1041" spans="1:10" ht="15.75" customHeight="1">
      <c r="A1041">
        <v>1040</v>
      </c>
      <c r="B1041" s="23">
        <v>44276</v>
      </c>
      <c r="C1041" t="s">
        <v>3284</v>
      </c>
      <c r="D1041" s="20" t="s">
        <v>3285</v>
      </c>
      <c r="E1041">
        <v>27677273</v>
      </c>
      <c r="G1041" t="s">
        <v>3286</v>
      </c>
      <c r="I1041">
        <v>8740</v>
      </c>
      <c r="J1041" t="s">
        <v>579</v>
      </c>
    </row>
    <row r="1042" spans="1:10" ht="15.75" customHeight="1">
      <c r="A1042">
        <v>1041</v>
      </c>
      <c r="B1042" s="23">
        <v>44276</v>
      </c>
      <c r="C1042" t="s">
        <v>3287</v>
      </c>
      <c r="D1042" s="20" t="s">
        <v>3288</v>
      </c>
      <c r="E1042">
        <v>29700231</v>
      </c>
      <c r="G1042" t="s">
        <v>3286</v>
      </c>
      <c r="I1042">
        <v>8740</v>
      </c>
      <c r="J1042" t="s">
        <v>579</v>
      </c>
    </row>
    <row r="1043" spans="1:10" ht="15.75" customHeight="1">
      <c r="A1043">
        <v>1042</v>
      </c>
      <c r="B1043" s="23">
        <v>44281</v>
      </c>
      <c r="C1043" t="s">
        <v>3289</v>
      </c>
      <c r="D1043" t="s">
        <v>3290</v>
      </c>
      <c r="E1043">
        <v>20658307</v>
      </c>
      <c r="G1043" t="s">
        <v>3291</v>
      </c>
      <c r="I1043">
        <v>8000</v>
      </c>
      <c r="J1043" t="s">
        <v>30</v>
      </c>
    </row>
    <row r="1044" spans="1:10" ht="15.75" customHeight="1">
      <c r="A1044">
        <v>1043</v>
      </c>
      <c r="B1044" s="23">
        <v>44284</v>
      </c>
      <c r="C1044" t="s">
        <v>3292</v>
      </c>
      <c r="D1044" s="24" t="s">
        <v>3293</v>
      </c>
      <c r="E1044">
        <v>21965866</v>
      </c>
      <c r="G1044" t="s">
        <v>3294</v>
      </c>
      <c r="I1044">
        <v>8541</v>
      </c>
      <c r="J1044" t="s">
        <v>458</v>
      </c>
    </row>
    <row r="1045" spans="1:10" ht="15.75" customHeight="1">
      <c r="A1045">
        <v>1044</v>
      </c>
      <c r="B1045" t="s">
        <v>3295</v>
      </c>
      <c r="C1045" t="s">
        <v>3296</v>
      </c>
      <c r="D1045" t="s">
        <v>3297</v>
      </c>
      <c r="E1045">
        <v>20934441</v>
      </c>
      <c r="G1045" t="s">
        <v>3298</v>
      </c>
      <c r="I1045">
        <v>7000</v>
      </c>
      <c r="J1045" t="s">
        <v>3299</v>
      </c>
    </row>
    <row r="1046" spans="1:10" ht="15.75" customHeight="1">
      <c r="A1046">
        <v>1045</v>
      </c>
      <c r="B1046" s="23">
        <v>44286</v>
      </c>
      <c r="C1046" t="s">
        <v>3300</v>
      </c>
      <c r="D1046" t="s">
        <v>3301</v>
      </c>
      <c r="E1046">
        <v>30127112</v>
      </c>
      <c r="G1046" t="s">
        <v>3298</v>
      </c>
      <c r="I1046">
        <v>7000</v>
      </c>
      <c r="J1046" t="s">
        <v>3299</v>
      </c>
    </row>
    <row r="1047" spans="1:10" ht="15.75" customHeight="1">
      <c r="A1047">
        <v>1046</v>
      </c>
      <c r="B1047" s="23">
        <v>44286</v>
      </c>
      <c r="C1047" t="s">
        <v>3302</v>
      </c>
      <c r="D1047" t="s">
        <v>3303</v>
      </c>
      <c r="E1047">
        <v>61692267</v>
      </c>
      <c r="G1047" t="s">
        <v>3304</v>
      </c>
      <c r="I1047">
        <v>2000</v>
      </c>
      <c r="J1047" t="s">
        <v>236</v>
      </c>
    </row>
    <row r="1048" spans="1:10" ht="15.75" customHeight="1">
      <c r="A1048">
        <v>1047</v>
      </c>
      <c r="B1048" s="31">
        <v>44412</v>
      </c>
      <c r="C1048" t="s">
        <v>3305</v>
      </c>
      <c r="D1048" t="s">
        <v>3306</v>
      </c>
      <c r="E1048">
        <v>42320304</v>
      </c>
      <c r="G1048" t="s">
        <v>3307</v>
      </c>
      <c r="I1048">
        <v>2300</v>
      </c>
      <c r="J1048" t="s">
        <v>466</v>
      </c>
    </row>
    <row r="1049" spans="1:10" ht="15.75" customHeight="1">
      <c r="A1049">
        <v>1048</v>
      </c>
      <c r="B1049" s="23">
        <v>44298</v>
      </c>
      <c r="C1049" t="s">
        <v>3308</v>
      </c>
      <c r="D1049" t="s">
        <v>3309</v>
      </c>
      <c r="E1049">
        <v>42436665</v>
      </c>
      <c r="G1049" t="s">
        <v>3310</v>
      </c>
      <c r="I1049">
        <v>4591</v>
      </c>
      <c r="J1049" t="s">
        <v>3311</v>
      </c>
    </row>
    <row r="1050" spans="1:10" ht="15.75" customHeight="1">
      <c r="A1050">
        <v>1049</v>
      </c>
      <c r="B1050" s="23">
        <v>44301</v>
      </c>
      <c r="C1050" t="s">
        <v>3312</v>
      </c>
      <c r="D1050" t="s">
        <v>3313</v>
      </c>
      <c r="E1050">
        <v>30957933</v>
      </c>
      <c r="G1050" t="s">
        <v>3314</v>
      </c>
      <c r="I1050">
        <v>6705</v>
      </c>
      <c r="J1050" t="s">
        <v>670</v>
      </c>
    </row>
    <row r="1051" spans="1:10" ht="15.75" customHeight="1">
      <c r="A1051">
        <v>1050</v>
      </c>
      <c r="B1051" s="23">
        <v>44305</v>
      </c>
      <c r="C1051" t="s">
        <v>3315</v>
      </c>
      <c r="D1051" t="s">
        <v>3316</v>
      </c>
      <c r="E1051">
        <v>40121529</v>
      </c>
      <c r="G1051" t="s">
        <v>3317</v>
      </c>
      <c r="I1051">
        <v>3760</v>
      </c>
      <c r="J1051" t="s">
        <v>3318</v>
      </c>
    </row>
    <row r="1052" spans="1:10" ht="15.75" customHeight="1">
      <c r="A1052">
        <v>1051</v>
      </c>
      <c r="B1052" s="23">
        <v>44305</v>
      </c>
      <c r="C1052" t="s">
        <v>3319</v>
      </c>
      <c r="D1052" s="20" t="s">
        <v>3320</v>
      </c>
      <c r="E1052">
        <v>31340904</v>
      </c>
      <c r="G1052" t="s">
        <v>107</v>
      </c>
      <c r="I1052">
        <v>8240</v>
      </c>
      <c r="J1052" t="s">
        <v>108</v>
      </c>
    </row>
    <row r="1053" spans="1:10" ht="15.75" customHeight="1">
      <c r="A1053">
        <v>1052</v>
      </c>
      <c r="B1053" s="23">
        <v>44313</v>
      </c>
      <c r="C1053" t="s">
        <v>3321</v>
      </c>
      <c r="D1053" t="s">
        <v>3322</v>
      </c>
      <c r="E1053">
        <v>60959787</v>
      </c>
      <c r="G1053" t="s">
        <v>3323</v>
      </c>
      <c r="I1053">
        <v>2200</v>
      </c>
      <c r="J1053" t="s">
        <v>482</v>
      </c>
    </row>
    <row r="1054" spans="1:10" ht="15.75" customHeight="1">
      <c r="A1054">
        <v>1053</v>
      </c>
      <c r="B1054" s="23">
        <v>44319</v>
      </c>
      <c r="C1054" t="s">
        <v>3324</v>
      </c>
      <c r="D1054" t="s">
        <v>3325</v>
      </c>
      <c r="E1054">
        <v>20771343</v>
      </c>
      <c r="G1054" t="s">
        <v>3326</v>
      </c>
      <c r="I1054">
        <v>8920</v>
      </c>
      <c r="J1054" t="s">
        <v>917</v>
      </c>
    </row>
    <row r="1055" spans="1:10" ht="15.75" customHeight="1">
      <c r="A1055">
        <v>1054</v>
      </c>
      <c r="B1055" s="23">
        <v>44208</v>
      </c>
      <c r="C1055" t="s">
        <v>3327</v>
      </c>
      <c r="D1055" s="27" t="s">
        <v>3328</v>
      </c>
      <c r="E1055">
        <v>60892632</v>
      </c>
      <c r="G1055" t="s">
        <v>3329</v>
      </c>
      <c r="I1055">
        <v>8400</v>
      </c>
      <c r="J1055" t="s">
        <v>74</v>
      </c>
    </row>
    <row r="1056" spans="1:10" ht="15.75" customHeight="1">
      <c r="A1056">
        <v>1055</v>
      </c>
      <c r="B1056" s="23">
        <v>44201</v>
      </c>
      <c r="C1056" s="32" t="s">
        <v>3330</v>
      </c>
      <c r="G1056" t="s">
        <v>3331</v>
      </c>
      <c r="I1056">
        <v>4390</v>
      </c>
      <c r="J1056" s="33" t="s">
        <v>3332</v>
      </c>
    </row>
    <row r="1057" spans="1:11" ht="15.75" customHeight="1">
      <c r="A1057">
        <v>1056</v>
      </c>
      <c r="B1057" s="23">
        <v>44269</v>
      </c>
      <c r="C1057" t="s">
        <v>3333</v>
      </c>
    </row>
    <row r="1058" spans="1:11" ht="15.75" customHeight="1">
      <c r="A1058">
        <v>1057</v>
      </c>
      <c r="B1058" s="23">
        <v>44278</v>
      </c>
      <c r="C1058" t="s">
        <v>3334</v>
      </c>
    </row>
    <row r="1059" spans="1:11" ht="15.75" customHeight="1">
      <c r="A1059">
        <v>1058</v>
      </c>
      <c r="B1059" s="23">
        <v>44442</v>
      </c>
      <c r="C1059" t="s">
        <v>3335</v>
      </c>
    </row>
    <row r="1060" spans="1:11" ht="15.75" customHeight="1">
      <c r="A1060">
        <v>1059</v>
      </c>
      <c r="B1060" s="34">
        <v>44246</v>
      </c>
      <c r="C1060" t="s">
        <v>3336</v>
      </c>
    </row>
    <row r="1061" spans="1:11" ht="15.75" customHeight="1">
      <c r="A1061">
        <v>1060</v>
      </c>
      <c r="B1061" s="34">
        <v>44320</v>
      </c>
      <c r="C1061" t="s">
        <v>3337</v>
      </c>
      <c r="D1061" t="s">
        <v>3338</v>
      </c>
      <c r="E1061">
        <v>50228118</v>
      </c>
      <c r="G1061" t="s">
        <v>3339</v>
      </c>
      <c r="I1061">
        <v>8570</v>
      </c>
      <c r="J1061" t="s">
        <v>3340</v>
      </c>
    </row>
    <row r="1062" spans="1:11" ht="15.75" customHeight="1">
      <c r="A1062">
        <v>1061</v>
      </c>
      <c r="B1062" s="34">
        <v>44326</v>
      </c>
      <c r="C1062" t="s">
        <v>3341</v>
      </c>
      <c r="D1062" t="s">
        <v>3342</v>
      </c>
      <c r="E1062">
        <v>40927146</v>
      </c>
      <c r="G1062" t="s">
        <v>3343</v>
      </c>
      <c r="I1062">
        <v>3650</v>
      </c>
      <c r="J1062" t="s">
        <v>1679</v>
      </c>
    </row>
    <row r="1063" spans="1:11" ht="15.75" customHeight="1">
      <c r="A1063">
        <v>1062</v>
      </c>
      <c r="B1063" s="34">
        <v>44326</v>
      </c>
      <c r="C1063" t="s">
        <v>3344</v>
      </c>
      <c r="D1063" t="s">
        <v>3345</v>
      </c>
      <c r="E1063">
        <v>61680208</v>
      </c>
      <c r="G1063" s="30" t="s">
        <v>3346</v>
      </c>
      <c r="I1063">
        <v>2200</v>
      </c>
      <c r="J1063" t="s">
        <v>3347</v>
      </c>
    </row>
    <row r="1064" spans="1:11" ht="15.75" customHeight="1">
      <c r="A1064">
        <v>1063</v>
      </c>
      <c r="B1064" s="34">
        <v>44334</v>
      </c>
      <c r="C1064" t="s">
        <v>3348</v>
      </c>
      <c r="E1064">
        <v>28918859</v>
      </c>
      <c r="G1064" t="s">
        <v>3349</v>
      </c>
      <c r="I1064">
        <v>8410</v>
      </c>
      <c r="J1064" t="s">
        <v>65</v>
      </c>
    </row>
    <row r="1065" spans="1:11" ht="15.75" customHeight="1">
      <c r="A1065">
        <v>1064</v>
      </c>
      <c r="B1065" s="34">
        <v>44344</v>
      </c>
      <c r="C1065" t="s">
        <v>3350</v>
      </c>
      <c r="D1065" t="s">
        <v>3351</v>
      </c>
      <c r="E1065">
        <v>31434544</v>
      </c>
      <c r="G1065" t="s">
        <v>3352</v>
      </c>
      <c r="I1065">
        <v>8654</v>
      </c>
      <c r="J1065" t="s">
        <v>1302</v>
      </c>
    </row>
    <row r="1066" spans="1:11" ht="15.75" customHeight="1">
      <c r="A1066">
        <v>1065</v>
      </c>
      <c r="B1066" s="34">
        <v>44346</v>
      </c>
      <c r="C1066" t="s">
        <v>3353</v>
      </c>
      <c r="D1066" t="s">
        <v>3354</v>
      </c>
      <c r="E1066">
        <v>30331085</v>
      </c>
      <c r="G1066" t="s">
        <v>186</v>
      </c>
      <c r="I1066">
        <v>8410</v>
      </c>
      <c r="J1066" t="s">
        <v>3355</v>
      </c>
    </row>
    <row r="1067" spans="1:11" ht="15.75" customHeight="1">
      <c r="A1067">
        <v>1066</v>
      </c>
      <c r="B1067" s="34">
        <v>44347</v>
      </c>
      <c r="C1067" t="s">
        <v>3356</v>
      </c>
      <c r="D1067" t="s">
        <v>3357</v>
      </c>
      <c r="E1067">
        <v>40710179</v>
      </c>
      <c r="G1067" t="s">
        <v>3358</v>
      </c>
      <c r="I1067">
        <v>8900</v>
      </c>
      <c r="J1067" t="s">
        <v>1474</v>
      </c>
    </row>
    <row r="1068" spans="1:11" ht="15.75" customHeight="1">
      <c r="A1068">
        <v>1067</v>
      </c>
      <c r="B1068" s="34">
        <v>44348</v>
      </c>
      <c r="C1068" t="s">
        <v>3359</v>
      </c>
      <c r="D1068" t="s">
        <v>3360</v>
      </c>
      <c r="E1068">
        <v>21960520</v>
      </c>
      <c r="G1068" t="s">
        <v>1600</v>
      </c>
      <c r="I1068">
        <v>8660</v>
      </c>
      <c r="J1068" t="s">
        <v>156</v>
      </c>
    </row>
    <row r="1069" spans="1:11" ht="15.75" customHeight="1">
      <c r="A1069">
        <v>1068</v>
      </c>
      <c r="B1069" s="34">
        <v>44349</v>
      </c>
      <c r="C1069" t="s">
        <v>3361</v>
      </c>
      <c r="D1069" t="s">
        <v>3362</v>
      </c>
      <c r="E1069">
        <v>61284961</v>
      </c>
      <c r="G1069" t="s">
        <v>3363</v>
      </c>
      <c r="I1069">
        <v>8220</v>
      </c>
      <c r="J1069" t="s">
        <v>3364</v>
      </c>
    </row>
    <row r="1070" spans="1:11" ht="15.75" customHeight="1">
      <c r="A1070">
        <v>1069</v>
      </c>
      <c r="B1070" s="34">
        <v>44351</v>
      </c>
      <c r="C1070" t="s">
        <v>3365</v>
      </c>
      <c r="D1070" t="s">
        <v>3366</v>
      </c>
      <c r="E1070">
        <v>71706975</v>
      </c>
      <c r="G1070" s="30" t="s">
        <v>3367</v>
      </c>
      <c r="I1070">
        <v>8800</v>
      </c>
      <c r="J1070" t="s">
        <v>822</v>
      </c>
    </row>
    <row r="1071" spans="1:11" ht="15.75" customHeight="1">
      <c r="A1071">
        <v>1070</v>
      </c>
      <c r="B1071" s="34">
        <v>44352</v>
      </c>
      <c r="C1071" t="s">
        <v>3368</v>
      </c>
      <c r="D1071" t="s">
        <v>3369</v>
      </c>
      <c r="E1071">
        <v>61702347</v>
      </c>
      <c r="G1071" t="s">
        <v>3370</v>
      </c>
      <c r="I1071">
        <v>8850</v>
      </c>
      <c r="J1071" t="s">
        <v>3371</v>
      </c>
    </row>
    <row r="1072" spans="1:11" ht="15.75" customHeight="1">
      <c r="A1072">
        <v>1071</v>
      </c>
      <c r="B1072" s="34">
        <v>44445</v>
      </c>
      <c r="C1072" t="s">
        <v>3372</v>
      </c>
      <c r="D1072" t="s">
        <v>3373</v>
      </c>
      <c r="E1072">
        <v>31816013</v>
      </c>
      <c r="G1072" t="s">
        <v>3374</v>
      </c>
      <c r="I1072">
        <v>2591</v>
      </c>
      <c r="J1072" t="s">
        <v>3375</v>
      </c>
      <c r="K1072" t="s">
        <v>1349</v>
      </c>
    </row>
    <row r="1073" spans="1:10" ht="15.75" customHeight="1">
      <c r="A1073">
        <v>1072</v>
      </c>
      <c r="B1073" s="34">
        <v>44414</v>
      </c>
      <c r="C1073" t="s">
        <v>3376</v>
      </c>
      <c r="D1073" t="s">
        <v>3377</v>
      </c>
      <c r="E1073" t="s">
        <v>3378</v>
      </c>
      <c r="G1073" t="s">
        <v>2479</v>
      </c>
      <c r="I1073">
        <v>8620</v>
      </c>
      <c r="J1073" t="s">
        <v>91</v>
      </c>
    </row>
    <row r="1074" spans="1:10" ht="15.75" customHeight="1">
      <c r="A1074">
        <v>1073</v>
      </c>
      <c r="B1074" s="34">
        <v>44505</v>
      </c>
      <c r="C1074" t="s">
        <v>3379</v>
      </c>
      <c r="D1074" t="s">
        <v>3380</v>
      </c>
      <c r="E1074" t="s">
        <v>3381</v>
      </c>
    </row>
    <row r="1075" spans="1:10" ht="15.75" customHeight="1">
      <c r="A1075">
        <v>1074</v>
      </c>
      <c r="B1075" t="s">
        <v>3382</v>
      </c>
      <c r="C1075" t="s">
        <v>3383</v>
      </c>
      <c r="D1075" t="s">
        <v>3384</v>
      </c>
      <c r="E1075">
        <v>52628797</v>
      </c>
      <c r="G1075" t="s">
        <v>3385</v>
      </c>
      <c r="I1075">
        <v>5250</v>
      </c>
      <c r="J1075" t="s">
        <v>3386</v>
      </c>
    </row>
    <row r="1076" spans="1:10" ht="15.75" customHeight="1">
      <c r="A1076">
        <v>1075</v>
      </c>
      <c r="B1076" t="s">
        <v>3387</v>
      </c>
      <c r="C1076" t="s">
        <v>3388</v>
      </c>
      <c r="D1076" t="s">
        <v>3389</v>
      </c>
      <c r="E1076">
        <v>23629286</v>
      </c>
      <c r="G1076" t="s">
        <v>3390</v>
      </c>
      <c r="I1076">
        <v>2200</v>
      </c>
      <c r="J1076" t="s">
        <v>3347</v>
      </c>
    </row>
    <row r="1077" spans="1:10" ht="15.75" customHeight="1">
      <c r="A1077">
        <v>1076</v>
      </c>
      <c r="B1077" t="s">
        <v>3391</v>
      </c>
      <c r="C1077" t="s">
        <v>3392</v>
      </c>
      <c r="D1077" t="s">
        <v>3393</v>
      </c>
      <c r="E1077">
        <v>71792156</v>
      </c>
      <c r="G1077" t="s">
        <v>3394</v>
      </c>
      <c r="I1077">
        <v>4671</v>
      </c>
      <c r="J1077" t="s">
        <v>3395</v>
      </c>
    </row>
    <row r="1078" spans="1:10" ht="15.75" customHeight="1">
      <c r="A1078">
        <v>1077</v>
      </c>
      <c r="B1078" t="s">
        <v>3396</v>
      </c>
      <c r="C1078" t="s">
        <v>3397</v>
      </c>
      <c r="D1078" s="30" t="s">
        <v>3398</v>
      </c>
      <c r="E1078">
        <v>60611937</v>
      </c>
      <c r="G1078" t="s">
        <v>3399</v>
      </c>
      <c r="I1078">
        <v>7100</v>
      </c>
      <c r="J1078" t="s">
        <v>3400</v>
      </c>
    </row>
    <row r="1079" spans="1:10" ht="15.75" customHeight="1">
      <c r="A1079">
        <v>1078</v>
      </c>
      <c r="B1079" s="34" t="s">
        <v>3396</v>
      </c>
      <c r="C1079" t="s">
        <v>3401</v>
      </c>
      <c r="D1079" s="30" t="s">
        <v>3402</v>
      </c>
      <c r="E1079">
        <v>71112889</v>
      </c>
      <c r="G1079" t="s">
        <v>3399</v>
      </c>
      <c r="I1079">
        <v>7100</v>
      </c>
      <c r="J1079" t="s">
        <v>3400</v>
      </c>
    </row>
    <row r="1080" spans="1:10" ht="15.75" customHeight="1">
      <c r="A1080">
        <v>1079</v>
      </c>
      <c r="B1080" s="34">
        <v>44262</v>
      </c>
      <c r="C1080" t="s">
        <v>3403</v>
      </c>
      <c r="D1080" t="s">
        <v>3404</v>
      </c>
      <c r="E1080" t="s">
        <v>3405</v>
      </c>
      <c r="G1080" t="s">
        <v>3406</v>
      </c>
      <c r="I1080">
        <v>8230</v>
      </c>
      <c r="J1080" t="s">
        <v>138</v>
      </c>
    </row>
    <row r="1081" spans="1:10" ht="15.75" customHeight="1">
      <c r="A1081">
        <v>1080</v>
      </c>
      <c r="B1081" s="34">
        <v>44262</v>
      </c>
      <c r="C1081" t="s">
        <v>3407</v>
      </c>
      <c r="D1081" t="s">
        <v>3408</v>
      </c>
      <c r="E1081" t="s">
        <v>3409</v>
      </c>
      <c r="G1081" t="s">
        <v>3406</v>
      </c>
      <c r="I1081">
        <v>8230</v>
      </c>
      <c r="J1081" t="s">
        <v>138</v>
      </c>
    </row>
    <row r="1082" spans="1:10" ht="15.75" customHeight="1">
      <c r="A1082">
        <v>1081</v>
      </c>
      <c r="B1082" s="34">
        <v>44476</v>
      </c>
      <c r="C1082" t="s">
        <v>3410</v>
      </c>
      <c r="D1082" t="s">
        <v>3411</v>
      </c>
      <c r="E1082">
        <v>25341543</v>
      </c>
      <c r="G1082" t="s">
        <v>3412</v>
      </c>
      <c r="I1082">
        <v>2800</v>
      </c>
      <c r="J1082" t="s">
        <v>898</v>
      </c>
    </row>
    <row r="1083" spans="1:10" ht="15.75" customHeight="1">
      <c r="A1083">
        <v>1082</v>
      </c>
      <c r="B1083" s="34" t="s">
        <v>3413</v>
      </c>
      <c r="C1083" t="s">
        <v>3414</v>
      </c>
      <c r="D1083" t="s">
        <v>3415</v>
      </c>
      <c r="E1083">
        <v>29635245</v>
      </c>
      <c r="G1083" t="s">
        <v>3416</v>
      </c>
      <c r="I1083">
        <v>8200</v>
      </c>
      <c r="J1083" t="s">
        <v>370</v>
      </c>
    </row>
    <row r="1084" spans="1:10" ht="15.75" customHeight="1">
      <c r="A1084">
        <v>1083</v>
      </c>
      <c r="B1084" s="34" t="s">
        <v>3417</v>
      </c>
      <c r="C1084" t="s">
        <v>3418</v>
      </c>
      <c r="D1084" t="s">
        <v>3419</v>
      </c>
      <c r="G1084" t="s">
        <v>3420</v>
      </c>
      <c r="H1084" t="s">
        <v>3421</v>
      </c>
      <c r="I1084">
        <v>2450</v>
      </c>
      <c r="J1084" t="s">
        <v>1610</v>
      </c>
    </row>
    <row r="1085" spans="1:10" ht="15.75" customHeight="1">
      <c r="A1085">
        <v>1084</v>
      </c>
      <c r="B1085" s="34">
        <v>44356</v>
      </c>
      <c r="C1085" t="s">
        <v>3422</v>
      </c>
      <c r="D1085" t="s">
        <v>3423</v>
      </c>
      <c r="E1085">
        <v>4549405739</v>
      </c>
      <c r="G1085" t="s">
        <v>3424</v>
      </c>
      <c r="I1085">
        <v>8400</v>
      </c>
      <c r="J1085" t="s">
        <v>74</v>
      </c>
    </row>
    <row r="1086" spans="1:10" ht="15.75" customHeight="1">
      <c r="A1086">
        <v>1085</v>
      </c>
      <c r="B1086" t="s">
        <v>3425</v>
      </c>
      <c r="C1086" t="s">
        <v>3426</v>
      </c>
      <c r="D1086" s="30" t="s">
        <v>3427</v>
      </c>
      <c r="E1086">
        <v>22166627</v>
      </c>
      <c r="G1086" t="s">
        <v>3428</v>
      </c>
      <c r="J1086" t="s">
        <v>130</v>
      </c>
    </row>
    <row r="1087" spans="1:10" ht="15.75" customHeight="1">
      <c r="A1087">
        <v>1086</v>
      </c>
      <c r="B1087" t="s">
        <v>3429</v>
      </c>
      <c r="C1087" t="s">
        <v>3430</v>
      </c>
      <c r="D1087" s="30" t="s">
        <v>3431</v>
      </c>
      <c r="E1087">
        <v>60649304</v>
      </c>
      <c r="G1087" t="s">
        <v>3432</v>
      </c>
      <c r="I1087">
        <v>5560</v>
      </c>
      <c r="J1087" t="s">
        <v>2917</v>
      </c>
    </row>
    <row r="1088" spans="1:10" ht="15.75" customHeight="1">
      <c r="A1088">
        <v>1087</v>
      </c>
      <c r="B1088" t="s">
        <v>3433</v>
      </c>
      <c r="C1088" t="s">
        <v>3434</v>
      </c>
    </row>
    <row r="1089" spans="1:10" ht="15.75" customHeight="1">
      <c r="A1089">
        <v>1088</v>
      </c>
      <c r="B1089" t="s">
        <v>3396</v>
      </c>
      <c r="C1089" t="s">
        <v>3435</v>
      </c>
      <c r="D1089" t="s">
        <v>3436</v>
      </c>
    </row>
    <row r="1090" spans="1:10" ht="15.75" customHeight="1">
      <c r="A1090">
        <v>1089</v>
      </c>
      <c r="B1090" t="s">
        <v>3413</v>
      </c>
      <c r="C1090" t="s">
        <v>3437</v>
      </c>
    </row>
    <row r="1091" spans="1:10" ht="15.75" customHeight="1">
      <c r="A1091">
        <v>1090</v>
      </c>
      <c r="B1091" t="s">
        <v>3438</v>
      </c>
      <c r="C1091" t="s">
        <v>3439</v>
      </c>
    </row>
    <row r="1092" spans="1:10" ht="15.75" customHeight="1">
      <c r="A1092">
        <v>1091</v>
      </c>
      <c r="B1092" t="s">
        <v>3440</v>
      </c>
      <c r="C1092" t="s">
        <v>3441</v>
      </c>
      <c r="D1092" t="s">
        <v>3442</v>
      </c>
    </row>
    <row r="1093" spans="1:10" ht="15.75" customHeight="1">
      <c r="A1093">
        <v>1092</v>
      </c>
      <c r="B1093" t="s">
        <v>3443</v>
      </c>
      <c r="C1093" t="s">
        <v>3444</v>
      </c>
      <c r="D1093" s="30" t="s">
        <v>3445</v>
      </c>
      <c r="E1093">
        <v>29897047</v>
      </c>
      <c r="G1093" t="s">
        <v>3446</v>
      </c>
      <c r="I1093">
        <v>2700</v>
      </c>
      <c r="J1093" t="s">
        <v>2816</v>
      </c>
    </row>
    <row r="1094" spans="1:10" ht="15.75" customHeight="1">
      <c r="A1094">
        <v>1093</v>
      </c>
      <c r="B1094" t="s">
        <v>3447</v>
      </c>
      <c r="C1094" t="s">
        <v>3448</v>
      </c>
      <c r="D1094" s="30" t="s">
        <v>3449</v>
      </c>
      <c r="E1094">
        <v>26350211</v>
      </c>
      <c r="G1094" t="s">
        <v>3450</v>
      </c>
      <c r="I1094">
        <v>4800</v>
      </c>
      <c r="J1094" t="s">
        <v>2034</v>
      </c>
    </row>
    <row r="1095" spans="1:10" ht="15.75" customHeight="1">
      <c r="A1095">
        <v>1094</v>
      </c>
      <c r="B1095" s="35" t="s">
        <v>3451</v>
      </c>
      <c r="C1095" t="s">
        <v>3452</v>
      </c>
      <c r="D1095" s="30" t="s">
        <v>3453</v>
      </c>
      <c r="E1095">
        <v>31533357</v>
      </c>
      <c r="G1095" t="s">
        <v>3454</v>
      </c>
      <c r="I1095">
        <v>2300</v>
      </c>
      <c r="J1095" t="s">
        <v>466</v>
      </c>
    </row>
    <row r="1096" spans="1:10" ht="15.75" customHeight="1">
      <c r="A1096">
        <v>1095</v>
      </c>
      <c r="B1096" s="35" t="s">
        <v>3455</v>
      </c>
      <c r="C1096" t="s">
        <v>3456</v>
      </c>
    </row>
    <row r="1097" spans="1:10" ht="15.75" customHeight="1">
      <c r="A1097">
        <v>1096</v>
      </c>
      <c r="B1097" s="35" t="s">
        <v>3455</v>
      </c>
      <c r="C1097" t="s">
        <v>3457</v>
      </c>
      <c r="D1097" s="30" t="s">
        <v>3458</v>
      </c>
      <c r="E1097" t="s">
        <v>3459</v>
      </c>
      <c r="G1097" t="s">
        <v>3460</v>
      </c>
      <c r="I1097">
        <v>3480</v>
      </c>
      <c r="J1097" t="s">
        <v>1353</v>
      </c>
    </row>
    <row r="1098" spans="1:10" ht="15.75" customHeight="1">
      <c r="A1098">
        <v>1097</v>
      </c>
      <c r="B1098" t="s">
        <v>3461</v>
      </c>
      <c r="C1098" t="s">
        <v>3462</v>
      </c>
      <c r="D1098" t="s">
        <v>3463</v>
      </c>
      <c r="E1098">
        <v>26272397</v>
      </c>
      <c r="G1098" t="s">
        <v>3464</v>
      </c>
      <c r="I1098">
        <v>5892</v>
      </c>
      <c r="J1098" t="s">
        <v>3465</v>
      </c>
    </row>
    <row r="1099" spans="1:10" ht="15.75" customHeight="1">
      <c r="A1099">
        <v>1098</v>
      </c>
      <c r="B1099" t="s">
        <v>3461</v>
      </c>
      <c r="C1099" t="s">
        <v>3466</v>
      </c>
      <c r="D1099" t="s">
        <v>3467</v>
      </c>
      <c r="G1099" t="s">
        <v>3468</v>
      </c>
      <c r="I1099">
        <v>8420</v>
      </c>
      <c r="J1099" t="s">
        <v>190</v>
      </c>
    </row>
    <row r="1100" spans="1:10" ht="15.75" customHeight="1">
      <c r="A1100">
        <v>1099</v>
      </c>
      <c r="B1100" s="35" t="s">
        <v>3469</v>
      </c>
      <c r="C1100" t="s">
        <v>3470</v>
      </c>
      <c r="D1100" t="s">
        <v>3471</v>
      </c>
      <c r="E1100">
        <v>93857599</v>
      </c>
      <c r="G1100" t="s">
        <v>3420</v>
      </c>
      <c r="I1100">
        <v>2450</v>
      </c>
      <c r="J1100" t="s">
        <v>1610</v>
      </c>
    </row>
    <row r="1101" spans="1:10" ht="15.75" customHeight="1">
      <c r="A1101">
        <v>1100</v>
      </c>
      <c r="B1101" s="35" t="s">
        <v>3472</v>
      </c>
      <c r="C1101" t="s">
        <v>117</v>
      </c>
      <c r="D1101" t="s">
        <v>3473</v>
      </c>
      <c r="E1101">
        <v>61699940</v>
      </c>
      <c r="G1101" t="s">
        <v>3474</v>
      </c>
      <c r="I1101">
        <v>8543</v>
      </c>
      <c r="J1101" t="s">
        <v>226</v>
      </c>
    </row>
    <row r="1102" spans="1:10" ht="15.75" customHeight="1">
      <c r="A1102">
        <v>1101</v>
      </c>
      <c r="B1102" s="35" t="s">
        <v>3475</v>
      </c>
      <c r="C1102" t="s">
        <v>3476</v>
      </c>
      <c r="D1102" t="s">
        <v>3477</v>
      </c>
    </row>
    <row r="1103" spans="1:10" ht="15.75" customHeight="1">
      <c r="A1103">
        <v>1102</v>
      </c>
      <c r="B1103" t="s">
        <v>3478</v>
      </c>
      <c r="C1103" t="s">
        <v>3479</v>
      </c>
      <c r="D1103" t="s">
        <v>3480</v>
      </c>
      <c r="E1103">
        <v>50356164</v>
      </c>
      <c r="G1103" t="s">
        <v>3481</v>
      </c>
      <c r="I1103">
        <v>8650</v>
      </c>
      <c r="J1103" t="s">
        <v>3482</v>
      </c>
    </row>
    <row r="1104" spans="1:10" ht="15.75" customHeight="1">
      <c r="A1104">
        <v>1103</v>
      </c>
      <c r="B1104" s="35" t="s">
        <v>3483</v>
      </c>
      <c r="C1104" t="s">
        <v>3484</v>
      </c>
      <c r="D1104" t="s">
        <v>3485</v>
      </c>
      <c r="E1104">
        <v>30353511</v>
      </c>
      <c r="G1104" t="s">
        <v>3486</v>
      </c>
      <c r="I1104">
        <v>8400</v>
      </c>
      <c r="J1104" t="s">
        <v>74</v>
      </c>
    </row>
    <row r="1105" spans="1:10" ht="15.75" customHeight="1">
      <c r="A1105">
        <v>1104</v>
      </c>
      <c r="B1105" s="35" t="s">
        <v>3487</v>
      </c>
      <c r="C1105" t="s">
        <v>3488</v>
      </c>
      <c r="D1105" t="s">
        <v>3489</v>
      </c>
      <c r="E1105">
        <v>24662653</v>
      </c>
      <c r="G1105" t="s">
        <v>3490</v>
      </c>
      <c r="I1105">
        <v>8420</v>
      </c>
      <c r="J1105" t="s">
        <v>190</v>
      </c>
    </row>
    <row r="1106" spans="1:10" ht="15.75" customHeight="1">
      <c r="A1106">
        <v>1105</v>
      </c>
      <c r="B1106" s="35" t="s">
        <v>3491</v>
      </c>
      <c r="C1106" t="s">
        <v>3492</v>
      </c>
      <c r="D1106" t="s">
        <v>3493</v>
      </c>
      <c r="E1106" t="s">
        <v>3494</v>
      </c>
      <c r="G1106" t="s">
        <v>3495</v>
      </c>
      <c r="I1106">
        <v>9200</v>
      </c>
      <c r="J1106" t="s">
        <v>834</v>
      </c>
    </row>
    <row r="1107" spans="1:10" ht="15.75" customHeight="1">
      <c r="A1107">
        <v>1106</v>
      </c>
      <c r="B1107" s="35" t="s">
        <v>3496</v>
      </c>
      <c r="C1107" t="s">
        <v>2434</v>
      </c>
      <c r="D1107" t="s">
        <v>2435</v>
      </c>
      <c r="E1107">
        <v>41286489</v>
      </c>
      <c r="G1107" t="s">
        <v>3497</v>
      </c>
      <c r="I1107">
        <v>8600</v>
      </c>
      <c r="J1107" t="s">
        <v>46</v>
      </c>
    </row>
    <row r="1108" spans="1:10" ht="15.75" customHeight="1">
      <c r="A1108">
        <v>1107</v>
      </c>
      <c r="B1108" s="23">
        <v>44514</v>
      </c>
      <c r="C1108" s="36" t="s">
        <v>3498</v>
      </c>
    </row>
    <row r="1109" spans="1:10" ht="15.75" customHeight="1">
      <c r="A1109">
        <v>1108</v>
      </c>
      <c r="B1109" s="23">
        <v>44521</v>
      </c>
      <c r="C1109" s="36" t="s">
        <v>3499</v>
      </c>
    </row>
    <row r="1110" spans="1:10" ht="15.75" customHeight="1">
      <c r="A1110">
        <v>1109</v>
      </c>
      <c r="B1110" s="23">
        <v>44267</v>
      </c>
      <c r="C1110" s="36" t="s">
        <v>3500</v>
      </c>
    </row>
    <row r="1111" spans="1:10" ht="15.75" customHeight="1">
      <c r="A1111">
        <v>1110</v>
      </c>
      <c r="B1111" s="23">
        <v>44341</v>
      </c>
      <c r="C1111" t="s">
        <v>3501</v>
      </c>
    </row>
    <row r="1112" spans="1:10" ht="15.75" customHeight="1">
      <c r="A1112">
        <v>1111</v>
      </c>
      <c r="B1112" t="s">
        <v>3502</v>
      </c>
      <c r="C1112" s="37" t="s">
        <v>3503</v>
      </c>
      <c r="D1112" s="37" t="s">
        <v>3504</v>
      </c>
      <c r="E1112" s="32"/>
      <c r="F1112" s="32"/>
      <c r="G1112" s="37" t="s">
        <v>3505</v>
      </c>
      <c r="H1112" s="32"/>
      <c r="I1112" s="38" t="s">
        <v>3506</v>
      </c>
      <c r="J1112" s="37" t="s">
        <v>3507</v>
      </c>
    </row>
    <row r="1113" spans="1:10" ht="15.75" customHeight="1">
      <c r="A1113">
        <v>1112</v>
      </c>
      <c r="B1113" s="35" t="s">
        <v>3508</v>
      </c>
      <c r="C1113" s="32" t="s">
        <v>3140</v>
      </c>
      <c r="D1113" s="37" t="s">
        <v>3509</v>
      </c>
      <c r="E1113" s="37">
        <v>53616198</v>
      </c>
      <c r="F1113" s="32"/>
      <c r="G1113" s="37" t="s">
        <v>3510</v>
      </c>
      <c r="H1113" s="32"/>
      <c r="I1113">
        <v>8444</v>
      </c>
      <c r="J1113" t="s">
        <v>317</v>
      </c>
    </row>
    <row r="1114" spans="1:10" ht="15.75" customHeight="1">
      <c r="A1114">
        <v>1113</v>
      </c>
      <c r="B1114" s="35" t="s">
        <v>3508</v>
      </c>
      <c r="C1114" s="32" t="s">
        <v>3511</v>
      </c>
      <c r="D1114" s="37" t="s">
        <v>3512</v>
      </c>
      <c r="E1114" s="37">
        <v>71561773</v>
      </c>
      <c r="F1114" s="32"/>
      <c r="G1114" s="37" t="s">
        <v>3510</v>
      </c>
      <c r="H1114" s="32"/>
      <c r="I1114">
        <v>8444</v>
      </c>
      <c r="J1114" t="s">
        <v>317</v>
      </c>
    </row>
    <row r="1115" spans="1:10" ht="15.75" customHeight="1">
      <c r="A1115">
        <v>1114</v>
      </c>
      <c r="B1115" t="s">
        <v>3513</v>
      </c>
      <c r="C1115" s="32" t="s">
        <v>3514</v>
      </c>
      <c r="D1115" s="37" t="s">
        <v>3515</v>
      </c>
      <c r="E1115" s="37">
        <v>60156037</v>
      </c>
      <c r="F1115" s="32"/>
      <c r="G1115" s="37" t="s">
        <v>3516</v>
      </c>
      <c r="H1115" s="32"/>
      <c r="I1115" s="27">
        <v>7300</v>
      </c>
      <c r="J1115" t="s">
        <v>1226</v>
      </c>
    </row>
    <row r="1116" spans="1:10" ht="15.75" customHeight="1">
      <c r="A1116">
        <v>1115</v>
      </c>
      <c r="B1116" s="35" t="s">
        <v>3517</v>
      </c>
      <c r="C1116" s="39" t="s">
        <v>3518</v>
      </c>
      <c r="D1116" t="s">
        <v>3519</v>
      </c>
    </row>
    <row r="1117" spans="1:10" ht="15.75" customHeight="1">
      <c r="A1117" s="27">
        <v>1116</v>
      </c>
      <c r="B1117" s="40" t="s">
        <v>3517</v>
      </c>
      <c r="C1117" s="41" t="s">
        <v>3520</v>
      </c>
      <c r="D1117" s="5" t="s">
        <v>3521</v>
      </c>
      <c r="G1117" t="s">
        <v>3522</v>
      </c>
      <c r="I1117">
        <v>8660</v>
      </c>
      <c r="J1117" t="s">
        <v>156</v>
      </c>
    </row>
    <row r="1118" spans="1:10" ht="15.75" customHeight="1">
      <c r="A1118" s="27">
        <v>1117</v>
      </c>
      <c r="B1118" s="40" t="s">
        <v>3523</v>
      </c>
      <c r="C1118" t="s">
        <v>3524</v>
      </c>
      <c r="D1118" t="s">
        <v>3525</v>
      </c>
      <c r="G1118" t="s">
        <v>3526</v>
      </c>
      <c r="I1118">
        <v>8000</v>
      </c>
      <c r="J1118" t="s">
        <v>61</v>
      </c>
    </row>
    <row r="1119" spans="1:10" ht="15.75" customHeight="1">
      <c r="A1119" s="27">
        <v>1118</v>
      </c>
      <c r="B1119" s="35" t="s">
        <v>3523</v>
      </c>
      <c r="C1119" t="s">
        <v>3527</v>
      </c>
      <c r="D1119" t="s">
        <v>3528</v>
      </c>
      <c r="G1119" t="s">
        <v>3529</v>
      </c>
      <c r="I1119">
        <v>8420</v>
      </c>
      <c r="J1119" t="s">
        <v>190</v>
      </c>
    </row>
    <row r="1120" spans="1:10" ht="15.75" customHeight="1">
      <c r="A1120">
        <v>1119</v>
      </c>
      <c r="B1120" s="35" t="s">
        <v>3523</v>
      </c>
      <c r="C1120" s="32" t="s">
        <v>3530</v>
      </c>
      <c r="D1120" s="37" t="s">
        <v>3531</v>
      </c>
      <c r="E1120" s="37">
        <v>23412352</v>
      </c>
      <c r="F1120" s="32"/>
      <c r="G1120" s="37" t="s">
        <v>3532</v>
      </c>
      <c r="H1120" s="32"/>
      <c r="I1120" s="32">
        <v>8310</v>
      </c>
      <c r="J1120" t="s">
        <v>3533</v>
      </c>
    </row>
    <row r="1121" spans="1:10" ht="15.75" customHeight="1">
      <c r="A1121">
        <v>1120</v>
      </c>
      <c r="B1121" s="35" t="s">
        <v>3534</v>
      </c>
      <c r="C1121" s="37" t="s">
        <v>3535</v>
      </c>
      <c r="D1121" s="32"/>
      <c r="E1121" s="37">
        <v>20219236</v>
      </c>
      <c r="F1121" s="32"/>
      <c r="G1121" s="37" t="s">
        <v>3536</v>
      </c>
      <c r="H1121" s="32"/>
      <c r="I1121" s="32">
        <v>8220</v>
      </c>
      <c r="J1121" t="s">
        <v>374</v>
      </c>
    </row>
    <row r="1122" spans="1:10" ht="15.75" customHeight="1">
      <c r="A1122">
        <v>1121</v>
      </c>
      <c r="B1122" s="35" t="s">
        <v>3537</v>
      </c>
      <c r="C1122" t="s">
        <v>96</v>
      </c>
      <c r="D1122" t="s">
        <v>97</v>
      </c>
      <c r="E1122">
        <v>52587750</v>
      </c>
      <c r="G1122" t="s">
        <v>3538</v>
      </c>
      <c r="I1122">
        <v>6630</v>
      </c>
      <c r="J1122" t="s">
        <v>2262</v>
      </c>
    </row>
    <row r="1123" spans="1:10" ht="15.75" customHeight="1">
      <c r="A1123">
        <v>1122</v>
      </c>
      <c r="B1123" s="35" t="s">
        <v>3537</v>
      </c>
      <c r="C1123" t="s">
        <v>75</v>
      </c>
      <c r="D1123" t="s">
        <v>76</v>
      </c>
      <c r="E1123">
        <v>27507771</v>
      </c>
      <c r="G1123" t="s">
        <v>3538</v>
      </c>
      <c r="I1123">
        <v>6630</v>
      </c>
      <c r="J1123" t="s">
        <v>2262</v>
      </c>
    </row>
    <row r="1124" spans="1:10" ht="15.75" customHeight="1">
      <c r="A1124">
        <v>1123</v>
      </c>
      <c r="B1124" s="35" t="s">
        <v>3539</v>
      </c>
      <c r="C1124" t="s">
        <v>3540</v>
      </c>
      <c r="D1124" t="s">
        <v>3541</v>
      </c>
      <c r="E1124">
        <v>61682914</v>
      </c>
      <c r="I1124">
        <v>8400</v>
      </c>
      <c r="J1124" t="s">
        <v>74</v>
      </c>
    </row>
    <row r="1125" spans="1:10" ht="15.75" customHeight="1">
      <c r="A1125">
        <v>1124</v>
      </c>
      <c r="B1125" s="35" t="s">
        <v>3539</v>
      </c>
      <c r="C1125" s="42" t="s">
        <v>3542</v>
      </c>
      <c r="D1125" s="42" t="s">
        <v>3543</v>
      </c>
      <c r="E1125">
        <v>30706720</v>
      </c>
      <c r="G1125" s="42" t="s">
        <v>3544</v>
      </c>
      <c r="I1125">
        <v>4000</v>
      </c>
      <c r="J1125" t="s">
        <v>619</v>
      </c>
    </row>
    <row r="1126" spans="1:10" ht="15.75" customHeight="1">
      <c r="A1126">
        <v>1125</v>
      </c>
      <c r="B1126" s="35" t="s">
        <v>3545</v>
      </c>
      <c r="C1126" t="s">
        <v>3546</v>
      </c>
      <c r="D1126" t="s">
        <v>3547</v>
      </c>
      <c r="E1126">
        <v>24634196</v>
      </c>
      <c r="G1126" t="s">
        <v>3548</v>
      </c>
      <c r="I1126">
        <v>7100</v>
      </c>
      <c r="J1126" t="s">
        <v>3400</v>
      </c>
    </row>
    <row r="1127" spans="1:10" ht="15.75" customHeight="1">
      <c r="A1127">
        <v>1126</v>
      </c>
      <c r="B1127" s="35" t="s">
        <v>3545</v>
      </c>
      <c r="C1127" t="s">
        <v>3549</v>
      </c>
      <c r="D1127" t="s">
        <v>3550</v>
      </c>
      <c r="E1127">
        <v>25394835</v>
      </c>
      <c r="G1127" t="s">
        <v>3548</v>
      </c>
      <c r="I1127">
        <v>7100</v>
      </c>
      <c r="J1127" t="s">
        <v>3400</v>
      </c>
    </row>
    <row r="1128" spans="1:10" ht="15.75" customHeight="1">
      <c r="A1128">
        <v>1127</v>
      </c>
      <c r="B1128" s="35" t="s">
        <v>3551</v>
      </c>
      <c r="C1128" t="s">
        <v>3552</v>
      </c>
      <c r="D1128" t="s">
        <v>3553</v>
      </c>
      <c r="E1128">
        <v>50569241</v>
      </c>
      <c r="G1128" t="s">
        <v>3554</v>
      </c>
      <c r="I1128">
        <v>8543</v>
      </c>
      <c r="J1128" t="s">
        <v>226</v>
      </c>
    </row>
    <row r="1129" spans="1:10" ht="15.75" customHeight="1">
      <c r="A1129">
        <v>1128</v>
      </c>
      <c r="B1129" s="35" t="s">
        <v>3555</v>
      </c>
      <c r="C1129" t="s">
        <v>3556</v>
      </c>
      <c r="D1129" t="s">
        <v>3557</v>
      </c>
      <c r="E1129">
        <v>42159913</v>
      </c>
      <c r="G1129" t="s">
        <v>1600</v>
      </c>
      <c r="I1129">
        <v>8660</v>
      </c>
      <c r="J1129" t="s">
        <v>156</v>
      </c>
    </row>
    <row r="1130" spans="1:10" ht="15.75" customHeight="1">
      <c r="A1130">
        <v>1129</v>
      </c>
      <c r="B1130" s="35" t="s">
        <v>3558</v>
      </c>
      <c r="C1130" t="s">
        <v>3559</v>
      </c>
      <c r="D1130" t="s">
        <v>3560</v>
      </c>
      <c r="E1130">
        <v>28453339</v>
      </c>
      <c r="G1130" t="s">
        <v>3561</v>
      </c>
      <c r="I1130">
        <v>4500</v>
      </c>
      <c r="J1130" t="s">
        <v>2612</v>
      </c>
    </row>
    <row r="1131" spans="1:10" ht="15.75" customHeight="1">
      <c r="A1131">
        <v>1130</v>
      </c>
      <c r="B1131" s="35" t="s">
        <v>3562</v>
      </c>
      <c r="C1131" t="s">
        <v>3563</v>
      </c>
      <c r="D1131" s="1" t="s">
        <v>3564</v>
      </c>
      <c r="E1131">
        <v>60609229</v>
      </c>
      <c r="G1131" t="s">
        <v>3565</v>
      </c>
      <c r="I1131">
        <v>3300</v>
      </c>
      <c r="J1131" t="s">
        <v>3149</v>
      </c>
    </row>
    <row r="1132" spans="1:10" ht="15.75" customHeight="1">
      <c r="A1132">
        <v>1131</v>
      </c>
      <c r="B1132" s="35" t="s">
        <v>3566</v>
      </c>
      <c r="C1132" t="s">
        <v>3567</v>
      </c>
      <c r="D1132" t="s">
        <v>3568</v>
      </c>
      <c r="E1132">
        <v>50591700</v>
      </c>
      <c r="G1132" t="s">
        <v>3569</v>
      </c>
      <c r="I1132">
        <v>4200</v>
      </c>
      <c r="J1132" t="s">
        <v>1838</v>
      </c>
    </row>
    <row r="1133" spans="1:10" ht="15.75" customHeight="1">
      <c r="A1133">
        <v>1132</v>
      </c>
      <c r="B1133" s="35" t="s">
        <v>3570</v>
      </c>
      <c r="C1133" t="s">
        <v>3571</v>
      </c>
      <c r="D1133" t="s">
        <v>3572</v>
      </c>
      <c r="E1133">
        <v>23983688</v>
      </c>
      <c r="G1133" t="s">
        <v>3573</v>
      </c>
      <c r="I1133">
        <v>8400</v>
      </c>
      <c r="J1133" t="s">
        <v>74</v>
      </c>
    </row>
    <row r="1134" spans="1:10" ht="15.75" customHeight="1">
      <c r="A1134">
        <v>1133</v>
      </c>
      <c r="B1134" s="35" t="s">
        <v>3574</v>
      </c>
      <c r="C1134" t="s">
        <v>3575</v>
      </c>
      <c r="D1134" t="s">
        <v>3576</v>
      </c>
      <c r="E1134">
        <v>31547108</v>
      </c>
      <c r="G1134" t="s">
        <v>3577</v>
      </c>
      <c r="I1134">
        <v>7741</v>
      </c>
      <c r="J1134" t="s">
        <v>1322</v>
      </c>
    </row>
    <row r="1135" spans="1:10" ht="15.75" customHeight="1">
      <c r="A1135">
        <v>1134</v>
      </c>
      <c r="B1135" s="35" t="s">
        <v>3578</v>
      </c>
      <c r="C1135" t="s">
        <v>3579</v>
      </c>
      <c r="D1135" t="s">
        <v>3580</v>
      </c>
      <c r="E1135">
        <v>40250781</v>
      </c>
      <c r="G1135" t="s">
        <v>3581</v>
      </c>
      <c r="I1135">
        <v>2400</v>
      </c>
      <c r="J1135" t="s">
        <v>519</v>
      </c>
    </row>
    <row r="1136" spans="1:10" ht="15.75" customHeight="1">
      <c r="A1136">
        <v>1135</v>
      </c>
      <c r="B1136" s="35" t="s">
        <v>3578</v>
      </c>
      <c r="C1136" t="s">
        <v>3582</v>
      </c>
      <c r="D1136" t="s">
        <v>3583</v>
      </c>
      <c r="E1136">
        <v>40955375</v>
      </c>
    </row>
    <row r="1137" spans="1:10" ht="15.75" customHeight="1">
      <c r="A1137">
        <v>1136</v>
      </c>
      <c r="B1137" s="35" t="s">
        <v>3584</v>
      </c>
      <c r="C1137" t="s">
        <v>3585</v>
      </c>
      <c r="D1137" t="s">
        <v>3586</v>
      </c>
      <c r="E1137">
        <v>26887228</v>
      </c>
      <c r="G1137" t="s">
        <v>3587</v>
      </c>
      <c r="I1137">
        <v>1171</v>
      </c>
      <c r="J1137" t="s">
        <v>78</v>
      </c>
    </row>
    <row r="1138" spans="1:10" ht="15.75" customHeight="1">
      <c r="A1138">
        <v>1137</v>
      </c>
      <c r="B1138" s="35" t="s">
        <v>3588</v>
      </c>
      <c r="C1138" t="s">
        <v>3589</v>
      </c>
      <c r="D1138" t="s">
        <v>3590</v>
      </c>
      <c r="E1138">
        <v>51208052</v>
      </c>
      <c r="G1138" t="s">
        <v>3591</v>
      </c>
      <c r="I1138">
        <v>8000</v>
      </c>
      <c r="J1138" t="s">
        <v>30</v>
      </c>
    </row>
    <row r="1139" spans="1:10" ht="15.75" customHeight="1">
      <c r="A1139">
        <v>1138</v>
      </c>
      <c r="B1139" s="35" t="s">
        <v>3588</v>
      </c>
      <c r="C1139" t="s">
        <v>3592</v>
      </c>
      <c r="D1139" t="s">
        <v>3593</v>
      </c>
      <c r="E1139">
        <v>26194903</v>
      </c>
      <c r="G1139" t="s">
        <v>3594</v>
      </c>
      <c r="I1139">
        <v>2300</v>
      </c>
      <c r="J1139" t="s">
        <v>466</v>
      </c>
    </row>
    <row r="1140" spans="1:10" ht="15.75" customHeight="1">
      <c r="A1140">
        <v>1139</v>
      </c>
      <c r="B1140" t="s">
        <v>3595</v>
      </c>
      <c r="C1140" s="43" t="s">
        <v>3596</v>
      </c>
      <c r="D1140" t="s">
        <v>3597</v>
      </c>
      <c r="E1140">
        <v>22192137</v>
      </c>
      <c r="G1140" t="s">
        <v>3598</v>
      </c>
      <c r="I1140">
        <v>7500</v>
      </c>
      <c r="J1140" t="s">
        <v>1268</v>
      </c>
    </row>
    <row r="1141" spans="1:10" ht="15.75" customHeight="1">
      <c r="A1141">
        <v>1140</v>
      </c>
      <c r="B1141" t="s">
        <v>3599</v>
      </c>
      <c r="C1141" t="s">
        <v>3600</v>
      </c>
      <c r="D1141" t="s">
        <v>3601</v>
      </c>
      <c r="E1141">
        <v>31313988</v>
      </c>
      <c r="G1141" t="s">
        <v>3602</v>
      </c>
      <c r="H1141" t="s">
        <v>3603</v>
      </c>
      <c r="I1141">
        <v>8400</v>
      </c>
      <c r="J1141" t="s">
        <v>74</v>
      </c>
    </row>
    <row r="1142" spans="1:10" ht="15.75" customHeight="1">
      <c r="A1142">
        <v>1141</v>
      </c>
      <c r="B1142" t="s">
        <v>3599</v>
      </c>
      <c r="C1142" t="s">
        <v>3604</v>
      </c>
      <c r="D1142" t="s">
        <v>3605</v>
      </c>
      <c r="E1142">
        <v>50338660</v>
      </c>
      <c r="G1142" t="s">
        <v>3606</v>
      </c>
      <c r="I1142">
        <v>2640</v>
      </c>
      <c r="J1142" t="s">
        <v>3607</v>
      </c>
    </row>
    <row r="1143" spans="1:10" ht="15.75" customHeight="1">
      <c r="A1143">
        <v>1142</v>
      </c>
      <c r="B1143" s="23">
        <v>44684</v>
      </c>
      <c r="C1143" t="s">
        <v>3608</v>
      </c>
      <c r="D1143" t="s">
        <v>3609</v>
      </c>
      <c r="E1143">
        <v>91313892</v>
      </c>
      <c r="G1143" t="s">
        <v>3610</v>
      </c>
      <c r="I1143">
        <v>8340</v>
      </c>
      <c r="J1143" t="s">
        <v>1738</v>
      </c>
    </row>
    <row r="1144" spans="1:10" ht="15.75" customHeight="1">
      <c r="A1144">
        <v>1143</v>
      </c>
      <c r="B1144" s="23">
        <v>44688</v>
      </c>
      <c r="C1144" t="s">
        <v>3611</v>
      </c>
      <c r="D1144" t="s">
        <v>3612</v>
      </c>
      <c r="E1144">
        <v>27220212</v>
      </c>
      <c r="G1144" t="s">
        <v>3613</v>
      </c>
      <c r="I1144">
        <v>8240</v>
      </c>
      <c r="J1144" t="s">
        <v>130</v>
      </c>
    </row>
    <row r="1145" spans="1:10" ht="15.75" customHeight="1">
      <c r="A1145">
        <v>1144</v>
      </c>
      <c r="B1145" s="23">
        <v>44690</v>
      </c>
      <c r="C1145" t="s">
        <v>3614</v>
      </c>
      <c r="D1145" s="44" t="s">
        <v>3615</v>
      </c>
      <c r="E1145">
        <v>50990102</v>
      </c>
      <c r="G1145" t="s">
        <v>3616</v>
      </c>
      <c r="I1145">
        <v>7500</v>
      </c>
      <c r="J1145" t="s">
        <v>1268</v>
      </c>
    </row>
    <row r="1146" spans="1:10" ht="15.75" customHeight="1">
      <c r="A1146">
        <v>1145</v>
      </c>
      <c r="B1146" s="23">
        <v>44714</v>
      </c>
      <c r="C1146" t="s">
        <v>3617</v>
      </c>
      <c r="D1146" t="s">
        <v>3618</v>
      </c>
      <c r="E1146">
        <v>60602536</v>
      </c>
      <c r="G1146" t="s">
        <v>3619</v>
      </c>
      <c r="I1146">
        <v>8450</v>
      </c>
      <c r="J1146" t="s">
        <v>1640</v>
      </c>
    </row>
    <row r="1147" spans="1:10" ht="15.75" customHeight="1">
      <c r="A1147">
        <v>1146</v>
      </c>
      <c r="B1147" s="23">
        <v>44716</v>
      </c>
      <c r="C1147" t="s">
        <v>3620</v>
      </c>
      <c r="D1147" t="s">
        <v>3621</v>
      </c>
      <c r="E1147">
        <v>20771900</v>
      </c>
      <c r="G1147" t="s">
        <v>3622</v>
      </c>
      <c r="I1147">
        <v>8000</v>
      </c>
      <c r="J1147" t="s">
        <v>61</v>
      </c>
    </row>
    <row r="1148" spans="1:10" ht="15.75" customHeight="1">
      <c r="A1148">
        <v>1147</v>
      </c>
      <c r="B1148" s="23">
        <v>44716</v>
      </c>
      <c r="C1148" t="s">
        <v>3623</v>
      </c>
      <c r="D1148" t="s">
        <v>3624</v>
      </c>
      <c r="E1148">
        <v>21968629</v>
      </c>
      <c r="G1148" t="s">
        <v>3625</v>
      </c>
      <c r="I1148">
        <v>8500</v>
      </c>
      <c r="J1148" t="s">
        <v>1418</v>
      </c>
    </row>
    <row r="1149" spans="1:10" ht="15.75" customHeight="1">
      <c r="A1149">
        <v>1148</v>
      </c>
      <c r="B1149" s="23">
        <v>44723</v>
      </c>
      <c r="C1149" t="s">
        <v>3626</v>
      </c>
      <c r="D1149" t="s">
        <v>3627</v>
      </c>
      <c r="E1149">
        <v>28847617</v>
      </c>
      <c r="G1149" t="s">
        <v>3628</v>
      </c>
      <c r="I1149">
        <v>8722</v>
      </c>
      <c r="J1149" t="s">
        <v>3629</v>
      </c>
    </row>
    <row r="1150" spans="1:10" ht="15.75" customHeight="1">
      <c r="A1150">
        <v>1149</v>
      </c>
      <c r="B1150" t="s">
        <v>3630</v>
      </c>
      <c r="C1150" t="s">
        <v>3631</v>
      </c>
      <c r="D1150" t="s">
        <v>3632</v>
      </c>
      <c r="E1150">
        <v>61342711</v>
      </c>
      <c r="G1150" t="s">
        <v>3633</v>
      </c>
      <c r="I1150">
        <v>3450</v>
      </c>
      <c r="J1150" t="s">
        <v>3634</v>
      </c>
    </row>
    <row r="1151" spans="1:10" ht="15.75" customHeight="1">
      <c r="A1151">
        <v>1150</v>
      </c>
      <c r="B1151" t="s">
        <v>3635</v>
      </c>
      <c r="C1151" t="s">
        <v>3636</v>
      </c>
      <c r="D1151" t="s">
        <v>3637</v>
      </c>
      <c r="E1151">
        <v>22405264</v>
      </c>
      <c r="G1151" t="s">
        <v>3638</v>
      </c>
      <c r="I1151">
        <v>8400</v>
      </c>
      <c r="J1151" t="s">
        <v>74</v>
      </c>
    </row>
    <row r="1152" spans="1:10" ht="15.75" customHeight="1">
      <c r="A1152">
        <v>1151</v>
      </c>
      <c r="B1152" s="23">
        <v>44728</v>
      </c>
      <c r="C1152" t="s">
        <v>3639</v>
      </c>
    </row>
    <row r="1153" spans="1:10" ht="15.75" customHeight="1">
      <c r="A1153">
        <v>1152</v>
      </c>
      <c r="B1153" s="23">
        <v>44699</v>
      </c>
      <c r="C1153" t="s">
        <v>3640</v>
      </c>
    </row>
    <row r="1154" spans="1:10" ht="15.75" customHeight="1">
      <c r="A1154">
        <v>1153</v>
      </c>
      <c r="B1154" s="23">
        <v>44689</v>
      </c>
      <c r="C1154" t="s">
        <v>3641</v>
      </c>
      <c r="D1154" s="21" t="s">
        <v>3642</v>
      </c>
      <c r="E1154" s="21">
        <v>42717520</v>
      </c>
      <c r="G1154" s="45" t="s">
        <v>3643</v>
      </c>
      <c r="I1154" s="21">
        <v>2200</v>
      </c>
      <c r="J1154" s="21" t="s">
        <v>482</v>
      </c>
    </row>
    <row r="1155" spans="1:10" ht="15.75" customHeight="1">
      <c r="A1155">
        <v>1154</v>
      </c>
      <c r="B1155" s="23">
        <v>44623</v>
      </c>
      <c r="C1155" t="s">
        <v>3644</v>
      </c>
      <c r="D1155" t="s">
        <v>3645</v>
      </c>
      <c r="G1155" s="1" t="s">
        <v>402</v>
      </c>
      <c r="H1155" s="1"/>
      <c r="I1155" s="1">
        <v>8400</v>
      </c>
      <c r="J1155" s="1" t="s">
        <v>74</v>
      </c>
    </row>
    <row r="1156" spans="1:10" ht="15.75" customHeight="1">
      <c r="A1156">
        <v>1155</v>
      </c>
      <c r="B1156" s="23">
        <v>44598</v>
      </c>
      <c r="C1156" t="s">
        <v>3646</v>
      </c>
      <c r="D1156" t="s">
        <v>3647</v>
      </c>
    </row>
    <row r="1157" spans="1:10" ht="15.75" customHeight="1">
      <c r="A1157">
        <v>1156</v>
      </c>
      <c r="B1157" t="s">
        <v>3648</v>
      </c>
      <c r="C1157" t="s">
        <v>3649</v>
      </c>
      <c r="D1157" t="s">
        <v>3650</v>
      </c>
      <c r="E1157">
        <v>22353002</v>
      </c>
      <c r="G1157" t="s">
        <v>3651</v>
      </c>
      <c r="I1157">
        <v>8200</v>
      </c>
      <c r="J1157" s="46" t="s">
        <v>370</v>
      </c>
    </row>
    <row r="1158" spans="1:10" ht="15.75" customHeight="1">
      <c r="A1158">
        <v>1157</v>
      </c>
      <c r="B1158" t="s">
        <v>3652</v>
      </c>
      <c r="C1158" t="s">
        <v>3653</v>
      </c>
      <c r="D1158" s="20" t="s">
        <v>3654</v>
      </c>
      <c r="E1158">
        <v>29283432</v>
      </c>
      <c r="G1158" t="s">
        <v>3655</v>
      </c>
      <c r="I1158">
        <v>2800</v>
      </c>
      <c r="J1158" t="s">
        <v>3656</v>
      </c>
    </row>
    <row r="1159" spans="1:10" ht="15.75" customHeight="1">
      <c r="A1159">
        <v>1158</v>
      </c>
      <c r="B1159" t="s">
        <v>3657</v>
      </c>
      <c r="C1159" t="s">
        <v>3658</v>
      </c>
      <c r="D1159" t="s">
        <v>3659</v>
      </c>
      <c r="E1159">
        <v>26145152</v>
      </c>
      <c r="G1159" t="s">
        <v>3660</v>
      </c>
      <c r="I1159">
        <v>4600</v>
      </c>
      <c r="J1159" t="s">
        <v>3661</v>
      </c>
    </row>
    <row r="1160" spans="1:10" ht="15.75" customHeight="1">
      <c r="A1160">
        <v>1159</v>
      </c>
      <c r="B1160" s="27" t="s">
        <v>3662</v>
      </c>
      <c r="C1160" t="s">
        <v>3663</v>
      </c>
      <c r="D1160" t="s">
        <v>3664</v>
      </c>
      <c r="E1160">
        <v>22662656</v>
      </c>
      <c r="G1160" t="s">
        <v>3665</v>
      </c>
      <c r="I1160">
        <v>2000</v>
      </c>
      <c r="J1160" t="s">
        <v>236</v>
      </c>
    </row>
    <row r="1161" spans="1:10" ht="15.75" customHeight="1">
      <c r="A1161">
        <v>1160</v>
      </c>
      <c r="B1161" t="s">
        <v>3666</v>
      </c>
      <c r="C1161" t="s">
        <v>3667</v>
      </c>
      <c r="D1161" t="s">
        <v>3668</v>
      </c>
      <c r="E1161">
        <v>20984489</v>
      </c>
      <c r="G1161" t="s">
        <v>3669</v>
      </c>
      <c r="I1161">
        <v>7400</v>
      </c>
      <c r="J1161" t="s">
        <v>1619</v>
      </c>
    </row>
    <row r="1162" spans="1:10" ht="15.75" customHeight="1">
      <c r="A1162">
        <v>1161</v>
      </c>
      <c r="B1162" t="s">
        <v>3670</v>
      </c>
      <c r="C1162" t="s">
        <v>3671</v>
      </c>
      <c r="D1162" t="s">
        <v>3672</v>
      </c>
      <c r="E1162">
        <v>60647566</v>
      </c>
      <c r="G1162" t="s">
        <v>3673</v>
      </c>
      <c r="I1162">
        <v>5260</v>
      </c>
      <c r="J1162" t="s">
        <v>3674</v>
      </c>
    </row>
    <row r="1163" spans="1:10" ht="15.75" customHeight="1">
      <c r="A1163">
        <v>1162</v>
      </c>
      <c r="B1163" t="s">
        <v>3670</v>
      </c>
      <c r="C1163" t="s">
        <v>3675</v>
      </c>
      <c r="D1163" t="s">
        <v>3676</v>
      </c>
      <c r="E1163">
        <v>42150133</v>
      </c>
      <c r="G1163" t="s">
        <v>3677</v>
      </c>
      <c r="I1163">
        <v>8400</v>
      </c>
      <c r="J1163" t="s">
        <v>74</v>
      </c>
    </row>
    <row r="1164" spans="1:10" ht="15.75" customHeight="1">
      <c r="A1164">
        <v>1163</v>
      </c>
      <c r="B1164" t="s">
        <v>3678</v>
      </c>
      <c r="C1164" t="s">
        <v>3679</v>
      </c>
      <c r="D1164" t="s">
        <v>3680</v>
      </c>
      <c r="E1164">
        <v>61331541</v>
      </c>
      <c r="G1164" t="s">
        <v>3681</v>
      </c>
      <c r="I1164">
        <v>7120</v>
      </c>
      <c r="J1164" t="s">
        <v>3241</v>
      </c>
    </row>
    <row r="1165" spans="1:10" ht="15.75" customHeight="1">
      <c r="A1165">
        <v>1164</v>
      </c>
      <c r="B1165" t="s">
        <v>3678</v>
      </c>
      <c r="C1165" t="s">
        <v>3682</v>
      </c>
      <c r="D1165" t="s">
        <v>3680</v>
      </c>
      <c r="E1165">
        <v>30343913</v>
      </c>
      <c r="G1165" t="s">
        <v>3681</v>
      </c>
      <c r="I1165">
        <v>7120</v>
      </c>
      <c r="J1165" t="s">
        <v>3241</v>
      </c>
    </row>
    <row r="1166" spans="1:10" ht="15.75" customHeight="1">
      <c r="A1166">
        <v>1165</v>
      </c>
      <c r="B1166" t="s">
        <v>3683</v>
      </c>
      <c r="C1166" t="s">
        <v>3684</v>
      </c>
      <c r="D1166" t="s">
        <v>3685</v>
      </c>
      <c r="E1166">
        <v>60160331</v>
      </c>
      <c r="G1166" t="s">
        <v>3686</v>
      </c>
      <c r="H1166" t="s">
        <v>3687</v>
      </c>
      <c r="I1166">
        <v>6340</v>
      </c>
      <c r="J1166" t="s">
        <v>3688</v>
      </c>
    </row>
    <row r="1167" spans="1:10" ht="15.75" customHeight="1">
      <c r="A1167">
        <v>1166</v>
      </c>
      <c r="B1167" t="s">
        <v>3689</v>
      </c>
      <c r="C1167" t="s">
        <v>3690</v>
      </c>
      <c r="D1167" t="s">
        <v>3691</v>
      </c>
      <c r="E1167">
        <v>23900253</v>
      </c>
      <c r="G1167" t="s">
        <v>3692</v>
      </c>
      <c r="I1167">
        <v>8220</v>
      </c>
      <c r="J1167" t="s">
        <v>374</v>
      </c>
    </row>
    <row r="1168" spans="1:10" ht="15.75" customHeight="1">
      <c r="A1168">
        <v>1167</v>
      </c>
      <c r="B1168" t="s">
        <v>3693</v>
      </c>
      <c r="C1168" t="s">
        <v>3694</v>
      </c>
      <c r="D1168" t="s">
        <v>3695</v>
      </c>
      <c r="G1168" t="s">
        <v>3696</v>
      </c>
      <c r="I1168">
        <v>6700</v>
      </c>
      <c r="J1168" t="s">
        <v>670</v>
      </c>
    </row>
    <row r="1169" spans="1:11" ht="15.75" customHeight="1">
      <c r="A1169">
        <v>1168</v>
      </c>
      <c r="B1169" t="s">
        <v>3697</v>
      </c>
      <c r="C1169" t="s">
        <v>3698</v>
      </c>
      <c r="D1169" t="s">
        <v>3699</v>
      </c>
    </row>
    <row r="1170" spans="1:11" ht="15.75" customHeight="1">
      <c r="A1170">
        <v>1169</v>
      </c>
      <c r="B1170" t="s">
        <v>3700</v>
      </c>
      <c r="C1170" t="s">
        <v>3701</v>
      </c>
      <c r="D1170" t="s">
        <v>3702</v>
      </c>
      <c r="E1170">
        <v>40539832</v>
      </c>
      <c r="G1170" t="s">
        <v>3703</v>
      </c>
      <c r="I1170">
        <v>8400</v>
      </c>
      <c r="J1170" t="s">
        <v>74</v>
      </c>
    </row>
    <row r="1171" spans="1:11" ht="15.75" customHeight="1">
      <c r="A1171">
        <v>1170</v>
      </c>
      <c r="B1171" t="s">
        <v>3700</v>
      </c>
      <c r="C1171" t="s">
        <v>3704</v>
      </c>
      <c r="D1171" t="s">
        <v>3705</v>
      </c>
      <c r="E1171">
        <v>42784106</v>
      </c>
      <c r="G1171" t="s">
        <v>3703</v>
      </c>
      <c r="I1171">
        <v>8400</v>
      </c>
      <c r="J1171" t="s">
        <v>74</v>
      </c>
    </row>
    <row r="1172" spans="1:11" ht="15.75" customHeight="1">
      <c r="A1172">
        <v>1171</v>
      </c>
      <c r="B1172" t="s">
        <v>3706</v>
      </c>
      <c r="C1172" t="s">
        <v>3707</v>
      </c>
      <c r="D1172" t="s">
        <v>3708</v>
      </c>
      <c r="E1172">
        <v>71477006</v>
      </c>
      <c r="G1172" t="s">
        <v>3709</v>
      </c>
      <c r="I1172">
        <v>9240</v>
      </c>
      <c r="J1172" t="s">
        <v>691</v>
      </c>
    </row>
    <row r="1173" spans="1:11" ht="15.75" customHeight="1">
      <c r="A1173">
        <v>1172</v>
      </c>
      <c r="B1173" t="s">
        <v>3710</v>
      </c>
      <c r="C1173" t="s">
        <v>3711</v>
      </c>
      <c r="D1173" t="s">
        <v>3712</v>
      </c>
      <c r="E1173">
        <v>24751052</v>
      </c>
      <c r="G1173" t="s">
        <v>3713</v>
      </c>
      <c r="I1173">
        <v>5700</v>
      </c>
      <c r="J1173" t="s">
        <v>1368</v>
      </c>
    </row>
    <row r="1174" spans="1:11" ht="15.75" customHeight="1">
      <c r="A1174">
        <v>1173</v>
      </c>
      <c r="B1174" t="s">
        <v>3714</v>
      </c>
      <c r="C1174" t="s">
        <v>3715</v>
      </c>
      <c r="D1174" t="s">
        <v>3716</v>
      </c>
      <c r="E1174">
        <v>22900047</v>
      </c>
      <c r="G1174" t="s">
        <v>3717</v>
      </c>
      <c r="I1174">
        <v>8400</v>
      </c>
      <c r="J1174" t="s">
        <v>74</v>
      </c>
    </row>
    <row r="1175" spans="1:11" ht="15.75" customHeight="1">
      <c r="A1175">
        <v>1174</v>
      </c>
      <c r="B1175" t="s">
        <v>3718</v>
      </c>
      <c r="C1175" t="s">
        <v>3719</v>
      </c>
      <c r="D1175" t="s">
        <v>3720</v>
      </c>
      <c r="G1175" t="s">
        <v>3721</v>
      </c>
      <c r="I1175">
        <v>8240</v>
      </c>
      <c r="J1175" t="s">
        <v>130</v>
      </c>
    </row>
    <row r="1176" spans="1:11" ht="15.75" customHeight="1">
      <c r="A1176">
        <v>1175</v>
      </c>
      <c r="B1176" t="s">
        <v>3722</v>
      </c>
      <c r="C1176" t="s">
        <v>3723</v>
      </c>
      <c r="D1176" t="s">
        <v>3724</v>
      </c>
    </row>
    <row r="1177" spans="1:11" ht="15.75" customHeight="1">
      <c r="A1177">
        <v>1176</v>
      </c>
      <c r="B1177" t="s">
        <v>3725</v>
      </c>
      <c r="C1177" t="s">
        <v>3726</v>
      </c>
      <c r="D1177" t="s">
        <v>3727</v>
      </c>
      <c r="G1177" t="s">
        <v>3728</v>
      </c>
      <c r="I1177">
        <v>5953</v>
      </c>
      <c r="J1177" t="s">
        <v>3729</v>
      </c>
    </row>
    <row r="1178" spans="1:11" ht="15.75" customHeight="1">
      <c r="A1178">
        <v>1177</v>
      </c>
      <c r="B1178" t="s">
        <v>3730</v>
      </c>
      <c r="C1178" t="s">
        <v>3731</v>
      </c>
      <c r="D1178" t="s">
        <v>3732</v>
      </c>
      <c r="E1178">
        <v>61134113</v>
      </c>
      <c r="G1178" t="s">
        <v>3733</v>
      </c>
      <c r="I1178">
        <v>4500</v>
      </c>
      <c r="J1178" t="s">
        <v>2612</v>
      </c>
    </row>
    <row r="1179" spans="1:11" ht="15.75" customHeight="1">
      <c r="A1179">
        <v>1178</v>
      </c>
      <c r="B1179" t="s">
        <v>3730</v>
      </c>
      <c r="C1179" t="s">
        <v>3734</v>
      </c>
      <c r="D1179" t="s">
        <v>3735</v>
      </c>
      <c r="E1179">
        <v>21455154</v>
      </c>
      <c r="G1179" t="s">
        <v>3696</v>
      </c>
      <c r="I1179">
        <v>6700</v>
      </c>
      <c r="J1179" t="s">
        <v>670</v>
      </c>
    </row>
    <row r="1180" spans="1:11" ht="15.75" customHeight="1">
      <c r="A1180">
        <v>1179</v>
      </c>
      <c r="B1180" t="s">
        <v>3730</v>
      </c>
      <c r="C1180" t="s">
        <v>3736</v>
      </c>
      <c r="D1180" t="s">
        <v>3737</v>
      </c>
      <c r="E1180">
        <v>44972610</v>
      </c>
      <c r="G1180" t="s">
        <v>3696</v>
      </c>
      <c r="I1180">
        <v>6700</v>
      </c>
      <c r="J1180" t="s">
        <v>670</v>
      </c>
    </row>
    <row r="1181" spans="1:11" ht="15.75" customHeight="1">
      <c r="A1181">
        <v>1180</v>
      </c>
      <c r="B1181" t="s">
        <v>3730</v>
      </c>
      <c r="C1181" t="s">
        <v>3738</v>
      </c>
      <c r="D1181" t="s">
        <v>3739</v>
      </c>
      <c r="E1181">
        <v>26284046</v>
      </c>
      <c r="G1181" t="s">
        <v>3696</v>
      </c>
      <c r="I1181">
        <v>6700</v>
      </c>
      <c r="J1181" t="s">
        <v>670</v>
      </c>
    </row>
    <row r="1182" spans="1:11" ht="15.75" customHeight="1">
      <c r="A1182">
        <v>1181</v>
      </c>
      <c r="B1182" t="s">
        <v>3740</v>
      </c>
      <c r="C1182" t="s">
        <v>3741</v>
      </c>
      <c r="D1182" t="s">
        <v>3742</v>
      </c>
      <c r="E1182">
        <v>50407568</v>
      </c>
      <c r="G1182" t="s">
        <v>1122</v>
      </c>
      <c r="I1182">
        <v>8200</v>
      </c>
      <c r="J1182" t="s">
        <v>370</v>
      </c>
    </row>
    <row r="1183" spans="1:11" ht="15.75" customHeight="1">
      <c r="A1183">
        <v>1182</v>
      </c>
      <c r="B1183" t="s">
        <v>3743</v>
      </c>
      <c r="C1183" t="s">
        <v>3744</v>
      </c>
      <c r="D1183" t="s">
        <v>3745</v>
      </c>
      <c r="E1183">
        <v>22827379</v>
      </c>
      <c r="G1183" s="30" t="s">
        <v>3746</v>
      </c>
      <c r="I1183">
        <v>9000</v>
      </c>
      <c r="J1183" t="s">
        <v>298</v>
      </c>
    </row>
    <row r="1184" spans="1:11" ht="15.75" customHeight="1">
      <c r="A1184">
        <v>1183</v>
      </c>
      <c r="B1184" t="s">
        <v>3747</v>
      </c>
      <c r="C1184" t="s">
        <v>3748</v>
      </c>
      <c r="D1184" t="s">
        <v>3749</v>
      </c>
      <c r="E1184">
        <v>4795440109</v>
      </c>
      <c r="G1184" t="s">
        <v>3750</v>
      </c>
      <c r="I1184">
        <v>3580</v>
      </c>
      <c r="J1184" t="s">
        <v>3751</v>
      </c>
      <c r="K1184" t="s">
        <v>3752</v>
      </c>
    </row>
    <row r="1185" spans="1:11" ht="15.75" customHeight="1">
      <c r="A1185">
        <v>1184</v>
      </c>
      <c r="B1185" t="s">
        <v>3753</v>
      </c>
      <c r="C1185" t="s">
        <v>3754</v>
      </c>
      <c r="D1185" t="s">
        <v>3755</v>
      </c>
      <c r="E1185">
        <v>53358248</v>
      </c>
      <c r="G1185" t="s">
        <v>3756</v>
      </c>
      <c r="I1185">
        <v>8420</v>
      </c>
      <c r="J1185" t="s">
        <v>190</v>
      </c>
    </row>
    <row r="1186" spans="1:11" ht="15.75" customHeight="1">
      <c r="A1186" s="1">
        <v>1185</v>
      </c>
      <c r="B1186" s="1" t="s">
        <v>3753</v>
      </c>
      <c r="C1186" s="1" t="s">
        <v>2494</v>
      </c>
      <c r="D1186" s="1" t="s">
        <v>2495</v>
      </c>
      <c r="E1186" s="1">
        <v>71783865</v>
      </c>
      <c r="F1186" s="1"/>
      <c r="G1186" s="1" t="s">
        <v>2496</v>
      </c>
      <c r="H1186" s="1"/>
      <c r="I1186" s="1">
        <v>8400</v>
      </c>
      <c r="J1186" s="1" t="s">
        <v>74</v>
      </c>
      <c r="K1186" s="1"/>
    </row>
    <row r="1187" spans="1:11" ht="15.75" customHeight="1">
      <c r="A1187" s="1">
        <v>1186</v>
      </c>
      <c r="B1187" s="1" t="s">
        <v>3757</v>
      </c>
      <c r="C1187" s="1" t="s">
        <v>3188</v>
      </c>
      <c r="D1187" s="1"/>
      <c r="E1187" s="1"/>
      <c r="F1187" s="1"/>
      <c r="G1187" s="1" t="s">
        <v>3758</v>
      </c>
      <c r="H1187" s="1"/>
      <c r="I1187" s="1">
        <v>8400</v>
      </c>
      <c r="J1187" s="1" t="s">
        <v>74</v>
      </c>
      <c r="K1187" s="1"/>
    </row>
    <row r="1188" spans="1:11" ht="15.75" customHeight="1">
      <c r="A1188" s="1">
        <v>1187</v>
      </c>
      <c r="B1188" s="1" t="s">
        <v>3759</v>
      </c>
      <c r="C1188" s="47" t="s">
        <v>3760</v>
      </c>
      <c r="D1188" s="1"/>
      <c r="E1188" s="1"/>
      <c r="F1188" s="1"/>
      <c r="G1188" s="47" t="s">
        <v>3761</v>
      </c>
      <c r="H1188" s="1"/>
      <c r="I1188" s="47">
        <v>8444</v>
      </c>
      <c r="J1188" s="1" t="s">
        <v>317</v>
      </c>
      <c r="K1188" s="1"/>
    </row>
    <row r="1189" spans="1:11" ht="15.75" customHeight="1">
      <c r="A1189" s="1">
        <v>1188</v>
      </c>
      <c r="B1189" s="1" t="s">
        <v>3762</v>
      </c>
      <c r="C1189" s="1" t="s">
        <v>3763</v>
      </c>
      <c r="D1189" s="1"/>
      <c r="E1189" s="1"/>
      <c r="F1189" s="1"/>
      <c r="G1189" s="1"/>
      <c r="H1189" s="1"/>
      <c r="I1189" s="1"/>
      <c r="J1189" s="1"/>
      <c r="K1189" s="1"/>
    </row>
    <row r="1190" spans="1:11" ht="15.75" customHeight="1">
      <c r="A1190" s="1">
        <v>1189</v>
      </c>
      <c r="B1190" s="1" t="s">
        <v>3762</v>
      </c>
      <c r="C1190" s="1" t="s">
        <v>3764</v>
      </c>
      <c r="D1190" s="48" t="s">
        <v>3765</v>
      </c>
      <c r="E1190" s="10">
        <v>20436732</v>
      </c>
      <c r="F1190" s="1"/>
      <c r="G1190" s="10" t="s">
        <v>3766</v>
      </c>
      <c r="H1190" s="1"/>
      <c r="I1190" s="1">
        <v>8240</v>
      </c>
      <c r="J1190" s="10" t="s">
        <v>130</v>
      </c>
      <c r="K1190" s="1"/>
    </row>
    <row r="1191" spans="1:11" ht="15.75" customHeight="1">
      <c r="A1191" s="1">
        <v>1190</v>
      </c>
      <c r="B1191" s="1" t="s">
        <v>3762</v>
      </c>
      <c r="C1191" s="49" t="s">
        <v>3767</v>
      </c>
      <c r="D1191" s="48" t="s">
        <v>3768</v>
      </c>
      <c r="E1191" s="10" t="s">
        <v>3769</v>
      </c>
      <c r="F1191" s="1"/>
      <c r="G1191" s="10" t="s">
        <v>3770</v>
      </c>
      <c r="H1191" s="1"/>
      <c r="I1191" s="1">
        <v>8000</v>
      </c>
      <c r="J1191" s="10" t="s">
        <v>30</v>
      </c>
      <c r="K1191" s="1"/>
    </row>
    <row r="1192" spans="1:11" ht="15.75" customHeight="1">
      <c r="A1192" s="1">
        <v>1191</v>
      </c>
      <c r="B1192" s="1" t="s">
        <v>3762</v>
      </c>
      <c r="C1192" s="1" t="s">
        <v>3771</v>
      </c>
      <c r="D1192" s="48" t="s">
        <v>3772</v>
      </c>
      <c r="E1192" s="10">
        <v>29802818</v>
      </c>
      <c r="F1192" s="1"/>
      <c r="G1192" s="10" t="s">
        <v>3773</v>
      </c>
      <c r="H1192" s="1"/>
      <c r="I1192" s="1">
        <v>8410</v>
      </c>
      <c r="J1192" s="10" t="s">
        <v>3774</v>
      </c>
      <c r="K1192" s="1"/>
    </row>
    <row r="1193" spans="1:11" ht="15.75" customHeight="1">
      <c r="A1193" s="1">
        <v>1192</v>
      </c>
      <c r="B1193" s="1" t="s">
        <v>3762</v>
      </c>
      <c r="C1193" s="1" t="s">
        <v>3775</v>
      </c>
      <c r="D1193" s="1" t="s">
        <v>3776</v>
      </c>
      <c r="E1193" s="1" t="s">
        <v>3777</v>
      </c>
      <c r="F1193" s="1"/>
      <c r="G1193" s="10" t="s">
        <v>3778</v>
      </c>
      <c r="H1193" s="1"/>
      <c r="I1193" s="1">
        <v>9000</v>
      </c>
      <c r="J1193" s="1" t="s">
        <v>298</v>
      </c>
      <c r="K1193" s="1"/>
    </row>
    <row r="1194" spans="1:11" ht="15.75" customHeight="1">
      <c r="A1194" s="1">
        <v>1193</v>
      </c>
      <c r="B1194" s="1" t="s">
        <v>3762</v>
      </c>
      <c r="C1194" s="1" t="s">
        <v>3779</v>
      </c>
      <c r="D1194" s="1" t="s">
        <v>3780</v>
      </c>
      <c r="E1194" s="10">
        <v>22234302</v>
      </c>
      <c r="F1194" s="1"/>
      <c r="G1194" s="10" t="s">
        <v>3778</v>
      </c>
      <c r="H1194" s="1"/>
      <c r="I1194" s="1">
        <v>9000</v>
      </c>
      <c r="J1194" s="10" t="s">
        <v>298</v>
      </c>
      <c r="K1194" s="1"/>
    </row>
    <row r="1195" spans="1:11" ht="15.75" customHeight="1">
      <c r="A1195" s="1">
        <v>1194</v>
      </c>
      <c r="B1195" s="1" t="s">
        <v>3762</v>
      </c>
      <c r="C1195" s="1" t="s">
        <v>3781</v>
      </c>
      <c r="D1195" s="10" t="s">
        <v>3782</v>
      </c>
      <c r="E1195" s="10" t="s">
        <v>3783</v>
      </c>
      <c r="F1195" s="1"/>
      <c r="G1195" s="10" t="s">
        <v>3784</v>
      </c>
      <c r="H1195" s="1"/>
      <c r="I1195" s="1">
        <v>8520</v>
      </c>
      <c r="J1195" s="10" t="s">
        <v>451</v>
      </c>
      <c r="K1195" s="1"/>
    </row>
    <row r="1196" spans="1:11" ht="15.75" customHeight="1">
      <c r="A1196" s="1">
        <v>1195</v>
      </c>
      <c r="B1196" s="1" t="s">
        <v>3762</v>
      </c>
      <c r="C1196" s="10" t="s">
        <v>3785</v>
      </c>
      <c r="D1196" s="10" t="s">
        <v>3786</v>
      </c>
      <c r="E1196" s="10">
        <v>72710252</v>
      </c>
      <c r="F1196" s="1"/>
      <c r="G1196" s="10" t="s">
        <v>3787</v>
      </c>
      <c r="H1196" s="1"/>
      <c r="I1196" s="10">
        <v>2080</v>
      </c>
      <c r="J1196" s="10" t="s">
        <v>3788</v>
      </c>
      <c r="K1196" s="1"/>
    </row>
    <row r="1197" spans="1:11" ht="15.75" customHeight="1">
      <c r="A1197" s="1">
        <v>1196</v>
      </c>
      <c r="B1197" s="1" t="s">
        <v>3762</v>
      </c>
      <c r="C1197" s="1" t="s">
        <v>3789</v>
      </c>
      <c r="D1197" s="10" t="s">
        <v>3790</v>
      </c>
      <c r="E1197" s="10" t="s">
        <v>3791</v>
      </c>
      <c r="F1197" s="1"/>
      <c r="G1197" s="10" t="s">
        <v>3792</v>
      </c>
      <c r="H1197" s="1"/>
      <c r="I1197" s="10">
        <v>8620</v>
      </c>
      <c r="J1197" s="1" t="s">
        <v>91</v>
      </c>
      <c r="K1197" s="1"/>
    </row>
    <row r="1198" spans="1:11" ht="15.75" customHeight="1">
      <c r="A1198" s="1">
        <v>1197</v>
      </c>
      <c r="B1198" s="1" t="s">
        <v>3762</v>
      </c>
      <c r="C1198" s="10" t="s">
        <v>3793</v>
      </c>
      <c r="D1198" s="1" t="s">
        <v>3794</v>
      </c>
      <c r="E1198" s="10">
        <v>28923587</v>
      </c>
      <c r="F1198" s="1"/>
      <c r="G1198" s="10" t="s">
        <v>3795</v>
      </c>
      <c r="H1198" s="1"/>
      <c r="I1198" s="10">
        <v>8870</v>
      </c>
      <c r="J1198" s="10" t="s">
        <v>1135</v>
      </c>
      <c r="K1198" s="1"/>
    </row>
    <row r="1199" spans="1:11" ht="15.75" customHeight="1">
      <c r="A1199" s="1">
        <v>1198</v>
      </c>
      <c r="B1199" s="1" t="s">
        <v>3762</v>
      </c>
      <c r="C1199" s="10" t="s">
        <v>3796</v>
      </c>
      <c r="D1199" s="48" t="s">
        <v>3797</v>
      </c>
      <c r="E1199" s="10">
        <v>40344907</v>
      </c>
      <c r="F1199" s="1"/>
      <c r="G1199" s="10" t="s">
        <v>3798</v>
      </c>
      <c r="H1199" s="1"/>
      <c r="I1199" s="10">
        <v>6261</v>
      </c>
      <c r="J1199" s="10" t="s">
        <v>3799</v>
      </c>
      <c r="K1199" s="1"/>
    </row>
    <row r="1200" spans="1:11" ht="15.75" customHeight="1">
      <c r="A1200" s="1">
        <v>1199</v>
      </c>
      <c r="B1200" s="1" t="s">
        <v>3762</v>
      </c>
      <c r="C1200" s="1" t="s">
        <v>3800</v>
      </c>
      <c r="D1200" s="48" t="s">
        <v>3801</v>
      </c>
      <c r="E1200" s="10">
        <v>52504854</v>
      </c>
      <c r="F1200" s="1"/>
      <c r="G1200" s="10" t="s">
        <v>3802</v>
      </c>
      <c r="H1200" s="1"/>
      <c r="I1200" s="1">
        <v>5500</v>
      </c>
      <c r="J1200" s="1" t="s">
        <v>3803</v>
      </c>
      <c r="K1200" s="1"/>
    </row>
    <row r="1201" spans="1:11" ht="15.75" customHeight="1">
      <c r="A1201" s="1">
        <v>1200</v>
      </c>
      <c r="B1201" s="1" t="s">
        <v>3762</v>
      </c>
      <c r="C1201" s="50" t="s">
        <v>3804</v>
      </c>
      <c r="D1201" s="48" t="s">
        <v>3805</v>
      </c>
      <c r="E1201" s="10">
        <v>61718192</v>
      </c>
      <c r="F1201" s="1"/>
      <c r="G1201" s="10" t="s">
        <v>3806</v>
      </c>
      <c r="H1201" s="1"/>
      <c r="I1201" s="1">
        <v>8400</v>
      </c>
      <c r="J1201" s="1" t="s">
        <v>74</v>
      </c>
      <c r="K1201" s="1"/>
    </row>
    <row r="1202" spans="1:11" ht="15.75" customHeight="1">
      <c r="A1202" s="1">
        <v>1201</v>
      </c>
      <c r="B1202" s="1" t="s">
        <v>3762</v>
      </c>
      <c r="C1202" s="51" t="s">
        <v>3807</v>
      </c>
      <c r="D1202" s="10" t="s">
        <v>3808</v>
      </c>
      <c r="E1202" s="10">
        <v>40126252</v>
      </c>
      <c r="F1202" s="1"/>
      <c r="G1202" s="10" t="s">
        <v>3809</v>
      </c>
      <c r="H1202" s="1"/>
      <c r="I1202" s="1">
        <v>8400</v>
      </c>
      <c r="J1202" s="1" t="s">
        <v>74</v>
      </c>
      <c r="K1202" s="1"/>
    </row>
    <row r="1203" spans="1:11" ht="15.75" customHeight="1">
      <c r="A1203" s="1">
        <v>1202</v>
      </c>
      <c r="B1203" s="1" t="s">
        <v>3762</v>
      </c>
      <c r="C1203" s="1" t="s">
        <v>3810</v>
      </c>
      <c r="D1203" s="1"/>
      <c r="E1203" s="1"/>
      <c r="F1203" s="1"/>
      <c r="G1203" s="1"/>
      <c r="H1203" s="1"/>
      <c r="I1203" s="1"/>
      <c r="J1203" s="1"/>
      <c r="K1203" s="1"/>
    </row>
    <row r="1204" spans="1:11" ht="15.75" customHeight="1">
      <c r="A1204" s="1">
        <v>1203</v>
      </c>
      <c r="B1204" s="1" t="s">
        <v>3762</v>
      </c>
      <c r="C1204" s="1" t="s">
        <v>3811</v>
      </c>
      <c r="D1204" s="1"/>
      <c r="E1204" s="1"/>
      <c r="F1204" s="1"/>
      <c r="G1204" s="1"/>
      <c r="H1204" s="1"/>
      <c r="I1204" s="1"/>
      <c r="J1204" s="1"/>
      <c r="K1204" s="1"/>
    </row>
    <row r="1205" spans="1:11" ht="15.75" customHeight="1">
      <c r="A1205" s="1">
        <v>1204</v>
      </c>
      <c r="B1205" s="1" t="s">
        <v>3762</v>
      </c>
      <c r="C1205" s="52" t="s">
        <v>3812</v>
      </c>
      <c r="D1205" s="1"/>
      <c r="E1205" s="1"/>
      <c r="F1205" s="1"/>
      <c r="G1205" s="1"/>
      <c r="H1205" s="1"/>
      <c r="I1205" s="1"/>
      <c r="J1205" s="1"/>
      <c r="K1205" s="1"/>
    </row>
    <row r="1206" spans="1:11" ht="15.75" customHeight="1">
      <c r="A1206" s="1">
        <v>1205</v>
      </c>
      <c r="B1206" s="1" t="s">
        <v>3762</v>
      </c>
      <c r="C1206" s="1" t="s">
        <v>3813</v>
      </c>
      <c r="D1206" s="48" t="s">
        <v>3814</v>
      </c>
      <c r="E1206" s="10">
        <v>46731444726</v>
      </c>
      <c r="F1206" s="1"/>
      <c r="G1206" s="10" t="s">
        <v>3815</v>
      </c>
      <c r="H1206" s="1"/>
      <c r="I1206" s="10">
        <v>14494</v>
      </c>
      <c r="J1206" s="10" t="s">
        <v>3816</v>
      </c>
      <c r="K1206" s="1" t="s">
        <v>3817</v>
      </c>
    </row>
    <row r="1207" spans="1:11" ht="15.75" customHeight="1">
      <c r="A1207" s="1">
        <v>1206</v>
      </c>
      <c r="B1207" s="1" t="s">
        <v>3818</v>
      </c>
      <c r="C1207" s="1" t="s">
        <v>3819</v>
      </c>
      <c r="D1207" s="48" t="s">
        <v>3820</v>
      </c>
      <c r="E1207" s="10" t="s">
        <v>3821</v>
      </c>
      <c r="F1207" s="1"/>
      <c r="G1207" s="10" t="s">
        <v>3822</v>
      </c>
      <c r="H1207" s="10" t="s">
        <v>3774</v>
      </c>
      <c r="I1207" s="1">
        <v>8410</v>
      </c>
      <c r="J1207" s="10" t="s">
        <v>65</v>
      </c>
      <c r="K1207" s="1"/>
    </row>
    <row r="1208" spans="1:11" ht="15.75" customHeight="1">
      <c r="A1208" s="1">
        <v>1207</v>
      </c>
      <c r="B1208" s="1" t="s">
        <v>3823</v>
      </c>
      <c r="C1208" s="10" t="s">
        <v>3824</v>
      </c>
      <c r="D1208" s="1" t="s">
        <v>3825</v>
      </c>
      <c r="E1208" s="10">
        <v>26216139</v>
      </c>
      <c r="F1208" s="1"/>
      <c r="G1208" s="10" t="s">
        <v>3826</v>
      </c>
      <c r="H1208" s="1"/>
      <c r="I1208" s="1">
        <v>8220</v>
      </c>
      <c r="J1208" s="1" t="s">
        <v>374</v>
      </c>
      <c r="K1208" s="1"/>
    </row>
    <row r="1209" spans="1:11" ht="15.75" customHeight="1">
      <c r="A1209" s="1">
        <v>1208</v>
      </c>
      <c r="B1209" s="1" t="s">
        <v>3823</v>
      </c>
      <c r="C1209" s="1" t="s">
        <v>3827</v>
      </c>
      <c r="D1209" s="48" t="s">
        <v>3828</v>
      </c>
      <c r="E1209" s="10">
        <v>60819439</v>
      </c>
      <c r="F1209" s="1"/>
      <c r="G1209" s="10" t="s">
        <v>3829</v>
      </c>
      <c r="H1209" s="1"/>
      <c r="I1209" s="1">
        <v>8410</v>
      </c>
      <c r="J1209" s="1" t="s">
        <v>65</v>
      </c>
      <c r="K1209" s="1"/>
    </row>
    <row r="1210" spans="1:11" ht="15.75" customHeight="1">
      <c r="A1210" s="1">
        <v>1209</v>
      </c>
      <c r="B1210" s="1" t="s">
        <v>3830</v>
      </c>
      <c r="C1210" s="10" t="s">
        <v>3831</v>
      </c>
      <c r="D1210" s="48" t="s">
        <v>3832</v>
      </c>
      <c r="E1210" s="10">
        <v>28433358</v>
      </c>
      <c r="F1210" s="1"/>
      <c r="G1210" s="10" t="s">
        <v>3833</v>
      </c>
      <c r="H1210" s="1"/>
      <c r="I1210" s="1">
        <v>8400</v>
      </c>
      <c r="J1210" s="1" t="s">
        <v>74</v>
      </c>
      <c r="K1210" s="1"/>
    </row>
    <row r="1211" spans="1:11" ht="15.75" customHeight="1">
      <c r="A1211" s="1">
        <v>1210</v>
      </c>
      <c r="B1211" s="1" t="s">
        <v>3834</v>
      </c>
      <c r="C1211" s="1" t="s">
        <v>3835</v>
      </c>
      <c r="D1211" s="48" t="s">
        <v>3836</v>
      </c>
      <c r="E1211" s="10">
        <v>20862066</v>
      </c>
      <c r="F1211" s="1"/>
      <c r="G1211" s="10" t="s">
        <v>3837</v>
      </c>
      <c r="H1211" s="1"/>
      <c r="I1211" s="1">
        <v>8680</v>
      </c>
      <c r="J1211" s="1" t="s">
        <v>959</v>
      </c>
      <c r="K1211" s="1"/>
    </row>
    <row r="1212" spans="1:11" ht="15.75" customHeight="1">
      <c r="A1212" s="1">
        <v>1211</v>
      </c>
      <c r="B1212" s="1" t="s">
        <v>3838</v>
      </c>
      <c r="C1212" s="1" t="s">
        <v>3839</v>
      </c>
      <c r="D1212" s="1" t="s">
        <v>3840</v>
      </c>
      <c r="E1212" s="1">
        <v>29109307</v>
      </c>
      <c r="F1212" s="1"/>
      <c r="G1212" s="1" t="s">
        <v>3841</v>
      </c>
      <c r="H1212" s="10" t="s">
        <v>3842</v>
      </c>
      <c r="I1212" s="10">
        <v>8410</v>
      </c>
      <c r="J1212" s="10" t="s">
        <v>65</v>
      </c>
      <c r="K1212" s="1"/>
    </row>
    <row r="1213" spans="1:11" ht="15.75" customHeight="1">
      <c r="A1213" s="53">
        <v>1212</v>
      </c>
      <c r="B1213" s="54" t="s">
        <v>3843</v>
      </c>
      <c r="C1213" s="36" t="s">
        <v>3844</v>
      </c>
      <c r="D1213" s="1"/>
      <c r="E1213" s="1"/>
      <c r="F1213" s="1"/>
      <c r="G1213" s="1"/>
      <c r="H1213" s="1"/>
      <c r="I1213" s="1"/>
      <c r="J1213" s="1"/>
      <c r="K1213" s="1"/>
    </row>
    <row r="1214" spans="1:11" ht="15.75" customHeight="1">
      <c r="A1214" s="53">
        <v>1213</v>
      </c>
      <c r="B1214" s="54">
        <v>44816</v>
      </c>
      <c r="C1214" s="36" t="s">
        <v>3845</v>
      </c>
    </row>
    <row r="1215" spans="1:11" ht="15.75" customHeight="1">
      <c r="A1215" s="53">
        <v>1214</v>
      </c>
      <c r="B1215" s="54">
        <v>44724</v>
      </c>
      <c r="C1215" s="36" t="s">
        <v>1674</v>
      </c>
    </row>
    <row r="1216" spans="1:11" ht="15.75" customHeight="1">
      <c r="A1216" s="53">
        <v>1215</v>
      </c>
      <c r="B1216" s="54">
        <v>44663</v>
      </c>
      <c r="C1216" s="36" t="s">
        <v>3846</v>
      </c>
    </row>
    <row r="1217" spans="1:3" ht="15.75" customHeight="1">
      <c r="A1217" s="53">
        <v>1216</v>
      </c>
      <c r="B1217" s="54">
        <v>44632</v>
      </c>
      <c r="C1217" s="36" t="s">
        <v>3847</v>
      </c>
    </row>
    <row r="1218" spans="1:3" ht="15.75" customHeight="1">
      <c r="B1218" s="23"/>
    </row>
    <row r="1219" spans="1:3" ht="15.75" customHeight="1">
      <c r="B1219" s="23"/>
    </row>
    <row r="1220" spans="1:3" ht="15.75" customHeight="1">
      <c r="B1220" s="23"/>
    </row>
    <row r="1221" spans="1:3" ht="15.75" customHeight="1">
      <c r="B1221" s="23"/>
    </row>
    <row r="1222" spans="1:3" ht="15.75" customHeight="1">
      <c r="B1222" s="23"/>
    </row>
    <row r="1223" spans="1:3" ht="15.75" customHeight="1">
      <c r="B1223" s="23"/>
    </row>
    <row r="1224" spans="1:3" ht="15.75" customHeight="1">
      <c r="B1224" s="23"/>
    </row>
    <row r="1225" spans="1:3" ht="15.75" customHeight="1">
      <c r="B1225" s="23"/>
    </row>
    <row r="1226" spans="1:3" ht="15.75" customHeight="1">
      <c r="B1226" s="23"/>
    </row>
    <row r="1227" spans="1:3" ht="15.75" customHeight="1">
      <c r="B1227" s="23"/>
    </row>
    <row r="1228" spans="1:3" ht="15.75" customHeight="1">
      <c r="B1228" s="23"/>
    </row>
    <row r="1229" spans="1:3" ht="15.75" customHeight="1">
      <c r="B1229" s="23"/>
    </row>
    <row r="1230" spans="1:3" ht="15.75" customHeight="1">
      <c r="B1230" s="23"/>
    </row>
    <row r="1231" spans="1:3" ht="15.75" customHeight="1">
      <c r="B1231" s="23"/>
    </row>
    <row r="1232" spans="1:3" ht="15.75" customHeight="1">
      <c r="B1232" s="23"/>
    </row>
    <row r="1233" spans="2:2" ht="15.75" customHeight="1">
      <c r="B1233" s="23"/>
    </row>
    <row r="1234" spans="2:2" ht="15.75" customHeight="1">
      <c r="B1234" s="23"/>
    </row>
    <row r="1235" spans="2:2" ht="15.75" customHeight="1">
      <c r="B1235" s="23"/>
    </row>
    <row r="1236" spans="2:2" ht="15.75" customHeight="1">
      <c r="B1236" s="23"/>
    </row>
    <row r="1237" spans="2:2" ht="15.75" customHeight="1">
      <c r="B1237" s="23"/>
    </row>
    <row r="1238" spans="2:2" ht="15.75" customHeight="1">
      <c r="B1238" s="23"/>
    </row>
    <row r="1239" spans="2:2" ht="15.75" customHeight="1">
      <c r="B1239" s="23"/>
    </row>
    <row r="1240" spans="2:2" ht="15.75" customHeight="1">
      <c r="B1240" s="23"/>
    </row>
    <row r="1241" spans="2:2" ht="15.75" customHeight="1">
      <c r="B1241" s="23"/>
    </row>
    <row r="1242" spans="2:2" ht="15.75" customHeight="1">
      <c r="B1242" s="23"/>
    </row>
    <row r="1243" spans="2:2" ht="15.75" customHeight="1">
      <c r="B1243" s="23"/>
    </row>
    <row r="1244" spans="2:2" ht="15.75" customHeight="1">
      <c r="B1244" s="23"/>
    </row>
    <row r="1245" spans="2:2" ht="15.75" customHeight="1">
      <c r="B1245" s="23"/>
    </row>
    <row r="1246" spans="2:2" ht="15.75" customHeight="1">
      <c r="B1246" s="23"/>
    </row>
    <row r="1247" spans="2:2" ht="15.75" customHeight="1">
      <c r="B1247" s="23"/>
    </row>
    <row r="1248" spans="2:2" ht="15.75" customHeight="1">
      <c r="B1248" s="23"/>
    </row>
    <row r="1249" spans="2:2" ht="15.75" customHeight="1">
      <c r="B1249" s="23"/>
    </row>
    <row r="1250" spans="2:2" ht="15.75" customHeight="1">
      <c r="B1250" s="23"/>
    </row>
    <row r="1251" spans="2:2" ht="15.75" customHeight="1">
      <c r="B1251" s="23"/>
    </row>
    <row r="1252" spans="2:2" ht="15.75" customHeight="1">
      <c r="B1252" s="23"/>
    </row>
    <row r="1253" spans="2:2" ht="15.75" customHeight="1">
      <c r="B1253" s="23"/>
    </row>
    <row r="1254" spans="2:2" ht="15.75" customHeight="1">
      <c r="B1254" s="23"/>
    </row>
    <row r="1255" spans="2:2" ht="15.75" customHeight="1">
      <c r="B1255" s="23"/>
    </row>
    <row r="1256" spans="2:2" ht="15.75" customHeight="1">
      <c r="B1256" s="23"/>
    </row>
    <row r="1257" spans="2:2" ht="15.75" customHeight="1">
      <c r="B1257" s="23"/>
    </row>
    <row r="1258" spans="2:2" ht="15.75" customHeight="1">
      <c r="B1258" s="23"/>
    </row>
    <row r="1259" spans="2:2" ht="15.75" customHeight="1">
      <c r="B1259" s="23"/>
    </row>
    <row r="1260" spans="2:2" ht="15.75" customHeight="1">
      <c r="B1260" s="23"/>
    </row>
    <row r="1261" spans="2:2" ht="15.75" customHeight="1">
      <c r="B1261" s="23"/>
    </row>
    <row r="1262" spans="2:2" ht="15.75" customHeight="1">
      <c r="B1262" s="23"/>
    </row>
    <row r="1263" spans="2:2" ht="15.75" customHeight="1">
      <c r="B1263" s="23"/>
    </row>
    <row r="1264" spans="2:2" ht="15.75" customHeight="1">
      <c r="B1264" s="23"/>
    </row>
    <row r="1265" spans="2:2" ht="15.75" customHeight="1">
      <c r="B1265" s="23"/>
    </row>
    <row r="1266" spans="2:2" ht="15.75" customHeight="1">
      <c r="B1266" s="23"/>
    </row>
    <row r="1267" spans="2:2" ht="15.75" customHeight="1">
      <c r="B1267" s="23"/>
    </row>
    <row r="1268" spans="2:2" ht="15.75" customHeight="1">
      <c r="B1268" s="23"/>
    </row>
    <row r="1269" spans="2:2" ht="15.75" customHeight="1">
      <c r="B1269" s="23"/>
    </row>
    <row r="1270" spans="2:2" ht="15.75" customHeight="1">
      <c r="B1270" s="23"/>
    </row>
    <row r="1271" spans="2:2" ht="15.75" customHeight="1">
      <c r="B1271" s="23"/>
    </row>
    <row r="1272" spans="2:2" ht="15.75" customHeight="1">
      <c r="B1272" s="23"/>
    </row>
    <row r="1273" spans="2:2" ht="15.75" customHeight="1">
      <c r="B1273" s="23"/>
    </row>
    <row r="1274" spans="2:2" ht="15.75" customHeight="1">
      <c r="B1274" s="23"/>
    </row>
    <row r="1275" spans="2:2" ht="15.75" customHeight="1">
      <c r="B1275" s="23"/>
    </row>
    <row r="1276" spans="2:2" ht="15.75" customHeight="1">
      <c r="B1276" s="23"/>
    </row>
    <row r="1277" spans="2:2" ht="15.75" customHeight="1">
      <c r="B1277" s="23"/>
    </row>
    <row r="1278" spans="2:2" ht="15.75" customHeight="1">
      <c r="B1278" s="23"/>
    </row>
    <row r="1279" spans="2:2" ht="15.75" customHeight="1">
      <c r="B1279" s="23"/>
    </row>
    <row r="1280" spans="2:2" ht="15.75" customHeight="1">
      <c r="B1280" s="23"/>
    </row>
    <row r="1281" spans="2:2" ht="15.75" customHeight="1">
      <c r="B1281" s="23"/>
    </row>
    <row r="1282" spans="2:2" ht="15.75" customHeight="1">
      <c r="B1282" s="23"/>
    </row>
    <row r="1283" spans="2:2" ht="15.75" customHeight="1">
      <c r="B1283" s="23"/>
    </row>
    <row r="1284" spans="2:2" ht="15.75" customHeight="1">
      <c r="B1284" s="23"/>
    </row>
    <row r="1285" spans="2:2" ht="15.75" customHeight="1">
      <c r="B1285" s="23"/>
    </row>
    <row r="1286" spans="2:2" ht="15.75" customHeight="1">
      <c r="B1286" s="23"/>
    </row>
    <row r="1287" spans="2:2" ht="15.75" customHeight="1">
      <c r="B1287" s="23"/>
    </row>
    <row r="1288" spans="2:2" ht="15.75" customHeight="1">
      <c r="B1288" s="23"/>
    </row>
    <row r="1289" spans="2:2" ht="15.75" customHeight="1">
      <c r="B1289" s="23"/>
    </row>
    <row r="1290" spans="2:2" ht="15.75" customHeight="1">
      <c r="B1290" s="23"/>
    </row>
    <row r="1291" spans="2:2" ht="15.75" customHeight="1">
      <c r="B1291" s="23"/>
    </row>
    <row r="1292" spans="2:2" ht="15.75" customHeight="1">
      <c r="B1292" s="23"/>
    </row>
    <row r="1293" spans="2:2" ht="15.75" customHeight="1">
      <c r="B1293" s="23"/>
    </row>
    <row r="1294" spans="2:2" ht="15.75" customHeight="1">
      <c r="B1294" s="23"/>
    </row>
    <row r="1295" spans="2:2" ht="15.75" customHeight="1">
      <c r="B1295" s="23"/>
    </row>
    <row r="1296" spans="2:2" ht="15.75" customHeight="1">
      <c r="B1296" s="23"/>
    </row>
    <row r="1297" spans="2:2" ht="15.75" customHeight="1">
      <c r="B1297" s="23"/>
    </row>
    <row r="1298" spans="2:2" ht="15.75" customHeight="1">
      <c r="B1298" s="23"/>
    </row>
    <row r="1299" spans="2:2" ht="15.75" customHeight="1">
      <c r="B1299" s="23"/>
    </row>
    <row r="1300" spans="2:2" ht="15.75" customHeight="1">
      <c r="B1300" s="23"/>
    </row>
    <row r="1301" spans="2:2" ht="15.75" customHeight="1">
      <c r="B1301" s="23"/>
    </row>
    <row r="1302" spans="2:2" ht="15.75" customHeight="1">
      <c r="B1302" s="23"/>
    </row>
    <row r="1303" spans="2:2" ht="15.75" customHeight="1">
      <c r="B1303" s="23"/>
    </row>
    <row r="1304" spans="2:2" ht="15.75" customHeight="1">
      <c r="B1304" s="23"/>
    </row>
    <row r="1305" spans="2:2" ht="15.75" customHeight="1">
      <c r="B1305" s="23"/>
    </row>
    <row r="1306" spans="2:2" ht="15.75" customHeight="1">
      <c r="B1306" s="23"/>
    </row>
    <row r="1307" spans="2:2" ht="15.75" customHeight="1">
      <c r="B1307" s="23"/>
    </row>
    <row r="1308" spans="2:2" ht="15.75" customHeight="1">
      <c r="B1308" s="23"/>
    </row>
    <row r="1309" spans="2:2" ht="15.75" customHeight="1">
      <c r="B1309" s="23"/>
    </row>
    <row r="1310" spans="2:2" ht="15.75" customHeight="1">
      <c r="B1310" s="23"/>
    </row>
    <row r="1311" spans="2:2" ht="15.75" customHeight="1">
      <c r="B1311" s="23"/>
    </row>
    <row r="1312" spans="2:2" ht="15.75" customHeight="1">
      <c r="B1312" s="23"/>
    </row>
    <row r="1313" spans="2:2" ht="15.75" customHeight="1">
      <c r="B1313" s="23"/>
    </row>
    <row r="1314" spans="2:2" ht="15.75" customHeight="1">
      <c r="B1314" s="23"/>
    </row>
    <row r="1315" spans="2:2" ht="15.75" customHeight="1">
      <c r="B1315" s="23"/>
    </row>
    <row r="1316" spans="2:2" ht="15.75" customHeight="1">
      <c r="B1316" s="23"/>
    </row>
    <row r="1317" spans="2:2" ht="15.75" customHeight="1">
      <c r="B1317" s="23"/>
    </row>
    <row r="1318" spans="2:2" ht="15.75" customHeight="1">
      <c r="B1318" s="23"/>
    </row>
    <row r="1319" spans="2:2" ht="15.75" customHeight="1">
      <c r="B1319" s="23"/>
    </row>
    <row r="1320" spans="2:2" ht="15.75" customHeight="1">
      <c r="B1320" s="23"/>
    </row>
    <row r="1321" spans="2:2" ht="15.75" customHeight="1">
      <c r="B1321" s="23"/>
    </row>
    <row r="1322" spans="2:2" ht="15.75" customHeight="1">
      <c r="B1322" s="23"/>
    </row>
    <row r="1323" spans="2:2" ht="15.75" customHeight="1">
      <c r="B1323" s="23"/>
    </row>
    <row r="1324" spans="2:2" ht="15.75" customHeight="1">
      <c r="B1324" s="23"/>
    </row>
    <row r="1325" spans="2:2" ht="15.75" customHeight="1">
      <c r="B1325" s="23"/>
    </row>
    <row r="1326" spans="2:2" ht="15.75" customHeight="1">
      <c r="B1326" s="23"/>
    </row>
    <row r="1327" spans="2:2" ht="15.75" customHeight="1">
      <c r="B1327" s="23"/>
    </row>
    <row r="1328" spans="2:2" ht="15.75" customHeight="1">
      <c r="B1328" s="23"/>
    </row>
    <row r="1329" spans="2:2" ht="15.75" customHeight="1">
      <c r="B1329" s="23"/>
    </row>
    <row r="1330" spans="2:2" ht="15.75" customHeight="1">
      <c r="B1330" s="23"/>
    </row>
    <row r="1331" spans="2:2" ht="15.75" customHeight="1">
      <c r="B1331" s="23"/>
    </row>
    <row r="1332" spans="2:2" ht="15.75" customHeight="1">
      <c r="B1332" s="23"/>
    </row>
    <row r="1333" spans="2:2" ht="15.75" customHeight="1">
      <c r="B1333" s="23"/>
    </row>
    <row r="1334" spans="2:2" ht="15.75" customHeight="1">
      <c r="B1334" s="23"/>
    </row>
    <row r="1335" spans="2:2" ht="15.75" customHeight="1">
      <c r="B1335" s="23"/>
    </row>
    <row r="1336" spans="2:2" ht="15.75" customHeight="1">
      <c r="B1336" s="23"/>
    </row>
    <row r="1337" spans="2:2" ht="15.75" customHeight="1">
      <c r="B1337" s="23"/>
    </row>
    <row r="1338" spans="2:2" ht="15.75" customHeight="1">
      <c r="B1338" s="23"/>
    </row>
    <row r="1339" spans="2:2" ht="15.75" customHeight="1">
      <c r="B1339" s="23"/>
    </row>
    <row r="1340" spans="2:2" ht="15.75" customHeight="1">
      <c r="B1340" s="23"/>
    </row>
    <row r="1341" spans="2:2" ht="15.75" customHeight="1">
      <c r="B1341" s="23"/>
    </row>
    <row r="1342" spans="2:2" ht="15.75" customHeight="1">
      <c r="B1342" s="23"/>
    </row>
    <row r="1343" spans="2:2" ht="15.75" customHeight="1">
      <c r="B1343" s="23"/>
    </row>
    <row r="1344" spans="2:2" ht="15.75" customHeight="1">
      <c r="B1344" s="23"/>
    </row>
    <row r="1345" spans="2:2" ht="15.75" customHeight="1">
      <c r="B1345" s="23"/>
    </row>
    <row r="1346" spans="2:2" ht="15.75" customHeight="1">
      <c r="B1346" s="23"/>
    </row>
    <row r="1347" spans="2:2" ht="15.75" customHeight="1">
      <c r="B1347" s="23"/>
    </row>
    <row r="1348" spans="2:2" ht="15.75" customHeight="1">
      <c r="B1348" s="23"/>
    </row>
    <row r="1349" spans="2:2" ht="15.75" customHeight="1">
      <c r="B1349" s="23"/>
    </row>
    <row r="1350" spans="2:2" ht="15.75" customHeight="1">
      <c r="B1350" s="23"/>
    </row>
    <row r="1351" spans="2:2" ht="15.75" customHeight="1">
      <c r="B1351" s="23"/>
    </row>
    <row r="1352" spans="2:2" ht="15.75" customHeight="1">
      <c r="B1352" s="23"/>
    </row>
    <row r="1353" spans="2:2" ht="15.75" customHeight="1">
      <c r="B1353" s="23"/>
    </row>
    <row r="1354" spans="2:2" ht="15.75" customHeight="1">
      <c r="B1354" s="23"/>
    </row>
    <row r="1355" spans="2:2" ht="15.75" customHeight="1">
      <c r="B1355" s="23"/>
    </row>
    <row r="1356" spans="2:2" ht="15.75" customHeight="1">
      <c r="B1356" s="23"/>
    </row>
    <row r="1357" spans="2:2" ht="15.75" customHeight="1">
      <c r="B1357" s="23"/>
    </row>
    <row r="1358" spans="2:2" ht="15.75" customHeight="1">
      <c r="B1358" s="23"/>
    </row>
    <row r="1359" spans="2:2" ht="15.75" customHeight="1">
      <c r="B1359" s="23"/>
    </row>
    <row r="1360" spans="2:2" ht="15.75" customHeight="1">
      <c r="B1360" s="23"/>
    </row>
    <row r="1361" spans="2:2" ht="15.75" customHeight="1">
      <c r="B1361" s="23"/>
    </row>
    <row r="1362" spans="2:2" ht="15.75" customHeight="1">
      <c r="B1362" s="23"/>
    </row>
    <row r="1363" spans="2:2" ht="15.75" customHeight="1">
      <c r="B1363" s="23"/>
    </row>
    <row r="1364" spans="2:2" ht="15.75" customHeight="1">
      <c r="B1364" s="23"/>
    </row>
    <row r="1365" spans="2:2" ht="15.75" customHeight="1">
      <c r="B1365" s="23"/>
    </row>
    <row r="1366" spans="2:2" ht="15.75" customHeight="1">
      <c r="B1366" s="23"/>
    </row>
    <row r="1367" spans="2:2" ht="15.75" customHeight="1">
      <c r="B1367" s="23"/>
    </row>
    <row r="1368" spans="2:2" ht="15.75" customHeight="1">
      <c r="B1368" s="23"/>
    </row>
    <row r="1369" spans="2:2" ht="15.75" customHeight="1">
      <c r="B1369" s="23"/>
    </row>
    <row r="1370" spans="2:2" ht="15.75" customHeight="1">
      <c r="B1370" s="23"/>
    </row>
    <row r="1371" spans="2:2" ht="15.75" customHeight="1">
      <c r="B1371" s="23"/>
    </row>
    <row r="1372" spans="2:2" ht="15.75" customHeight="1">
      <c r="B1372" s="23"/>
    </row>
    <row r="1373" spans="2:2" ht="15.75" customHeight="1">
      <c r="B1373" s="23"/>
    </row>
    <row r="1374" spans="2:2" ht="15.75" customHeight="1">
      <c r="B1374" s="23"/>
    </row>
    <row r="1375" spans="2:2" ht="15.75" customHeight="1">
      <c r="B1375" s="23"/>
    </row>
    <row r="1376" spans="2:2" ht="15.75" customHeight="1">
      <c r="B1376" s="23"/>
    </row>
    <row r="1377" spans="2:2" ht="15.75" customHeight="1">
      <c r="B1377" s="23"/>
    </row>
    <row r="1378" spans="2:2" ht="15.75" customHeight="1">
      <c r="B1378" s="23"/>
    </row>
    <row r="1379" spans="2:2" ht="15.75" customHeight="1">
      <c r="B1379" s="23"/>
    </row>
    <row r="1380" spans="2:2" ht="15.75" customHeight="1">
      <c r="B1380" s="23"/>
    </row>
    <row r="1381" spans="2:2" ht="15.75" customHeight="1">
      <c r="B1381" s="23"/>
    </row>
    <row r="1382" spans="2:2" ht="15.75" customHeight="1">
      <c r="B1382" s="23"/>
    </row>
    <row r="1383" spans="2:2" ht="15.75" customHeight="1">
      <c r="B1383" s="23"/>
    </row>
    <row r="1384" spans="2:2" ht="15.75" customHeight="1">
      <c r="B1384" s="23"/>
    </row>
    <row r="1385" spans="2:2" ht="15.75" customHeight="1">
      <c r="B1385" s="23"/>
    </row>
    <row r="1386" spans="2:2" ht="15.75" customHeight="1">
      <c r="B1386" s="23"/>
    </row>
    <row r="1387" spans="2:2" ht="15.75" customHeight="1">
      <c r="B1387" s="23"/>
    </row>
    <row r="1388" spans="2:2" ht="15.75" customHeight="1">
      <c r="B1388" s="23"/>
    </row>
    <row r="1389" spans="2:2" ht="15.75" customHeight="1">
      <c r="B1389" s="23"/>
    </row>
    <row r="1390" spans="2:2" ht="15.75" customHeight="1">
      <c r="B1390" s="23"/>
    </row>
    <row r="1391" spans="2:2" ht="15.75" customHeight="1">
      <c r="B1391" s="23"/>
    </row>
    <row r="1392" spans="2:2" ht="15.75" customHeight="1">
      <c r="B1392" s="23"/>
    </row>
    <row r="1393" spans="2:2" ht="15.75" customHeight="1">
      <c r="B1393" s="23"/>
    </row>
    <row r="1394" spans="2:2" ht="15.75" customHeight="1">
      <c r="B1394" s="23"/>
    </row>
    <row r="1395" spans="2:2" ht="15.75" customHeight="1">
      <c r="B1395" s="23"/>
    </row>
    <row r="1396" spans="2:2" ht="15.75" customHeight="1">
      <c r="B1396" s="23"/>
    </row>
    <row r="1397" spans="2:2" ht="15.75" customHeight="1">
      <c r="B1397" s="23"/>
    </row>
    <row r="1398" spans="2:2" ht="15.75" customHeight="1">
      <c r="B1398" s="23"/>
    </row>
    <row r="1399" spans="2:2" ht="15.75" customHeight="1">
      <c r="B1399" s="23"/>
    </row>
    <row r="1400" spans="2:2" ht="15.75" customHeight="1">
      <c r="B1400" s="23"/>
    </row>
    <row r="1401" spans="2:2" ht="15.75" customHeight="1">
      <c r="B1401" s="23"/>
    </row>
    <row r="1402" spans="2:2" ht="15.75" customHeight="1">
      <c r="B1402" s="23"/>
    </row>
    <row r="1403" spans="2:2" ht="15.75" customHeight="1">
      <c r="B1403" s="23"/>
    </row>
    <row r="1404" spans="2:2" ht="15.75" customHeight="1">
      <c r="B1404" s="23"/>
    </row>
    <row r="1405" spans="2:2" ht="15.75" customHeight="1">
      <c r="B1405" s="23"/>
    </row>
    <row r="1406" spans="2:2" ht="15.75" customHeight="1">
      <c r="B1406" s="23"/>
    </row>
    <row r="1407" spans="2:2" ht="15.75" customHeight="1">
      <c r="B1407" s="23"/>
    </row>
    <row r="1408" spans="2:2" ht="15.75" customHeight="1">
      <c r="B1408" s="23"/>
    </row>
    <row r="1409" spans="2:2" ht="15.75" customHeight="1">
      <c r="B1409" s="23"/>
    </row>
    <row r="1410" spans="2:2" ht="15.75" customHeight="1">
      <c r="B1410" s="23"/>
    </row>
    <row r="1411" spans="2:2" ht="15.75" customHeight="1">
      <c r="B1411" s="23"/>
    </row>
    <row r="1412" spans="2:2" ht="15.75" customHeight="1">
      <c r="B1412" s="23"/>
    </row>
    <row r="1413" spans="2:2" ht="15.75" customHeight="1">
      <c r="B1413" s="23"/>
    </row>
    <row r="1414" spans="2:2" ht="15.75" customHeight="1">
      <c r="B1414" s="23"/>
    </row>
    <row r="1415" spans="2:2" ht="15.75" customHeight="1">
      <c r="B1415" s="23"/>
    </row>
    <row r="1416" spans="2:2" ht="15.75" customHeight="1">
      <c r="B1416" s="23"/>
    </row>
    <row r="1417" spans="2:2" ht="15.75" customHeight="1">
      <c r="B1417" s="23"/>
    </row>
    <row r="1418" spans="2:2" ht="15.75" customHeight="1">
      <c r="B1418" s="23"/>
    </row>
    <row r="1419" spans="2:2" ht="15.75" customHeight="1">
      <c r="B1419" s="23"/>
    </row>
    <row r="1420" spans="2:2" ht="15.75" customHeight="1">
      <c r="B1420" s="23"/>
    </row>
    <row r="1421" spans="2:2" ht="15.75" customHeight="1">
      <c r="B1421" s="23"/>
    </row>
    <row r="1422" spans="2:2" ht="15.75" customHeight="1">
      <c r="B1422" s="23"/>
    </row>
    <row r="1423" spans="2:2" ht="15.75" customHeight="1">
      <c r="B1423" s="23"/>
    </row>
    <row r="1424" spans="2:2" ht="15.75" customHeight="1">
      <c r="B1424" s="23"/>
    </row>
    <row r="1425" spans="2:2" ht="15.75" customHeight="1">
      <c r="B1425" s="23"/>
    </row>
    <row r="1426" spans="2:2" ht="15.75" customHeight="1">
      <c r="B1426" s="23"/>
    </row>
    <row r="1427" spans="2:2" ht="15.75" customHeight="1">
      <c r="B1427" s="23"/>
    </row>
    <row r="1428" spans="2:2" ht="15.75" customHeight="1">
      <c r="B1428" s="23"/>
    </row>
    <row r="1429" spans="2:2" ht="15.75" customHeight="1">
      <c r="B1429" s="23"/>
    </row>
    <row r="1430" spans="2:2" ht="15.75" customHeight="1">
      <c r="B1430" s="23"/>
    </row>
    <row r="1431" spans="2:2" ht="15.75" customHeight="1">
      <c r="B1431" s="23"/>
    </row>
    <row r="1432" spans="2:2" ht="15.75" customHeight="1">
      <c r="B1432" s="23"/>
    </row>
    <row r="1433" spans="2:2" ht="15.75" customHeight="1">
      <c r="B1433" s="23"/>
    </row>
    <row r="1434" spans="2:2" ht="15.75" customHeight="1">
      <c r="B1434" s="23"/>
    </row>
    <row r="1435" spans="2:2" ht="15.75" customHeight="1">
      <c r="B1435" s="23"/>
    </row>
    <row r="1436" spans="2:2" ht="15.75" customHeight="1">
      <c r="B1436" s="23"/>
    </row>
    <row r="1437" spans="2:2" ht="15.75" customHeight="1">
      <c r="B1437" s="23"/>
    </row>
    <row r="1438" spans="2:2" ht="15.75" customHeight="1">
      <c r="B1438" s="23"/>
    </row>
    <row r="1439" spans="2:2" ht="15.75" customHeight="1">
      <c r="B1439" s="23"/>
    </row>
    <row r="1440" spans="2:2" ht="15.75" customHeight="1">
      <c r="B1440" s="23"/>
    </row>
    <row r="1441" spans="2:2" ht="15.75" customHeight="1">
      <c r="B1441" s="23"/>
    </row>
    <row r="1442" spans="2:2" ht="15.75" customHeight="1">
      <c r="B1442" s="23"/>
    </row>
    <row r="1443" spans="2:2" ht="15.75" customHeight="1">
      <c r="B1443" s="23"/>
    </row>
    <row r="1444" spans="2:2" ht="15.75" customHeight="1">
      <c r="B1444" s="23"/>
    </row>
    <row r="1445" spans="2:2" ht="15.75" customHeight="1">
      <c r="B1445" s="23"/>
    </row>
    <row r="1446" spans="2:2" ht="15.75" customHeight="1">
      <c r="B1446" s="23"/>
    </row>
    <row r="1447" spans="2:2" ht="15.75" customHeight="1">
      <c r="B1447" s="23"/>
    </row>
    <row r="1448" spans="2:2" ht="15.75" customHeight="1">
      <c r="B1448" s="23"/>
    </row>
    <row r="1449" spans="2:2" ht="15.75" customHeight="1">
      <c r="B1449" s="23"/>
    </row>
    <row r="1450" spans="2:2" ht="15.75" customHeight="1">
      <c r="B1450" s="23"/>
    </row>
    <row r="1451" spans="2:2" ht="15.75" customHeight="1">
      <c r="B1451" s="23"/>
    </row>
    <row r="1452" spans="2:2" ht="15.75" customHeight="1">
      <c r="B1452" s="23"/>
    </row>
    <row r="1453" spans="2:2" ht="15.75" customHeight="1">
      <c r="B1453" s="23"/>
    </row>
    <row r="1454" spans="2:2" ht="15.75" customHeight="1">
      <c r="B1454" s="23"/>
    </row>
    <row r="1455" spans="2:2" ht="15.75" customHeight="1">
      <c r="B1455" s="23"/>
    </row>
    <row r="1456" spans="2:2" ht="15.75" customHeight="1">
      <c r="B1456" s="23"/>
    </row>
    <row r="1457" spans="2:2" ht="15.75" customHeight="1">
      <c r="B1457" s="23"/>
    </row>
    <row r="1458" spans="2:2" ht="15.75" customHeight="1">
      <c r="B1458" s="23"/>
    </row>
    <row r="1459" spans="2:2" ht="15.75" customHeight="1">
      <c r="B1459" s="23"/>
    </row>
    <row r="1460" spans="2:2" ht="15.75" customHeight="1">
      <c r="B1460" s="23"/>
    </row>
    <row r="1461" spans="2:2" ht="15.75" customHeight="1">
      <c r="B1461" s="23"/>
    </row>
    <row r="1462" spans="2:2" ht="15.75" customHeight="1">
      <c r="B1462" s="23"/>
    </row>
    <row r="1463" spans="2:2" ht="15.75" customHeight="1">
      <c r="B1463" s="23"/>
    </row>
    <row r="1464" spans="2:2" ht="15.75" customHeight="1">
      <c r="B1464" s="23"/>
    </row>
    <row r="1465" spans="2:2" ht="15.75" customHeight="1">
      <c r="B1465" s="23"/>
    </row>
    <row r="1466" spans="2:2" ht="15.75" customHeight="1">
      <c r="B1466" s="23"/>
    </row>
    <row r="1467" spans="2:2" ht="15.75" customHeight="1">
      <c r="B1467" s="23"/>
    </row>
    <row r="1468" spans="2:2" ht="15.75" customHeight="1">
      <c r="B1468" s="23"/>
    </row>
    <row r="1469" spans="2:2" ht="15.75" customHeight="1">
      <c r="B1469" s="23"/>
    </row>
    <row r="1470" spans="2:2" ht="15.75" customHeight="1">
      <c r="B1470" s="23"/>
    </row>
    <row r="1471" spans="2:2" ht="15.75" customHeight="1">
      <c r="B1471" s="23"/>
    </row>
    <row r="1472" spans="2:2" ht="15.75" customHeight="1">
      <c r="B1472" s="23"/>
    </row>
    <row r="1473" spans="2:2" ht="15.75" customHeight="1">
      <c r="B1473" s="23"/>
    </row>
    <row r="1474" spans="2:2" ht="15.75" customHeight="1">
      <c r="B1474" s="23"/>
    </row>
    <row r="1475" spans="2:2" ht="15.75" customHeight="1">
      <c r="B1475" s="23"/>
    </row>
    <row r="1476" spans="2:2" ht="15.75" customHeight="1">
      <c r="B1476" s="23"/>
    </row>
    <row r="1477" spans="2:2" ht="15.75" customHeight="1">
      <c r="B1477" s="23"/>
    </row>
    <row r="1478" spans="2:2" ht="15.75" customHeight="1">
      <c r="B1478" s="23"/>
    </row>
    <row r="1479" spans="2:2" ht="15.75" customHeight="1">
      <c r="B1479" s="23"/>
    </row>
    <row r="1480" spans="2:2" ht="15.75" customHeight="1">
      <c r="B1480" s="23"/>
    </row>
    <row r="1481" spans="2:2" ht="15.75" customHeight="1">
      <c r="B1481" s="23"/>
    </row>
    <row r="1482" spans="2:2" ht="15.75" customHeight="1">
      <c r="B1482" s="23"/>
    </row>
    <row r="1483" spans="2:2" ht="15.75" customHeight="1">
      <c r="B1483" s="23"/>
    </row>
    <row r="1484" spans="2:2" ht="15.75" customHeight="1">
      <c r="B1484" s="23"/>
    </row>
    <row r="1485" spans="2:2" ht="15.75" customHeight="1">
      <c r="B1485" s="23"/>
    </row>
    <row r="1486" spans="2:2" ht="15.75" customHeight="1">
      <c r="B1486" s="23"/>
    </row>
    <row r="1487" spans="2:2" ht="15.75" customHeight="1">
      <c r="B1487" s="23"/>
    </row>
    <row r="1488" spans="2:2" ht="15.75" customHeight="1">
      <c r="B1488" s="23"/>
    </row>
    <row r="1489" spans="2:2" ht="15.75" customHeight="1">
      <c r="B1489" s="23"/>
    </row>
    <row r="1490" spans="2:2" ht="15.75" customHeight="1">
      <c r="B1490" s="23"/>
    </row>
    <row r="1491" spans="2:2" ht="15.75" customHeight="1">
      <c r="B1491" s="23"/>
    </row>
    <row r="1492" spans="2:2" ht="15.75" customHeight="1">
      <c r="B1492" s="23"/>
    </row>
    <row r="1493" spans="2:2" ht="15.75" customHeight="1">
      <c r="B1493" s="23"/>
    </row>
    <row r="1494" spans="2:2" ht="15.75" customHeight="1">
      <c r="B1494" s="23"/>
    </row>
    <row r="1495" spans="2:2" ht="15.75" customHeight="1">
      <c r="B1495" s="23"/>
    </row>
    <row r="1496" spans="2:2" ht="15.75" customHeight="1">
      <c r="B1496" s="23"/>
    </row>
    <row r="1497" spans="2:2" ht="15.75" customHeight="1">
      <c r="B1497" s="23"/>
    </row>
    <row r="1498" spans="2:2" ht="15.75" customHeight="1">
      <c r="B1498" s="23"/>
    </row>
    <row r="1499" spans="2:2" ht="15.75" customHeight="1">
      <c r="B1499" s="23"/>
    </row>
    <row r="1500" spans="2:2" ht="15.75" customHeight="1">
      <c r="B1500" s="23"/>
    </row>
    <row r="1501" spans="2:2" ht="15.75" customHeight="1">
      <c r="B1501" s="23"/>
    </row>
    <row r="1502" spans="2:2" ht="15.75" customHeight="1">
      <c r="B1502" s="23"/>
    </row>
    <row r="1503" spans="2:2" ht="15.75" customHeight="1">
      <c r="B1503" s="23"/>
    </row>
    <row r="1504" spans="2:2" ht="15.75" customHeight="1">
      <c r="B1504" s="23"/>
    </row>
    <row r="1505" spans="2:2" ht="15.75" customHeight="1">
      <c r="B1505" s="23"/>
    </row>
    <row r="1506" spans="2:2" ht="15.75" customHeight="1">
      <c r="B1506" s="23"/>
    </row>
    <row r="1507" spans="2:2" ht="15.75" customHeight="1">
      <c r="B1507" s="23"/>
    </row>
    <row r="1508" spans="2:2" ht="15.75" customHeight="1">
      <c r="B1508" s="23"/>
    </row>
    <row r="1509" spans="2:2" ht="15.75" customHeight="1">
      <c r="B1509" s="23"/>
    </row>
    <row r="1510" spans="2:2" ht="15.75" customHeight="1">
      <c r="B1510" s="23"/>
    </row>
    <row r="1511" spans="2:2" ht="15.75" customHeight="1">
      <c r="B1511" s="23"/>
    </row>
    <row r="1512" spans="2:2" ht="15.75" customHeight="1">
      <c r="B1512" s="23"/>
    </row>
    <row r="1513" spans="2:2" ht="15.75" customHeight="1">
      <c r="B1513" s="23"/>
    </row>
    <row r="1514" spans="2:2" ht="15.75" customHeight="1">
      <c r="B1514" s="23"/>
    </row>
    <row r="1515" spans="2:2" ht="15.75" customHeight="1">
      <c r="B1515" s="23"/>
    </row>
    <row r="1516" spans="2:2" ht="15.75" customHeight="1">
      <c r="B1516" s="23"/>
    </row>
    <row r="1517" spans="2:2" ht="15.75" customHeight="1">
      <c r="B1517" s="23"/>
    </row>
    <row r="1518" spans="2:2" ht="15.75" customHeight="1">
      <c r="B1518" s="23"/>
    </row>
    <row r="1519" spans="2:2" ht="15.75" customHeight="1">
      <c r="B1519" s="23"/>
    </row>
    <row r="1520" spans="2:2" ht="15.75" customHeight="1">
      <c r="B1520" s="23"/>
    </row>
    <row r="1521" spans="2:2" ht="15.75" customHeight="1">
      <c r="B1521" s="23"/>
    </row>
    <row r="1522" spans="2:2" ht="15.75" customHeight="1">
      <c r="B1522" s="23"/>
    </row>
    <row r="1523" spans="2:2" ht="15.75" customHeight="1">
      <c r="B1523" s="23"/>
    </row>
    <row r="1524" spans="2:2" ht="15.75" customHeight="1">
      <c r="B1524" s="23"/>
    </row>
    <row r="1525" spans="2:2" ht="15.75" customHeight="1">
      <c r="B1525" s="23"/>
    </row>
    <row r="1526" spans="2:2" ht="15.75" customHeight="1">
      <c r="B1526" s="23"/>
    </row>
    <row r="1527" spans="2:2" ht="15.75" customHeight="1">
      <c r="B1527" s="23"/>
    </row>
    <row r="1528" spans="2:2" ht="15.75" customHeight="1">
      <c r="B1528" s="23"/>
    </row>
    <row r="1529" spans="2:2" ht="15.75" customHeight="1">
      <c r="B1529" s="23"/>
    </row>
    <row r="1530" spans="2:2" ht="15.75" customHeight="1">
      <c r="B1530" s="23"/>
    </row>
    <row r="1531" spans="2:2" ht="15.75" customHeight="1">
      <c r="B1531" s="23"/>
    </row>
    <row r="1532" spans="2:2" ht="15.75" customHeight="1">
      <c r="B1532" s="23"/>
    </row>
    <row r="1533" spans="2:2" ht="15.75" customHeight="1">
      <c r="B1533" s="23"/>
    </row>
    <row r="1534" spans="2:2" ht="15.75" customHeight="1">
      <c r="B1534" s="23"/>
    </row>
    <row r="1535" spans="2:2" ht="15.75" customHeight="1">
      <c r="B1535" s="23"/>
    </row>
    <row r="1536" spans="2:2" ht="15.75" customHeight="1">
      <c r="B1536" s="23"/>
    </row>
    <row r="1537" spans="2:2" ht="15.75" customHeight="1">
      <c r="B1537" s="23"/>
    </row>
    <row r="1538" spans="2:2" ht="15.75" customHeight="1">
      <c r="B1538" s="23"/>
    </row>
    <row r="1539" spans="2:2" ht="15.75" customHeight="1">
      <c r="B1539" s="23"/>
    </row>
    <row r="1540" spans="2:2" ht="15.75" customHeight="1">
      <c r="B1540" s="23"/>
    </row>
    <row r="1541" spans="2:2" ht="15.75" customHeight="1">
      <c r="B1541" s="23"/>
    </row>
    <row r="1542" spans="2:2" ht="15.75" customHeight="1">
      <c r="B1542" s="23"/>
    </row>
    <row r="1543" spans="2:2" ht="15.75" customHeight="1">
      <c r="B1543" s="23"/>
    </row>
    <row r="1544" spans="2:2" ht="15.75" customHeight="1">
      <c r="B1544" s="23"/>
    </row>
    <row r="1545" spans="2:2" ht="15.75" customHeight="1">
      <c r="B1545" s="23"/>
    </row>
    <row r="1546" spans="2:2" ht="15.75" customHeight="1">
      <c r="B1546" s="23"/>
    </row>
    <row r="1547" spans="2:2" ht="15.75" customHeight="1">
      <c r="B1547" s="23"/>
    </row>
    <row r="1548" spans="2:2" ht="15.75" customHeight="1">
      <c r="B1548" s="23"/>
    </row>
    <row r="1549" spans="2:2" ht="15.75" customHeight="1">
      <c r="B1549" s="23"/>
    </row>
    <row r="1550" spans="2:2" ht="15.75" customHeight="1">
      <c r="B1550" s="23"/>
    </row>
    <row r="1551" spans="2:2" ht="15.75" customHeight="1">
      <c r="B1551" s="23"/>
    </row>
    <row r="1552" spans="2:2" ht="15.75" customHeight="1">
      <c r="B1552" s="23"/>
    </row>
    <row r="1553" spans="2:2" ht="15.75" customHeight="1">
      <c r="B1553" s="23"/>
    </row>
    <row r="1554" spans="2:2" ht="15.75" customHeight="1">
      <c r="B1554" s="23"/>
    </row>
    <row r="1555" spans="2:2" ht="15.75" customHeight="1">
      <c r="B1555" s="23"/>
    </row>
    <row r="1556" spans="2:2" ht="15.75" customHeight="1">
      <c r="B1556" s="23"/>
    </row>
    <row r="1557" spans="2:2" ht="15.75" customHeight="1">
      <c r="B1557" s="23"/>
    </row>
    <row r="1558" spans="2:2" ht="15.75" customHeight="1">
      <c r="B1558" s="23"/>
    </row>
    <row r="1559" spans="2:2" ht="15.75" customHeight="1">
      <c r="B1559" s="23"/>
    </row>
    <row r="1560" spans="2:2" ht="15.75" customHeight="1">
      <c r="B1560" s="23"/>
    </row>
    <row r="1561" spans="2:2" ht="15.75" customHeight="1">
      <c r="B1561" s="23"/>
    </row>
    <row r="1562" spans="2:2" ht="15.75" customHeight="1">
      <c r="B1562" s="23"/>
    </row>
    <row r="1563" spans="2:2" ht="15.75" customHeight="1">
      <c r="B1563" s="23"/>
    </row>
    <row r="1564" spans="2:2" ht="15.75" customHeight="1">
      <c r="B1564" s="23"/>
    </row>
    <row r="1565" spans="2:2" ht="15.75" customHeight="1">
      <c r="B1565" s="23"/>
    </row>
    <row r="1566" spans="2:2" ht="15.75" customHeight="1">
      <c r="B1566" s="23"/>
    </row>
    <row r="1567" spans="2:2" ht="15.75" customHeight="1">
      <c r="B1567" s="23"/>
    </row>
    <row r="1568" spans="2:2" ht="15.75" customHeight="1">
      <c r="B1568" s="23"/>
    </row>
    <row r="1569" spans="2:2" ht="15.75" customHeight="1">
      <c r="B1569" s="23"/>
    </row>
    <row r="1570" spans="2:2" ht="15.75" customHeight="1">
      <c r="B1570" s="23"/>
    </row>
    <row r="1571" spans="2:2" ht="15.75" customHeight="1">
      <c r="B1571" s="23"/>
    </row>
    <row r="1572" spans="2:2" ht="15.75" customHeight="1">
      <c r="B1572" s="23"/>
    </row>
    <row r="1573" spans="2:2" ht="15.75" customHeight="1">
      <c r="B1573" s="23"/>
    </row>
    <row r="1574" spans="2:2" ht="15.75" customHeight="1">
      <c r="B1574" s="23"/>
    </row>
    <row r="1575" spans="2:2" ht="15.75" customHeight="1">
      <c r="B1575" s="23"/>
    </row>
    <row r="1576" spans="2:2" ht="15.75" customHeight="1">
      <c r="B1576" s="23"/>
    </row>
    <row r="1577" spans="2:2" ht="15.75" customHeight="1">
      <c r="B1577" s="23"/>
    </row>
    <row r="1578" spans="2:2" ht="15.75" customHeight="1">
      <c r="B1578" s="23"/>
    </row>
    <row r="1579" spans="2:2" ht="15.75" customHeight="1">
      <c r="B1579" s="23"/>
    </row>
    <row r="1580" spans="2:2" ht="15.75" customHeight="1">
      <c r="B1580" s="23"/>
    </row>
    <row r="1581" spans="2:2" ht="15.75" customHeight="1">
      <c r="B1581" s="23"/>
    </row>
    <row r="1582" spans="2:2" ht="15.75" customHeight="1">
      <c r="B1582" s="23"/>
    </row>
    <row r="1583" spans="2:2" ht="15.75" customHeight="1">
      <c r="B1583" s="23"/>
    </row>
    <row r="1584" spans="2:2" ht="15.75" customHeight="1">
      <c r="B1584" s="23"/>
    </row>
    <row r="1585" spans="2:2" ht="15.75" customHeight="1">
      <c r="B1585" s="23"/>
    </row>
    <row r="1586" spans="2:2" ht="15.75" customHeight="1">
      <c r="B1586" s="23"/>
    </row>
    <row r="1587" spans="2:2" ht="15.75" customHeight="1">
      <c r="B1587" s="23"/>
    </row>
    <row r="1588" spans="2:2" ht="15.75" customHeight="1">
      <c r="B1588" s="23"/>
    </row>
    <row r="1589" spans="2:2" ht="15.75" customHeight="1">
      <c r="B1589" s="23"/>
    </row>
    <row r="1590" spans="2:2" ht="15.75" customHeight="1">
      <c r="B1590" s="23"/>
    </row>
    <row r="1591" spans="2:2" ht="15.75" customHeight="1">
      <c r="B1591" s="23"/>
    </row>
    <row r="1592" spans="2:2" ht="15.75" customHeight="1">
      <c r="B1592" s="23"/>
    </row>
    <row r="1593" spans="2:2" ht="15.75" customHeight="1">
      <c r="B1593" s="23"/>
    </row>
    <row r="1594" spans="2:2" ht="15.75" customHeight="1">
      <c r="B1594" s="23"/>
    </row>
    <row r="1595" spans="2:2" ht="15.75" customHeight="1">
      <c r="B1595" s="23"/>
    </row>
    <row r="1596" spans="2:2" ht="15.75" customHeight="1">
      <c r="B1596" s="23"/>
    </row>
    <row r="1597" spans="2:2" ht="15.75" customHeight="1">
      <c r="B1597" s="23"/>
    </row>
    <row r="1598" spans="2:2" ht="15.75" customHeight="1">
      <c r="B1598" s="23"/>
    </row>
    <row r="1599" spans="2:2" ht="15.75" customHeight="1">
      <c r="B1599" s="23"/>
    </row>
    <row r="1600" spans="2:2" ht="15.75" customHeight="1">
      <c r="B1600" s="23"/>
    </row>
    <row r="1601" spans="2:2" ht="15.75" customHeight="1">
      <c r="B1601" s="23"/>
    </row>
    <row r="1602" spans="2:2" ht="15.75" customHeight="1">
      <c r="B1602" s="23"/>
    </row>
    <row r="1603" spans="2:2" ht="15.75" customHeight="1">
      <c r="B1603" s="23"/>
    </row>
    <row r="1604" spans="2:2" ht="15.75" customHeight="1">
      <c r="B1604" s="23"/>
    </row>
    <row r="1605" spans="2:2" ht="15.75" customHeight="1">
      <c r="B1605" s="23"/>
    </row>
    <row r="1606" spans="2:2" ht="15.75" customHeight="1">
      <c r="B1606" s="23"/>
    </row>
    <row r="1607" spans="2:2" ht="15.75" customHeight="1">
      <c r="B1607" s="23"/>
    </row>
    <row r="1608" spans="2:2" ht="15.75" customHeight="1">
      <c r="B1608" s="23"/>
    </row>
    <row r="1609" spans="2:2" ht="15.75" customHeight="1">
      <c r="B1609" s="23"/>
    </row>
    <row r="1610" spans="2:2" ht="15.75" customHeight="1">
      <c r="B1610" s="23"/>
    </row>
    <row r="1611" spans="2:2" ht="15.75" customHeight="1">
      <c r="B1611" s="23"/>
    </row>
    <row r="1612" spans="2:2" ht="15.75" customHeight="1">
      <c r="B1612" s="23"/>
    </row>
    <row r="1613" spans="2:2" ht="15.75" customHeight="1">
      <c r="B1613" s="23"/>
    </row>
    <row r="1614" spans="2:2" ht="15.75" customHeight="1">
      <c r="B1614" s="23"/>
    </row>
    <row r="1615" spans="2:2" ht="15.75" customHeight="1">
      <c r="B1615" s="23"/>
    </row>
    <row r="1616" spans="2:2" ht="15.75" customHeight="1">
      <c r="B1616" s="23"/>
    </row>
    <row r="1617" spans="2:2" ht="15.75" customHeight="1">
      <c r="B1617" s="23"/>
    </row>
    <row r="1618" spans="2:2" ht="15.75" customHeight="1">
      <c r="B1618" s="23"/>
    </row>
    <row r="1619" spans="2:2" ht="15.75" customHeight="1">
      <c r="B1619" s="23"/>
    </row>
    <row r="1620" spans="2:2" ht="15.75" customHeight="1">
      <c r="B1620" s="23"/>
    </row>
    <row r="1621" spans="2:2" ht="15.75" customHeight="1">
      <c r="B1621" s="23"/>
    </row>
    <row r="1622" spans="2:2" ht="15.75" customHeight="1">
      <c r="B1622" s="23"/>
    </row>
    <row r="1623" spans="2:2" ht="15.75" customHeight="1">
      <c r="B1623" s="23"/>
    </row>
    <row r="1624" spans="2:2" ht="15.75" customHeight="1">
      <c r="B1624" s="23"/>
    </row>
    <row r="1625" spans="2:2" ht="15.75" customHeight="1">
      <c r="B1625" s="23"/>
    </row>
    <row r="1626" spans="2:2" ht="15.75" customHeight="1">
      <c r="B1626" s="23"/>
    </row>
    <row r="1627" spans="2:2" ht="15.75" customHeight="1">
      <c r="B1627" s="23"/>
    </row>
    <row r="1628" spans="2:2" ht="15.75" customHeight="1">
      <c r="B1628" s="23"/>
    </row>
    <row r="1629" spans="2:2" ht="15.75" customHeight="1">
      <c r="B1629" s="23"/>
    </row>
    <row r="1630" spans="2:2" ht="15.75" customHeight="1">
      <c r="B1630" s="23"/>
    </row>
    <row r="1631" spans="2:2" ht="15.75" customHeight="1">
      <c r="B1631" s="23"/>
    </row>
    <row r="1632" spans="2:2" ht="15.75" customHeight="1">
      <c r="B1632" s="23"/>
    </row>
    <row r="1633" spans="2:2" ht="15.75" customHeight="1">
      <c r="B1633" s="23"/>
    </row>
    <row r="1634" spans="2:2" ht="15.75" customHeight="1">
      <c r="B1634" s="23"/>
    </row>
    <row r="1635" spans="2:2" ht="15.75" customHeight="1">
      <c r="B1635" s="23"/>
    </row>
    <row r="1636" spans="2:2" ht="15.75" customHeight="1">
      <c r="B1636" s="23"/>
    </row>
    <row r="1637" spans="2:2" ht="15.75" customHeight="1">
      <c r="B1637" s="23"/>
    </row>
    <row r="1638" spans="2:2" ht="15.75" customHeight="1">
      <c r="B1638" s="23"/>
    </row>
    <row r="1639" spans="2:2" ht="15.75" customHeight="1">
      <c r="B1639" s="23"/>
    </row>
    <row r="1640" spans="2:2" ht="15.75" customHeight="1">
      <c r="B1640" s="23"/>
    </row>
    <row r="1641" spans="2:2" ht="15.75" customHeight="1">
      <c r="B1641" s="23"/>
    </row>
    <row r="1642" spans="2:2" ht="15.75" customHeight="1">
      <c r="B1642" s="23"/>
    </row>
    <row r="1643" spans="2:2" ht="15.75" customHeight="1">
      <c r="B1643" s="23"/>
    </row>
    <row r="1644" spans="2:2" ht="15.75" customHeight="1">
      <c r="B1644" s="23"/>
    </row>
    <row r="1645" spans="2:2" ht="15.75" customHeight="1">
      <c r="B1645" s="23"/>
    </row>
    <row r="1646" spans="2:2" ht="15.75" customHeight="1">
      <c r="B1646" s="23"/>
    </row>
    <row r="1647" spans="2:2" ht="15.75" customHeight="1">
      <c r="B1647" s="23"/>
    </row>
    <row r="1648" spans="2:2" ht="15.75" customHeight="1">
      <c r="B1648" s="23"/>
    </row>
    <row r="1649" spans="2:2" ht="15.75" customHeight="1">
      <c r="B1649" s="23"/>
    </row>
    <row r="1650" spans="2:2" ht="15.75" customHeight="1">
      <c r="B1650" s="23"/>
    </row>
    <row r="1651" spans="2:2" ht="15.75" customHeight="1">
      <c r="B1651" s="23"/>
    </row>
    <row r="1652" spans="2:2" ht="15.75" customHeight="1">
      <c r="B1652" s="23"/>
    </row>
    <row r="1653" spans="2:2" ht="15.75" customHeight="1">
      <c r="B1653" s="23"/>
    </row>
    <row r="1654" spans="2:2" ht="15.75" customHeight="1">
      <c r="B1654" s="23"/>
    </row>
    <row r="1655" spans="2:2" ht="15.75" customHeight="1">
      <c r="B1655" s="23"/>
    </row>
    <row r="1656" spans="2:2" ht="15.75" customHeight="1">
      <c r="B1656" s="23"/>
    </row>
    <row r="1657" spans="2:2" ht="15.75" customHeight="1">
      <c r="B1657" s="23"/>
    </row>
    <row r="1658" spans="2:2" ht="15.75" customHeight="1">
      <c r="B1658" s="23"/>
    </row>
    <row r="1659" spans="2:2" ht="15.75" customHeight="1">
      <c r="B1659" s="23"/>
    </row>
    <row r="1660" spans="2:2" ht="15.75" customHeight="1">
      <c r="B1660" s="23"/>
    </row>
    <row r="1661" spans="2:2" ht="15.75" customHeight="1">
      <c r="B1661" s="23"/>
    </row>
    <row r="1662" spans="2:2" ht="15.75" customHeight="1">
      <c r="B1662" s="23"/>
    </row>
    <row r="1663" spans="2:2" ht="15.75" customHeight="1">
      <c r="B1663" s="23"/>
    </row>
    <row r="1664" spans="2:2" ht="15.75" customHeight="1">
      <c r="B1664" s="23"/>
    </row>
    <row r="1665" spans="2:2" ht="15.75" customHeight="1">
      <c r="B1665" s="23"/>
    </row>
    <row r="1666" spans="2:2" ht="15.75" customHeight="1">
      <c r="B1666" s="23"/>
    </row>
    <row r="1667" spans="2:2" ht="15.75" customHeight="1">
      <c r="B1667" s="23"/>
    </row>
    <row r="1668" spans="2:2" ht="15.75" customHeight="1">
      <c r="B1668" s="23"/>
    </row>
    <row r="1669" spans="2:2" ht="15.75" customHeight="1">
      <c r="B1669" s="23"/>
    </row>
    <row r="1670" spans="2:2" ht="15.75" customHeight="1">
      <c r="B1670" s="23"/>
    </row>
    <row r="1671" spans="2:2" ht="15.75" customHeight="1">
      <c r="B1671" s="23"/>
    </row>
    <row r="1672" spans="2:2" ht="15.75" customHeight="1">
      <c r="B1672" s="23"/>
    </row>
    <row r="1673" spans="2:2" ht="15.75" customHeight="1">
      <c r="B1673" s="23"/>
    </row>
    <row r="1674" spans="2:2" ht="15.75" customHeight="1">
      <c r="B1674" s="23"/>
    </row>
    <row r="1675" spans="2:2" ht="15.75" customHeight="1">
      <c r="B1675" s="23"/>
    </row>
    <row r="1676" spans="2:2" ht="15.75" customHeight="1">
      <c r="B1676" s="23"/>
    </row>
    <row r="1677" spans="2:2" ht="15.75" customHeight="1">
      <c r="B1677" s="23"/>
    </row>
    <row r="1678" spans="2:2" ht="15.75" customHeight="1">
      <c r="B1678" s="23"/>
    </row>
    <row r="1679" spans="2:2" ht="15.75" customHeight="1">
      <c r="B1679" s="23"/>
    </row>
    <row r="1680" spans="2:2" ht="15.75" customHeight="1">
      <c r="B1680" s="23"/>
    </row>
    <row r="1681" spans="2:2" ht="15.75" customHeight="1">
      <c r="B1681" s="23"/>
    </row>
    <row r="1682" spans="2:2" ht="15.75" customHeight="1">
      <c r="B1682" s="23"/>
    </row>
    <row r="1683" spans="2:2" ht="15.75" customHeight="1">
      <c r="B1683" s="23"/>
    </row>
    <row r="1684" spans="2:2" ht="15.75" customHeight="1">
      <c r="B1684" s="23"/>
    </row>
    <row r="1685" spans="2:2" ht="15.75" customHeight="1">
      <c r="B1685" s="23"/>
    </row>
    <row r="1686" spans="2:2" ht="15.75" customHeight="1">
      <c r="B1686" s="23"/>
    </row>
    <row r="1687" spans="2:2" ht="15.75" customHeight="1">
      <c r="B1687" s="23"/>
    </row>
    <row r="1688" spans="2:2" ht="15.75" customHeight="1">
      <c r="B1688" s="23"/>
    </row>
    <row r="1689" spans="2:2" ht="15.75" customHeight="1">
      <c r="B1689" s="23"/>
    </row>
    <row r="1690" spans="2:2" ht="15.75" customHeight="1">
      <c r="B1690" s="23"/>
    </row>
    <row r="1691" spans="2:2" ht="15.75" customHeight="1">
      <c r="B1691" s="23"/>
    </row>
    <row r="1692" spans="2:2" ht="15.75" customHeight="1">
      <c r="B1692" s="23"/>
    </row>
    <row r="1693" spans="2:2" ht="15.75" customHeight="1">
      <c r="B1693" s="23"/>
    </row>
    <row r="1694" spans="2:2" ht="15.75" customHeight="1">
      <c r="B1694" s="23"/>
    </row>
    <row r="1695" spans="2:2" ht="15.75" customHeight="1">
      <c r="B1695" s="23"/>
    </row>
    <row r="1696" spans="2:2" ht="15.75" customHeight="1">
      <c r="B1696" s="23"/>
    </row>
    <row r="1697" spans="2:2" ht="15.75" customHeight="1">
      <c r="B1697" s="23"/>
    </row>
    <row r="1698" spans="2:2" ht="15.75" customHeight="1">
      <c r="B1698" s="23"/>
    </row>
    <row r="1699" spans="2:2" ht="15.75" customHeight="1">
      <c r="B1699" s="23"/>
    </row>
    <row r="1700" spans="2:2" ht="15.75" customHeight="1">
      <c r="B1700" s="23"/>
    </row>
    <row r="1701" spans="2:2" ht="15.75" customHeight="1">
      <c r="B1701" s="23"/>
    </row>
    <row r="1702" spans="2:2" ht="15.75" customHeight="1">
      <c r="B1702" s="23"/>
    </row>
    <row r="1703" spans="2:2" ht="15.75" customHeight="1">
      <c r="B1703" s="23"/>
    </row>
    <row r="1704" spans="2:2" ht="15.75" customHeight="1">
      <c r="B1704" s="23"/>
    </row>
    <row r="1705" spans="2:2" ht="15.75" customHeight="1">
      <c r="B1705" s="23"/>
    </row>
    <row r="1706" spans="2:2" ht="15.75" customHeight="1">
      <c r="B1706" s="23"/>
    </row>
    <row r="1707" spans="2:2" ht="15.75" customHeight="1">
      <c r="B1707" s="23"/>
    </row>
    <row r="1708" spans="2:2" ht="15.75" customHeight="1">
      <c r="B1708" s="23"/>
    </row>
    <row r="1709" spans="2:2" ht="15.75" customHeight="1">
      <c r="B1709" s="23"/>
    </row>
    <row r="1710" spans="2:2" ht="15.75" customHeight="1">
      <c r="B1710" s="23"/>
    </row>
    <row r="1711" spans="2:2" ht="15.75" customHeight="1">
      <c r="B1711" s="23"/>
    </row>
    <row r="1712" spans="2:2" ht="15.75" customHeight="1">
      <c r="B1712" s="23"/>
    </row>
    <row r="1713" spans="2:2" ht="15.75" customHeight="1">
      <c r="B1713" s="23"/>
    </row>
    <row r="1714" spans="2:2" ht="15.75" customHeight="1">
      <c r="B1714" s="23"/>
    </row>
    <row r="1715" spans="2:2" ht="15.75" customHeight="1">
      <c r="B1715" s="23"/>
    </row>
    <row r="1716" spans="2:2" ht="15.75" customHeight="1">
      <c r="B1716" s="23"/>
    </row>
    <row r="1717" spans="2:2" ht="15.75" customHeight="1">
      <c r="B1717" s="23"/>
    </row>
    <row r="1718" spans="2:2" ht="15.75" customHeight="1">
      <c r="B1718" s="23"/>
    </row>
    <row r="1719" spans="2:2" ht="15.75" customHeight="1">
      <c r="B1719" s="23"/>
    </row>
    <row r="1720" spans="2:2" ht="15.75" customHeight="1">
      <c r="B1720" s="23"/>
    </row>
    <row r="1721" spans="2:2" ht="15.75" customHeight="1">
      <c r="B1721" s="23"/>
    </row>
    <row r="1722" spans="2:2" ht="15.75" customHeight="1">
      <c r="B1722" s="23"/>
    </row>
    <row r="1723" spans="2:2" ht="15.75" customHeight="1">
      <c r="B1723" s="23"/>
    </row>
    <row r="1724" spans="2:2" ht="15.75" customHeight="1">
      <c r="B1724" s="23"/>
    </row>
    <row r="1725" spans="2:2" ht="15.75" customHeight="1">
      <c r="B1725" s="23"/>
    </row>
    <row r="1726" spans="2:2" ht="15.75" customHeight="1">
      <c r="B1726" s="23"/>
    </row>
    <row r="1727" spans="2:2" ht="15.75" customHeight="1">
      <c r="B1727" s="23"/>
    </row>
    <row r="1728" spans="2:2" ht="15.75" customHeight="1">
      <c r="B1728" s="23"/>
    </row>
    <row r="1729" spans="2:2" ht="15.75" customHeight="1">
      <c r="B1729" s="23"/>
    </row>
    <row r="1730" spans="2:2" ht="15.75" customHeight="1">
      <c r="B1730" s="23"/>
    </row>
    <row r="1731" spans="2:2" ht="15.75" customHeight="1">
      <c r="B1731" s="23"/>
    </row>
    <row r="1732" spans="2:2" ht="15.75" customHeight="1">
      <c r="B1732" s="23"/>
    </row>
    <row r="1733" spans="2:2" ht="15.75" customHeight="1">
      <c r="B1733" s="23"/>
    </row>
    <row r="1734" spans="2:2" ht="15.75" customHeight="1">
      <c r="B1734" s="23"/>
    </row>
    <row r="1735" spans="2:2" ht="15.75" customHeight="1">
      <c r="B1735" s="23"/>
    </row>
    <row r="1736" spans="2:2" ht="15.75" customHeight="1">
      <c r="B1736" s="23"/>
    </row>
    <row r="1737" spans="2:2" ht="15.75" customHeight="1">
      <c r="B1737" s="23"/>
    </row>
    <row r="1738" spans="2:2" ht="15.75" customHeight="1">
      <c r="B1738" s="23"/>
    </row>
    <row r="1739" spans="2:2" ht="15.75" customHeight="1">
      <c r="B1739" s="23"/>
    </row>
    <row r="1740" spans="2:2" ht="15.75" customHeight="1">
      <c r="B1740" s="23"/>
    </row>
    <row r="1741" spans="2:2" ht="15.75" customHeight="1">
      <c r="B1741" s="23"/>
    </row>
    <row r="1742" spans="2:2" ht="15.75" customHeight="1">
      <c r="B1742" s="23"/>
    </row>
    <row r="1743" spans="2:2" ht="15.75" customHeight="1">
      <c r="B1743" s="23"/>
    </row>
    <row r="1744" spans="2:2" ht="15.75" customHeight="1">
      <c r="B1744" s="23"/>
    </row>
    <row r="1745" spans="2:2" ht="15.75" customHeight="1">
      <c r="B1745" s="23"/>
    </row>
    <row r="1746" spans="2:2" ht="15.75" customHeight="1">
      <c r="B1746" s="23"/>
    </row>
    <row r="1747" spans="2:2" ht="15.75" customHeight="1">
      <c r="B1747" s="23"/>
    </row>
    <row r="1748" spans="2:2" ht="15.75" customHeight="1">
      <c r="B1748" s="23"/>
    </row>
    <row r="1749" spans="2:2" ht="15.75" customHeight="1">
      <c r="B1749" s="23"/>
    </row>
    <row r="1750" spans="2:2" ht="15.75" customHeight="1">
      <c r="B1750" s="23"/>
    </row>
    <row r="1751" spans="2:2" ht="15.75" customHeight="1">
      <c r="B1751" s="23"/>
    </row>
    <row r="1752" spans="2:2" ht="15.75" customHeight="1">
      <c r="B1752" s="23"/>
    </row>
    <row r="1753" spans="2:2" ht="15.75" customHeight="1">
      <c r="B1753" s="23"/>
    </row>
    <row r="1754" spans="2:2" ht="15.75" customHeight="1">
      <c r="B1754" s="23"/>
    </row>
    <row r="1755" spans="2:2" ht="15.75" customHeight="1">
      <c r="B1755" s="23"/>
    </row>
    <row r="1756" spans="2:2" ht="15.75" customHeight="1">
      <c r="B1756" s="23"/>
    </row>
    <row r="1757" spans="2:2" ht="15.75" customHeight="1">
      <c r="B1757" s="23"/>
    </row>
    <row r="1758" spans="2:2" ht="15.75" customHeight="1">
      <c r="B1758" s="23"/>
    </row>
    <row r="1759" spans="2:2" ht="15.75" customHeight="1">
      <c r="B1759" s="23"/>
    </row>
    <row r="1760" spans="2:2" ht="15.75" customHeight="1">
      <c r="B1760" s="23"/>
    </row>
    <row r="1761" spans="2:2" ht="15.75" customHeight="1">
      <c r="B1761" s="23"/>
    </row>
    <row r="1762" spans="2:2" ht="15.75" customHeight="1">
      <c r="B1762" s="23"/>
    </row>
    <row r="1763" spans="2:2" ht="15.75" customHeight="1">
      <c r="B1763" s="23"/>
    </row>
    <row r="1764" spans="2:2" ht="15.75" customHeight="1">
      <c r="B1764" s="23"/>
    </row>
    <row r="1765" spans="2:2" ht="15.75" customHeight="1">
      <c r="B1765" s="23"/>
    </row>
    <row r="1766" spans="2:2" ht="15.75" customHeight="1">
      <c r="B1766" s="23"/>
    </row>
    <row r="1767" spans="2:2" ht="15.75" customHeight="1">
      <c r="B1767" s="23"/>
    </row>
    <row r="1768" spans="2:2" ht="15.75" customHeight="1">
      <c r="B1768" s="23"/>
    </row>
    <row r="1769" spans="2:2" ht="15.75" customHeight="1">
      <c r="B1769" s="23"/>
    </row>
    <row r="1770" spans="2:2" ht="15.75" customHeight="1">
      <c r="B1770" s="23"/>
    </row>
    <row r="1771" spans="2:2" ht="15.75" customHeight="1">
      <c r="B1771" s="23"/>
    </row>
    <row r="1772" spans="2:2" ht="15.75" customHeight="1">
      <c r="B1772" s="23"/>
    </row>
    <row r="1773" spans="2:2" ht="15.75" customHeight="1">
      <c r="B1773" s="23"/>
    </row>
    <row r="1774" spans="2:2" ht="15.75" customHeight="1">
      <c r="B1774" s="23"/>
    </row>
    <row r="1775" spans="2:2" ht="15.75" customHeight="1">
      <c r="B1775" s="23"/>
    </row>
    <row r="1776" spans="2:2" ht="15.75" customHeight="1">
      <c r="B1776" s="23"/>
    </row>
    <row r="1777" spans="2:2" ht="15.75" customHeight="1">
      <c r="B1777" s="23"/>
    </row>
    <row r="1778" spans="2:2" ht="15.75" customHeight="1">
      <c r="B1778" s="23"/>
    </row>
    <row r="1779" spans="2:2" ht="15.75" customHeight="1">
      <c r="B1779" s="23"/>
    </row>
    <row r="1780" spans="2:2" ht="15.75" customHeight="1">
      <c r="B1780" s="23"/>
    </row>
    <row r="1781" spans="2:2" ht="15.75" customHeight="1">
      <c r="B1781" s="23"/>
    </row>
    <row r="1782" spans="2:2" ht="15.75" customHeight="1">
      <c r="B1782" s="23"/>
    </row>
    <row r="1783" spans="2:2" ht="15.75" customHeight="1">
      <c r="B1783" s="23"/>
    </row>
    <row r="1784" spans="2:2" ht="15.75" customHeight="1">
      <c r="B1784" s="23"/>
    </row>
    <row r="1785" spans="2:2" ht="15.75" customHeight="1">
      <c r="B1785" s="23"/>
    </row>
    <row r="1786" spans="2:2" ht="15.75" customHeight="1">
      <c r="B1786" s="23"/>
    </row>
    <row r="1787" spans="2:2" ht="15.75" customHeight="1">
      <c r="B1787" s="23"/>
    </row>
    <row r="1788" spans="2:2" ht="15.75" customHeight="1">
      <c r="B1788" s="23"/>
    </row>
    <row r="1789" spans="2:2" ht="15.75" customHeight="1">
      <c r="B1789" s="23"/>
    </row>
    <row r="1790" spans="2:2" ht="15.75" customHeight="1">
      <c r="B1790" s="23"/>
    </row>
    <row r="1791" spans="2:2" ht="15.75" customHeight="1">
      <c r="B1791" s="23"/>
    </row>
    <row r="1792" spans="2:2" ht="15.75" customHeight="1">
      <c r="B1792" s="23"/>
    </row>
    <row r="1793" spans="2:2" ht="15.75" customHeight="1">
      <c r="B1793" s="23"/>
    </row>
    <row r="1794" spans="2:2" ht="15.75" customHeight="1">
      <c r="B1794" s="23"/>
    </row>
    <row r="1795" spans="2:2" ht="15.75" customHeight="1">
      <c r="B1795" s="23"/>
    </row>
    <row r="1796" spans="2:2" ht="15.75" customHeight="1">
      <c r="B1796" s="23"/>
    </row>
    <row r="1797" spans="2:2" ht="15.75" customHeight="1">
      <c r="B1797" s="23"/>
    </row>
    <row r="1798" spans="2:2" ht="15.75" customHeight="1">
      <c r="B1798" s="23"/>
    </row>
    <row r="1799" spans="2:2" ht="15.75" customHeight="1">
      <c r="B1799" s="23"/>
    </row>
    <row r="1800" spans="2:2" ht="15.75" customHeight="1">
      <c r="B1800" s="23"/>
    </row>
    <row r="1801" spans="2:2" ht="15.75" customHeight="1">
      <c r="B1801" s="23"/>
    </row>
    <row r="1802" spans="2:2" ht="15.75" customHeight="1">
      <c r="B1802" s="23"/>
    </row>
    <row r="1803" spans="2:2" ht="15.75" customHeight="1">
      <c r="B1803" s="23"/>
    </row>
    <row r="1804" spans="2:2" ht="15.75" customHeight="1">
      <c r="B1804" s="23"/>
    </row>
    <row r="1805" spans="2:2" ht="15.75" customHeight="1">
      <c r="B1805" s="23"/>
    </row>
    <row r="1806" spans="2:2" ht="15.75" customHeight="1">
      <c r="B1806" s="23"/>
    </row>
    <row r="1807" spans="2:2" ht="15.75" customHeight="1">
      <c r="B1807" s="23"/>
    </row>
    <row r="1808" spans="2:2" ht="15.75" customHeight="1">
      <c r="B1808" s="23"/>
    </row>
    <row r="1809" spans="2:2" ht="15.75" customHeight="1">
      <c r="B1809" s="23"/>
    </row>
    <row r="1810" spans="2:2" ht="15.75" customHeight="1">
      <c r="B1810" s="23"/>
    </row>
    <row r="1811" spans="2:2" ht="15.75" customHeight="1">
      <c r="B1811" s="23"/>
    </row>
    <row r="1812" spans="2:2" ht="15.75" customHeight="1">
      <c r="B1812" s="23"/>
    </row>
    <row r="1813" spans="2:2" ht="15.75" customHeight="1">
      <c r="B1813" s="23"/>
    </row>
    <row r="1814" spans="2:2" ht="15.75" customHeight="1">
      <c r="B1814" s="23"/>
    </row>
    <row r="1815" spans="2:2" ht="15.75" customHeight="1">
      <c r="B1815" s="23"/>
    </row>
    <row r="1816" spans="2:2" ht="15.75" customHeight="1">
      <c r="B1816" s="23"/>
    </row>
    <row r="1817" spans="2:2" ht="15.75" customHeight="1">
      <c r="B1817" s="23"/>
    </row>
    <row r="1818" spans="2:2" ht="15.75" customHeight="1">
      <c r="B1818" s="23"/>
    </row>
    <row r="1819" spans="2:2" ht="15.75" customHeight="1">
      <c r="B1819" s="23"/>
    </row>
    <row r="1820" spans="2:2" ht="15.75" customHeight="1">
      <c r="B1820" s="23"/>
    </row>
    <row r="1821" spans="2:2" ht="15.75" customHeight="1">
      <c r="B1821" s="23"/>
    </row>
    <row r="1822" spans="2:2" ht="15.75" customHeight="1">
      <c r="B1822" s="23"/>
    </row>
    <row r="1823" spans="2:2" ht="15.75" customHeight="1">
      <c r="B1823" s="23"/>
    </row>
    <row r="1824" spans="2:2" ht="15.75" customHeight="1">
      <c r="B1824" s="23"/>
    </row>
    <row r="1825" spans="2:2" ht="15.75" customHeight="1">
      <c r="B1825" s="23"/>
    </row>
    <row r="1826" spans="2:2" ht="15.75" customHeight="1">
      <c r="B1826" s="23"/>
    </row>
    <row r="1827" spans="2:2" ht="15.75" customHeight="1">
      <c r="B1827" s="23"/>
    </row>
    <row r="1828" spans="2:2" ht="15.75" customHeight="1">
      <c r="B1828" s="23"/>
    </row>
    <row r="1829" spans="2:2" ht="15.75" customHeight="1">
      <c r="B1829" s="23"/>
    </row>
    <row r="1830" spans="2:2" ht="15.75" customHeight="1">
      <c r="B1830" s="23"/>
    </row>
    <row r="1831" spans="2:2" ht="15.75" customHeight="1">
      <c r="B1831" s="23"/>
    </row>
    <row r="1832" spans="2:2" ht="15.75" customHeight="1">
      <c r="B1832" s="23"/>
    </row>
    <row r="1833" spans="2:2" ht="15.75" customHeight="1">
      <c r="B1833" s="23"/>
    </row>
    <row r="1834" spans="2:2" ht="15.75" customHeight="1">
      <c r="B1834" s="23"/>
    </row>
    <row r="1835" spans="2:2" ht="15.75" customHeight="1">
      <c r="B1835" s="23"/>
    </row>
    <row r="1836" spans="2:2" ht="15.75" customHeight="1">
      <c r="B1836" s="23"/>
    </row>
    <row r="1837" spans="2:2" ht="15.75" customHeight="1">
      <c r="B1837" s="23"/>
    </row>
    <row r="1838" spans="2:2" ht="15.75" customHeight="1">
      <c r="B1838" s="23"/>
    </row>
    <row r="1839" spans="2:2" ht="15.75" customHeight="1">
      <c r="B1839" s="23"/>
    </row>
    <row r="1840" spans="2:2" ht="15.75" customHeight="1">
      <c r="B1840" s="23"/>
    </row>
    <row r="1841" spans="2:2" ht="15.75" customHeight="1">
      <c r="B1841" s="23"/>
    </row>
    <row r="1842" spans="2:2" ht="15.75" customHeight="1">
      <c r="B1842" s="23"/>
    </row>
    <row r="1843" spans="2:2" ht="15.75" customHeight="1">
      <c r="B1843" s="23"/>
    </row>
    <row r="1844" spans="2:2" ht="15.75" customHeight="1">
      <c r="B1844" s="23"/>
    </row>
    <row r="1845" spans="2:2" ht="15.75" customHeight="1">
      <c r="B1845" s="23"/>
    </row>
    <row r="1846" spans="2:2" ht="15.75" customHeight="1">
      <c r="B1846" s="23"/>
    </row>
    <row r="1847" spans="2:2" ht="15.75" customHeight="1">
      <c r="B1847" s="23"/>
    </row>
    <row r="1848" spans="2:2" ht="15.75" customHeight="1">
      <c r="B1848" s="23"/>
    </row>
    <row r="1849" spans="2:2" ht="15.75" customHeight="1">
      <c r="B1849" s="23"/>
    </row>
    <row r="1850" spans="2:2" ht="15.75" customHeight="1">
      <c r="B1850" s="23"/>
    </row>
    <row r="1851" spans="2:2" ht="15.75" customHeight="1">
      <c r="B1851" s="23"/>
    </row>
    <row r="1852" spans="2:2" ht="15.75" customHeight="1">
      <c r="B1852" s="23"/>
    </row>
    <row r="1853" spans="2:2" ht="15.75" customHeight="1">
      <c r="B1853" s="23"/>
    </row>
    <row r="1854" spans="2:2" ht="15.75" customHeight="1">
      <c r="B1854" s="23"/>
    </row>
    <row r="1855" spans="2:2" ht="15.75" customHeight="1">
      <c r="B1855" s="23"/>
    </row>
    <row r="1856" spans="2:2" ht="15.75" customHeight="1">
      <c r="B1856" s="23"/>
    </row>
    <row r="1857" spans="2:2" ht="15.75" customHeight="1">
      <c r="B1857" s="23"/>
    </row>
    <row r="1858" spans="2:2" ht="15.75" customHeight="1">
      <c r="B1858" s="23"/>
    </row>
    <row r="1859" spans="2:2" ht="15.75" customHeight="1">
      <c r="B1859" s="23"/>
    </row>
    <row r="1860" spans="2:2" ht="15.75" customHeight="1">
      <c r="B1860" s="23"/>
    </row>
    <row r="1861" spans="2:2" ht="15.75" customHeight="1">
      <c r="B1861" s="23"/>
    </row>
    <row r="1862" spans="2:2" ht="15.75" customHeight="1">
      <c r="B1862" s="23"/>
    </row>
    <row r="1863" spans="2:2" ht="15.75" customHeight="1">
      <c r="B1863" s="23"/>
    </row>
    <row r="1864" spans="2:2" ht="15.75" customHeight="1">
      <c r="B1864" s="23"/>
    </row>
    <row r="1865" spans="2:2" ht="15.75" customHeight="1">
      <c r="B1865" s="23"/>
    </row>
    <row r="1866" spans="2:2" ht="15.75" customHeight="1">
      <c r="B1866" s="23"/>
    </row>
    <row r="1867" spans="2:2" ht="15.75" customHeight="1">
      <c r="B1867" s="23"/>
    </row>
    <row r="1868" spans="2:2" ht="15.75" customHeight="1">
      <c r="B1868" s="23"/>
    </row>
    <row r="1869" spans="2:2" ht="15.75" customHeight="1">
      <c r="B1869" s="23"/>
    </row>
    <row r="1870" spans="2:2" ht="15.75" customHeight="1">
      <c r="B1870" s="23"/>
    </row>
    <row r="1871" spans="2:2" ht="15.75" customHeight="1">
      <c r="B1871" s="23"/>
    </row>
    <row r="1872" spans="2:2" ht="15.75" customHeight="1">
      <c r="B1872" s="23"/>
    </row>
    <row r="1873" spans="2:2" ht="15.75" customHeight="1">
      <c r="B1873" s="23"/>
    </row>
    <row r="1874" spans="2:2" ht="15.75" customHeight="1">
      <c r="B1874" s="23"/>
    </row>
    <row r="1875" spans="2:2" ht="15.75" customHeight="1">
      <c r="B1875" s="23"/>
    </row>
    <row r="1876" spans="2:2" ht="15.75" customHeight="1">
      <c r="B1876" s="23"/>
    </row>
    <row r="1877" spans="2:2" ht="15.75" customHeight="1">
      <c r="B1877" s="23"/>
    </row>
    <row r="1878" spans="2:2" ht="15.75" customHeight="1">
      <c r="B1878" s="23"/>
    </row>
    <row r="1879" spans="2:2" ht="15.75" customHeight="1">
      <c r="B1879" s="23"/>
    </row>
    <row r="1880" spans="2:2" ht="15.75" customHeight="1">
      <c r="B1880" s="23"/>
    </row>
    <row r="1881" spans="2:2" ht="15.75" customHeight="1">
      <c r="B1881" s="23"/>
    </row>
    <row r="1882" spans="2:2" ht="15.75" customHeight="1">
      <c r="B1882" s="23"/>
    </row>
    <row r="1883" spans="2:2" ht="15.75" customHeight="1">
      <c r="B1883" s="23"/>
    </row>
    <row r="1884" spans="2:2" ht="15.75" customHeight="1">
      <c r="B1884" s="23"/>
    </row>
    <row r="1885" spans="2:2" ht="15.75" customHeight="1">
      <c r="B1885" s="23"/>
    </row>
    <row r="1886" spans="2:2" ht="15.75" customHeight="1">
      <c r="B1886" s="23"/>
    </row>
    <row r="1887" spans="2:2" ht="15.75" customHeight="1">
      <c r="B1887" s="23"/>
    </row>
    <row r="1888" spans="2:2" ht="15.75" customHeight="1">
      <c r="B1888" s="23"/>
    </row>
    <row r="1889" spans="2:2" ht="15.75" customHeight="1">
      <c r="B1889" s="23"/>
    </row>
    <row r="1890" spans="2:2" ht="15.75" customHeight="1">
      <c r="B1890" s="23"/>
    </row>
    <row r="1891" spans="2:2" ht="15.75" customHeight="1">
      <c r="B1891" s="23"/>
    </row>
    <row r="1892" spans="2:2" ht="15.75" customHeight="1">
      <c r="B1892" s="23"/>
    </row>
    <row r="1893" spans="2:2" ht="15.75" customHeight="1">
      <c r="B1893" s="23"/>
    </row>
    <row r="1894" spans="2:2" ht="15.75" customHeight="1">
      <c r="B1894" s="23"/>
    </row>
    <row r="1895" spans="2:2" ht="15.75" customHeight="1">
      <c r="B1895" s="23"/>
    </row>
    <row r="1896" spans="2:2" ht="15.75" customHeight="1">
      <c r="B1896" s="23"/>
    </row>
    <row r="1897" spans="2:2" ht="15.75" customHeight="1">
      <c r="B1897" s="23"/>
    </row>
    <row r="1898" spans="2:2" ht="15.75" customHeight="1">
      <c r="B1898" s="23"/>
    </row>
    <row r="1899" spans="2:2" ht="15.75" customHeight="1">
      <c r="B1899" s="23"/>
    </row>
    <row r="1900" spans="2:2" ht="15.75" customHeight="1">
      <c r="B1900" s="23"/>
    </row>
    <row r="1901" spans="2:2" ht="15.75" customHeight="1">
      <c r="B1901" s="23"/>
    </row>
    <row r="1902" spans="2:2" ht="15.75" customHeight="1">
      <c r="B1902" s="23"/>
    </row>
    <row r="1903" spans="2:2" ht="15.75" customHeight="1">
      <c r="B1903" s="23"/>
    </row>
    <row r="1904" spans="2:2" ht="15.75" customHeight="1">
      <c r="B1904" s="23"/>
    </row>
    <row r="1905" spans="2:2" ht="15.75" customHeight="1">
      <c r="B1905" s="23"/>
    </row>
    <row r="1906" spans="2:2" ht="15.75" customHeight="1">
      <c r="B1906" s="23"/>
    </row>
    <row r="1907" spans="2:2" ht="15.75" customHeight="1">
      <c r="B1907" s="23"/>
    </row>
    <row r="1908" spans="2:2" ht="15.75" customHeight="1">
      <c r="B1908" s="23"/>
    </row>
    <row r="1909" spans="2:2" ht="15.75" customHeight="1">
      <c r="B1909" s="23"/>
    </row>
    <row r="1910" spans="2:2" ht="15.75" customHeight="1">
      <c r="B1910" s="23"/>
    </row>
    <row r="1911" spans="2:2" ht="15.75" customHeight="1">
      <c r="B1911" s="23"/>
    </row>
    <row r="1912" spans="2:2" ht="15.75" customHeight="1">
      <c r="B1912" s="23"/>
    </row>
    <row r="1913" spans="2:2" ht="15.75" customHeight="1">
      <c r="B1913" s="23"/>
    </row>
    <row r="1914" spans="2:2" ht="15.75" customHeight="1">
      <c r="B1914" s="23"/>
    </row>
    <row r="1915" spans="2:2" ht="15.75" customHeight="1">
      <c r="B1915" s="23"/>
    </row>
    <row r="1916" spans="2:2" ht="15.75" customHeight="1">
      <c r="B1916" s="23"/>
    </row>
    <row r="1917" spans="2:2" ht="15.75" customHeight="1">
      <c r="B1917" s="23"/>
    </row>
    <row r="1918" spans="2:2" ht="15.75" customHeight="1">
      <c r="B1918" s="23"/>
    </row>
    <row r="1919" spans="2:2" ht="15.75" customHeight="1">
      <c r="B1919" s="23"/>
    </row>
    <row r="1920" spans="2:2" ht="15.75" customHeight="1">
      <c r="B1920" s="23"/>
    </row>
    <row r="1921" spans="2:2" ht="15.75" customHeight="1">
      <c r="B1921" s="23"/>
    </row>
    <row r="1922" spans="2:2" ht="15.75" customHeight="1">
      <c r="B1922" s="23"/>
    </row>
    <row r="1923" spans="2:2" ht="15.75" customHeight="1">
      <c r="B1923" s="23"/>
    </row>
    <row r="1924" spans="2:2" ht="15.75" customHeight="1">
      <c r="B1924" s="23"/>
    </row>
    <row r="1925" spans="2:2" ht="15.75" customHeight="1">
      <c r="B1925" s="23"/>
    </row>
    <row r="1926" spans="2:2" ht="15.75" customHeight="1">
      <c r="B1926" s="23"/>
    </row>
    <row r="1927" spans="2:2" ht="15.75" customHeight="1">
      <c r="B1927" s="23"/>
    </row>
    <row r="1928" spans="2:2" ht="15.75" customHeight="1">
      <c r="B1928" s="23"/>
    </row>
    <row r="1929" spans="2:2" ht="15.75" customHeight="1">
      <c r="B1929" s="23"/>
    </row>
    <row r="1930" spans="2:2" ht="15.75" customHeight="1">
      <c r="B1930" s="23"/>
    </row>
    <row r="1931" spans="2:2" ht="15.75" customHeight="1">
      <c r="B1931" s="23"/>
    </row>
    <row r="1932" spans="2:2" ht="15.75" customHeight="1">
      <c r="B1932" s="23"/>
    </row>
    <row r="1933" spans="2:2" ht="15.75" customHeight="1">
      <c r="B1933" s="23"/>
    </row>
    <row r="1934" spans="2:2" ht="15.75" customHeight="1">
      <c r="B1934" s="23"/>
    </row>
    <row r="1935" spans="2:2" ht="15.75" customHeight="1">
      <c r="B1935" s="23"/>
    </row>
    <row r="1936" spans="2:2" ht="15.75" customHeight="1">
      <c r="B1936" s="23"/>
    </row>
    <row r="1937" spans="2:2" ht="15.75" customHeight="1">
      <c r="B1937" s="23"/>
    </row>
    <row r="1938" spans="2:2" ht="15.75" customHeight="1">
      <c r="B1938" s="23"/>
    </row>
    <row r="1939" spans="2:2" ht="15.75" customHeight="1">
      <c r="B1939" s="23"/>
    </row>
    <row r="1940" spans="2:2" ht="15.75" customHeight="1">
      <c r="B1940" s="23"/>
    </row>
    <row r="1941" spans="2:2" ht="15.75" customHeight="1">
      <c r="B1941" s="23"/>
    </row>
    <row r="1942" spans="2:2" ht="15.75" customHeight="1">
      <c r="B1942" s="23"/>
    </row>
    <row r="1943" spans="2:2" ht="15.75" customHeight="1">
      <c r="B1943" s="23"/>
    </row>
    <row r="1944" spans="2:2" ht="15.75" customHeight="1">
      <c r="B1944" s="23"/>
    </row>
    <row r="1945" spans="2:2" ht="15.75" customHeight="1">
      <c r="B1945" s="23"/>
    </row>
    <row r="1946" spans="2:2" ht="15.75" customHeight="1">
      <c r="B1946" s="23"/>
    </row>
    <row r="1947" spans="2:2" ht="15.75" customHeight="1">
      <c r="B1947" s="23"/>
    </row>
    <row r="1948" spans="2:2" ht="15.75" customHeight="1">
      <c r="B1948" s="23"/>
    </row>
    <row r="1949" spans="2:2" ht="15.75" customHeight="1">
      <c r="B1949" s="23"/>
    </row>
    <row r="1950" spans="2:2" ht="15.75" customHeight="1">
      <c r="B1950" s="23"/>
    </row>
    <row r="1951" spans="2:2" ht="15.75" customHeight="1">
      <c r="B1951" s="23"/>
    </row>
    <row r="1952" spans="2:2" ht="15.75" customHeight="1">
      <c r="B1952" s="23"/>
    </row>
    <row r="1953" spans="2:2" ht="15.75" customHeight="1">
      <c r="B1953" s="23"/>
    </row>
    <row r="1954" spans="2:2" ht="15.75" customHeight="1">
      <c r="B1954" s="23"/>
    </row>
    <row r="1955" spans="2:2" ht="15.75" customHeight="1">
      <c r="B1955" s="23"/>
    </row>
    <row r="1956" spans="2:2" ht="15.75" customHeight="1">
      <c r="B1956" s="23"/>
    </row>
    <row r="1957" spans="2:2" ht="15.75" customHeight="1">
      <c r="B1957" s="23"/>
    </row>
    <row r="1958" spans="2:2" ht="15.75" customHeight="1">
      <c r="B1958" s="23"/>
    </row>
    <row r="1959" spans="2:2" ht="15.75" customHeight="1">
      <c r="B1959" s="23"/>
    </row>
    <row r="1960" spans="2:2" ht="15.75" customHeight="1">
      <c r="B1960" s="23"/>
    </row>
    <row r="1961" spans="2:2" ht="15.75" customHeight="1">
      <c r="B1961" s="23"/>
    </row>
    <row r="1962" spans="2:2" ht="15.75" customHeight="1">
      <c r="B1962" s="23"/>
    </row>
    <row r="1963" spans="2:2" ht="15.75" customHeight="1">
      <c r="B1963" s="23"/>
    </row>
    <row r="1964" spans="2:2" ht="15.75" customHeight="1">
      <c r="B1964" s="23"/>
    </row>
    <row r="1965" spans="2:2" ht="15.75" customHeight="1">
      <c r="B1965" s="23"/>
    </row>
    <row r="1966" spans="2:2" ht="15.75" customHeight="1">
      <c r="B1966" s="23"/>
    </row>
    <row r="1967" spans="2:2" ht="15.75" customHeight="1">
      <c r="B1967" s="23"/>
    </row>
    <row r="1968" spans="2:2" ht="15.75" customHeight="1">
      <c r="B1968" s="23"/>
    </row>
    <row r="1969" spans="2:2" ht="15.75" customHeight="1">
      <c r="B1969" s="23"/>
    </row>
    <row r="1970" spans="2:2" ht="15.75" customHeight="1">
      <c r="B1970" s="23"/>
    </row>
    <row r="1971" spans="2:2" ht="15.75" customHeight="1">
      <c r="B1971" s="23"/>
    </row>
    <row r="1972" spans="2:2" ht="15.75" customHeight="1">
      <c r="B1972" s="23"/>
    </row>
    <row r="1973" spans="2:2" ht="15.75" customHeight="1">
      <c r="B1973" s="23"/>
    </row>
    <row r="1974" spans="2:2" ht="15.75" customHeight="1">
      <c r="B1974" s="23"/>
    </row>
    <row r="1975" spans="2:2" ht="15.75" customHeight="1">
      <c r="B1975" s="23"/>
    </row>
    <row r="1976" spans="2:2" ht="15.75" customHeight="1">
      <c r="B1976" s="23"/>
    </row>
    <row r="1977" spans="2:2" ht="15.75" customHeight="1">
      <c r="B1977" s="23"/>
    </row>
    <row r="1978" spans="2:2" ht="15.75" customHeight="1">
      <c r="B1978" s="23"/>
    </row>
    <row r="1979" spans="2:2" ht="15.75" customHeight="1">
      <c r="B1979" s="23"/>
    </row>
    <row r="1980" spans="2:2" ht="15.75" customHeight="1">
      <c r="B1980" s="23"/>
    </row>
    <row r="1981" spans="2:2" ht="15.75" customHeight="1">
      <c r="B1981" s="23"/>
    </row>
    <row r="1982" spans="2:2" ht="15.75" customHeight="1">
      <c r="B1982" s="23"/>
    </row>
    <row r="1983" spans="2:2" ht="15.75" customHeight="1">
      <c r="B1983" s="23"/>
    </row>
    <row r="1984" spans="2:2" ht="15.75" customHeight="1">
      <c r="B1984" s="23"/>
    </row>
    <row r="1985" spans="2:2" ht="15.75" customHeight="1">
      <c r="B1985" s="23"/>
    </row>
    <row r="1986" spans="2:2" ht="15.75" customHeight="1">
      <c r="B1986" s="23"/>
    </row>
    <row r="1987" spans="2:2" ht="15.75" customHeight="1">
      <c r="B1987" s="23"/>
    </row>
    <row r="1988" spans="2:2" ht="15.75" customHeight="1">
      <c r="B1988" s="23"/>
    </row>
    <row r="1989" spans="2:2" ht="15.75" customHeight="1">
      <c r="B1989" s="23"/>
    </row>
    <row r="1990" spans="2:2" ht="15.75" customHeight="1">
      <c r="B1990" s="23"/>
    </row>
    <row r="1991" spans="2:2" ht="15.75" customHeight="1">
      <c r="B1991" s="23"/>
    </row>
    <row r="1992" spans="2:2" ht="15.75" customHeight="1">
      <c r="B1992" s="23"/>
    </row>
    <row r="1993" spans="2:2" ht="15.75" customHeight="1">
      <c r="B1993" s="23"/>
    </row>
    <row r="1994" spans="2:2" ht="15.75" customHeight="1">
      <c r="B1994" s="23"/>
    </row>
    <row r="1995" spans="2:2" ht="15.75" customHeight="1">
      <c r="B1995" s="23"/>
    </row>
    <row r="1996" spans="2:2" ht="15.75" customHeight="1">
      <c r="B1996" s="23"/>
    </row>
    <row r="1997" spans="2:2" ht="15.75" customHeight="1">
      <c r="B1997" s="23"/>
    </row>
    <row r="1998" spans="2:2" ht="15.75" customHeight="1">
      <c r="B1998" s="23"/>
    </row>
    <row r="1999" spans="2:2" ht="15.75" customHeight="1">
      <c r="B1999" s="23"/>
    </row>
    <row r="2000" spans="2:2" ht="15.75" customHeight="1">
      <c r="B2000" s="23"/>
    </row>
    <row r="2001" spans="2:2" ht="15.75" customHeight="1">
      <c r="B2001" s="23"/>
    </row>
    <row r="2002" spans="2:2" ht="15.75" customHeight="1">
      <c r="B2002" s="23"/>
    </row>
    <row r="2003" spans="2:2" ht="15.75" customHeight="1">
      <c r="B2003" s="23"/>
    </row>
    <row r="2004" spans="2:2" ht="15.75" customHeight="1">
      <c r="B2004" s="23"/>
    </row>
    <row r="2005" spans="2:2" ht="15.75" customHeight="1">
      <c r="B2005" s="23"/>
    </row>
  </sheetData>
  <autoFilter ref="A1:R982" xr:uid="{00000000-0009-0000-0000-000000000000}"/>
  <hyperlinks>
    <hyperlink ref="D447" r:id="rId1" xr:uid="{00000000-0004-0000-0000-000000000000}"/>
    <hyperlink ref="D982" r:id="rId2" xr:uid="{00000000-0004-0000-0000-000001000000}"/>
    <hyperlink ref="D1028" r:id="rId3" xr:uid="{00000000-0004-0000-0000-000002000000}"/>
    <hyperlink ref="G1032" r:id="rId4" xr:uid="{00000000-0004-0000-0000-000003000000}"/>
    <hyperlink ref="G1063" r:id="rId5" xr:uid="{00000000-0004-0000-0000-000004000000}"/>
    <hyperlink ref="G1070" r:id="rId6" xr:uid="{00000000-0004-0000-0000-000005000000}"/>
    <hyperlink ref="D1078" r:id="rId7" xr:uid="{00000000-0004-0000-0000-000006000000}"/>
    <hyperlink ref="D1079" r:id="rId8" xr:uid="{00000000-0004-0000-0000-000007000000}"/>
    <hyperlink ref="D1086" r:id="rId9" xr:uid="{00000000-0004-0000-0000-000008000000}"/>
    <hyperlink ref="D1087" r:id="rId10" xr:uid="{00000000-0004-0000-0000-000009000000}"/>
    <hyperlink ref="D1093" r:id="rId11" xr:uid="{00000000-0004-0000-0000-00000A000000}"/>
    <hyperlink ref="D1094" r:id="rId12" xr:uid="{00000000-0004-0000-0000-00000B000000}"/>
    <hyperlink ref="D1095" r:id="rId13" xr:uid="{00000000-0004-0000-0000-00000C000000}"/>
    <hyperlink ref="D1097" r:id="rId14" xr:uid="{00000000-0004-0000-0000-00000D000000}"/>
    <hyperlink ref="D1117" r:id="rId15" xr:uid="{00000000-0004-0000-0000-00000E000000}"/>
    <hyperlink ref="D1145" r:id="rId16" xr:uid="{00000000-0004-0000-0000-00000F000000}"/>
    <hyperlink ref="G1154" r:id="rId17" xr:uid="{00000000-0004-0000-0000-000010000000}"/>
    <hyperlink ref="G1183" r:id="rId18" xr:uid="{00000000-0004-0000-0000-000011000000}"/>
    <hyperlink ref="D1190" r:id="rId19" xr:uid="{00000000-0004-0000-0000-000012000000}"/>
    <hyperlink ref="D1191" r:id="rId20" xr:uid="{00000000-0004-0000-0000-000013000000}"/>
    <hyperlink ref="D1192" r:id="rId21" xr:uid="{00000000-0004-0000-0000-000014000000}"/>
    <hyperlink ref="D1199" r:id="rId22" xr:uid="{00000000-0004-0000-0000-000015000000}"/>
    <hyperlink ref="D1200" r:id="rId23" xr:uid="{00000000-0004-0000-0000-000016000000}"/>
    <hyperlink ref="D1201" r:id="rId24" xr:uid="{00000000-0004-0000-0000-000017000000}"/>
    <hyperlink ref="D1206" r:id="rId25" xr:uid="{00000000-0004-0000-0000-000018000000}"/>
    <hyperlink ref="D1207" r:id="rId26" xr:uid="{00000000-0004-0000-0000-000019000000}"/>
    <hyperlink ref="D1209" r:id="rId27" xr:uid="{00000000-0004-0000-0000-00001A000000}"/>
    <hyperlink ref="D1210" r:id="rId28" xr:uid="{00000000-0004-0000-0000-00001B000000}"/>
    <hyperlink ref="D1211" r:id="rId29" xr:uid="{00000000-0004-0000-0000-00001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2"/>
  <sheetViews>
    <sheetView workbookViewId="0"/>
  </sheetViews>
  <sheetFormatPr defaultColWidth="11.25" defaultRowHeight="15" customHeight="1"/>
  <sheetData>
    <row r="1" spans="1:18" ht="15.75">
      <c r="A1" s="27" t="s">
        <v>3848</v>
      </c>
    </row>
    <row r="3" spans="1:18" ht="15.75">
      <c r="B3" s="23"/>
    </row>
    <row r="4" spans="1:18" ht="15.75">
      <c r="A4" s="27" t="s">
        <v>3849</v>
      </c>
      <c r="B4" s="23" t="s">
        <v>1</v>
      </c>
      <c r="C4" s="27" t="s">
        <v>2</v>
      </c>
      <c r="D4" s="27" t="s">
        <v>3</v>
      </c>
      <c r="E4" s="27" t="s">
        <v>4</v>
      </c>
      <c r="F4" s="55" t="s">
        <v>5</v>
      </c>
      <c r="G4" s="27" t="s">
        <v>6</v>
      </c>
      <c r="H4" s="27" t="s">
        <v>7</v>
      </c>
      <c r="I4" s="27" t="s">
        <v>8</v>
      </c>
      <c r="J4" s="27" t="s">
        <v>9</v>
      </c>
      <c r="K4" s="27" t="s">
        <v>10</v>
      </c>
    </row>
    <row r="5" spans="1:18" ht="15.75">
      <c r="B5" s="23"/>
      <c r="G5" s="20"/>
      <c r="I5" s="20"/>
      <c r="J5" s="20"/>
    </row>
    <row r="6" spans="1:18" ht="15.75">
      <c r="A6" s="27">
        <v>743</v>
      </c>
      <c r="B6" s="23">
        <v>43524</v>
      </c>
      <c r="C6" s="27" t="s">
        <v>2383</v>
      </c>
      <c r="D6" s="27" t="s">
        <v>2384</v>
      </c>
      <c r="E6" s="27">
        <v>50653379</v>
      </c>
      <c r="G6" s="20" t="s">
        <v>3850</v>
      </c>
      <c r="I6" s="20">
        <v>8260</v>
      </c>
      <c r="J6" s="20" t="s">
        <v>134</v>
      </c>
    </row>
    <row r="7" spans="1:18" ht="15.75" customHeight="1">
      <c r="A7" s="1">
        <v>758</v>
      </c>
      <c r="B7" s="2">
        <v>43546</v>
      </c>
      <c r="C7" s="1" t="s">
        <v>2428</v>
      </c>
      <c r="D7" s="1" t="s">
        <v>2429</v>
      </c>
      <c r="E7" s="1" t="s">
        <v>2430</v>
      </c>
      <c r="F7" s="1"/>
      <c r="G7" s="1" t="s">
        <v>3851</v>
      </c>
      <c r="H7" s="1" t="s">
        <v>3852</v>
      </c>
      <c r="I7" s="1">
        <v>8400</v>
      </c>
      <c r="J7" s="1" t="s">
        <v>74</v>
      </c>
      <c r="K7" s="1"/>
      <c r="L7" s="1">
        <f>COUNTIF(Forud,A7)</f>
        <v>0</v>
      </c>
      <c r="M7" s="1">
        <f>COUNTIF(betalt,A7)</f>
        <v>0</v>
      </c>
      <c r="N7" s="1">
        <f>COUNTIF(Fabnets,A7)</f>
        <v>0</v>
      </c>
      <c r="O7" s="1">
        <f>COUNTIF(Fabrik,A7)</f>
        <v>0</v>
      </c>
      <c r="P7" s="1">
        <f>COUNTIF(passiv,A7)</f>
        <v>0</v>
      </c>
      <c r="Q7" s="1">
        <f>COUNTIF(jord,A7)</f>
        <v>0</v>
      </c>
      <c r="R7" s="1" t="b">
        <f>OR(L7:O7)</f>
        <v>0</v>
      </c>
    </row>
    <row r="8" spans="1:18" ht="15.75">
      <c r="A8" s="1">
        <v>185</v>
      </c>
      <c r="B8" s="2">
        <v>42988</v>
      </c>
      <c r="C8" s="1" t="s">
        <v>633</v>
      </c>
      <c r="D8" s="1" t="s">
        <v>3853</v>
      </c>
      <c r="E8" s="1">
        <v>21724108</v>
      </c>
      <c r="F8" s="1"/>
      <c r="G8" s="1" t="s">
        <v>3854</v>
      </c>
      <c r="H8" s="1"/>
      <c r="I8" s="1">
        <v>8400</v>
      </c>
      <c r="J8" s="1" t="s">
        <v>74</v>
      </c>
    </row>
    <row r="9" spans="1:18" ht="15.75">
      <c r="A9" s="1">
        <v>67</v>
      </c>
      <c r="B9" s="2">
        <v>42716</v>
      </c>
      <c r="C9" s="1" t="s">
        <v>249</v>
      </c>
      <c r="D9" s="25" t="s">
        <v>3855</v>
      </c>
      <c r="E9" s="1">
        <v>30106593</v>
      </c>
      <c r="F9" s="1"/>
      <c r="G9" s="1" t="s">
        <v>251</v>
      </c>
      <c r="H9" s="1"/>
      <c r="I9" s="1">
        <v>7680</v>
      </c>
      <c r="J9" s="1" t="s">
        <v>252</v>
      </c>
    </row>
    <row r="12" spans="1:18" ht="15.75">
      <c r="A12" s="27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25" defaultRowHeight="15" customHeight="1"/>
  <cols>
    <col min="1" max="26" width="10.5" customWidth="1"/>
  </cols>
  <sheetData>
    <row r="1" spans="1:5" ht="15.75" customHeight="1">
      <c r="A1" s="27" t="s">
        <v>0</v>
      </c>
    </row>
    <row r="2" spans="1:5" ht="15.75" customHeight="1">
      <c r="A2" s="56">
        <v>15</v>
      </c>
    </row>
    <row r="3" spans="1:5" ht="15.75" customHeight="1">
      <c r="A3" s="56">
        <v>17</v>
      </c>
    </row>
    <row r="4" spans="1:5" ht="15.75" customHeight="1">
      <c r="A4" s="56">
        <v>19</v>
      </c>
    </row>
    <row r="5" spans="1:5" ht="15.75" customHeight="1">
      <c r="A5" s="56">
        <v>24</v>
      </c>
    </row>
    <row r="6" spans="1:5" ht="15.75" customHeight="1">
      <c r="A6" s="56">
        <v>25</v>
      </c>
    </row>
    <row r="7" spans="1:5" ht="15.75" customHeight="1">
      <c r="A7" s="56">
        <v>34</v>
      </c>
    </row>
    <row r="8" spans="1:5" ht="15.75" customHeight="1">
      <c r="A8" s="56">
        <v>35</v>
      </c>
    </row>
    <row r="9" spans="1:5" ht="15.75" customHeight="1">
      <c r="A9" s="56">
        <v>48</v>
      </c>
    </row>
    <row r="10" spans="1:5" ht="15.75" customHeight="1">
      <c r="A10" s="56">
        <v>49</v>
      </c>
    </row>
    <row r="11" spans="1:5" ht="15.75" customHeight="1">
      <c r="A11" s="56">
        <v>57</v>
      </c>
    </row>
    <row r="12" spans="1:5" ht="15.75" customHeight="1">
      <c r="A12" s="56">
        <v>67</v>
      </c>
      <c r="D12" s="56"/>
      <c r="E12" s="56"/>
    </row>
    <row r="13" spans="1:5" ht="15.75" customHeight="1">
      <c r="A13" s="56">
        <v>68</v>
      </c>
      <c r="D13" s="56"/>
      <c r="E13" s="56"/>
    </row>
    <row r="14" spans="1:5" ht="15.75" customHeight="1">
      <c r="A14" s="56">
        <v>76</v>
      </c>
      <c r="D14" s="56"/>
      <c r="E14" s="56"/>
    </row>
    <row r="15" spans="1:5" ht="15.75" customHeight="1">
      <c r="A15" s="56">
        <v>79</v>
      </c>
      <c r="D15" s="56"/>
      <c r="E15" s="56"/>
    </row>
    <row r="16" spans="1:5" ht="15.75" customHeight="1">
      <c r="A16" s="56">
        <v>84</v>
      </c>
      <c r="D16" s="56"/>
      <c r="E16" s="56"/>
    </row>
    <row r="17" spans="1:5" ht="15.75" customHeight="1">
      <c r="A17" s="56">
        <v>85</v>
      </c>
      <c r="D17" s="56"/>
      <c r="E17" s="56"/>
    </row>
    <row r="18" spans="1:5" ht="15.75" customHeight="1">
      <c r="A18" s="56">
        <v>87</v>
      </c>
      <c r="D18" s="56"/>
      <c r="E18" s="56"/>
    </row>
    <row r="19" spans="1:5" ht="15.75" customHeight="1">
      <c r="A19" s="56">
        <v>90</v>
      </c>
      <c r="D19" s="56"/>
      <c r="E19" s="56"/>
    </row>
    <row r="20" spans="1:5" ht="15.75" customHeight="1">
      <c r="A20" s="56">
        <v>92</v>
      </c>
      <c r="D20" s="56"/>
      <c r="E20" s="56"/>
    </row>
    <row r="21" spans="1:5" ht="15.75" customHeight="1">
      <c r="A21" s="56">
        <v>96</v>
      </c>
      <c r="D21" s="56"/>
      <c r="E21" s="56"/>
    </row>
    <row r="22" spans="1:5" ht="15.75" customHeight="1">
      <c r="A22" s="56">
        <v>97</v>
      </c>
      <c r="D22" s="56"/>
      <c r="E22" s="56"/>
    </row>
    <row r="23" spans="1:5" ht="15.75" customHeight="1">
      <c r="A23" s="56">
        <v>102</v>
      </c>
      <c r="D23" s="56"/>
      <c r="E23" s="56"/>
    </row>
    <row r="24" spans="1:5" ht="15.75" customHeight="1">
      <c r="A24" s="56">
        <v>106</v>
      </c>
      <c r="D24" s="56"/>
      <c r="E24" s="56"/>
    </row>
    <row r="25" spans="1:5" ht="15.75" customHeight="1">
      <c r="A25" s="56">
        <v>108</v>
      </c>
      <c r="D25" s="56"/>
      <c r="E25" s="56"/>
    </row>
    <row r="26" spans="1:5" ht="15.75" customHeight="1">
      <c r="A26" s="56">
        <v>111</v>
      </c>
      <c r="D26" s="56"/>
      <c r="E26" s="56"/>
    </row>
    <row r="27" spans="1:5" ht="15.75" customHeight="1">
      <c r="A27" s="56">
        <v>115</v>
      </c>
      <c r="D27" s="56"/>
      <c r="E27" s="56"/>
    </row>
    <row r="28" spans="1:5" ht="15.75" customHeight="1">
      <c r="A28" s="56">
        <v>125</v>
      </c>
      <c r="D28" s="56"/>
      <c r="E28" s="56"/>
    </row>
    <row r="29" spans="1:5" ht="15.75" customHeight="1">
      <c r="A29" s="56">
        <v>132</v>
      </c>
      <c r="D29" s="56"/>
      <c r="E29" s="56"/>
    </row>
    <row r="30" spans="1:5" ht="15.75" customHeight="1">
      <c r="A30" s="56">
        <v>142</v>
      </c>
      <c r="D30" s="56"/>
      <c r="E30" s="56"/>
    </row>
    <row r="31" spans="1:5" ht="15.75" customHeight="1">
      <c r="A31" s="56">
        <v>148</v>
      </c>
      <c r="D31" s="56"/>
      <c r="E31" s="56"/>
    </row>
    <row r="32" spans="1:5" ht="15.75" customHeight="1">
      <c r="A32" s="56">
        <v>155</v>
      </c>
      <c r="D32" s="56"/>
      <c r="E32" s="56"/>
    </row>
    <row r="33" spans="1:5" ht="15.75" customHeight="1">
      <c r="A33" s="56">
        <v>158</v>
      </c>
      <c r="D33" s="56"/>
      <c r="E33" s="56"/>
    </row>
    <row r="34" spans="1:5" ht="15.75" customHeight="1">
      <c r="A34" s="56">
        <v>165</v>
      </c>
      <c r="D34" s="56"/>
      <c r="E34" s="56"/>
    </row>
    <row r="35" spans="1:5" ht="15.75" customHeight="1">
      <c r="A35" s="56">
        <v>169</v>
      </c>
      <c r="D35" s="56"/>
      <c r="E35" s="56"/>
    </row>
    <row r="36" spans="1:5" ht="15.75" customHeight="1">
      <c r="A36" s="56">
        <v>170</v>
      </c>
      <c r="D36" s="56"/>
      <c r="E36" s="56"/>
    </row>
    <row r="37" spans="1:5" ht="15.75" customHeight="1">
      <c r="A37" s="56">
        <v>176</v>
      </c>
      <c r="D37" s="56"/>
      <c r="E37" s="56"/>
    </row>
    <row r="38" spans="1:5" ht="15.75" customHeight="1">
      <c r="A38" s="56">
        <v>185</v>
      </c>
      <c r="D38" s="56"/>
      <c r="E38" s="56"/>
    </row>
    <row r="39" spans="1:5" ht="15.75" customHeight="1">
      <c r="A39" s="56">
        <v>195</v>
      </c>
      <c r="D39" s="56"/>
      <c r="E39" s="56"/>
    </row>
    <row r="40" spans="1:5" ht="15.75" customHeight="1">
      <c r="A40" s="56">
        <v>203</v>
      </c>
      <c r="D40" s="56"/>
      <c r="E40" s="56"/>
    </row>
    <row r="41" spans="1:5" ht="15.75" customHeight="1">
      <c r="A41" s="56">
        <v>207</v>
      </c>
      <c r="D41" s="56"/>
      <c r="E41" s="56"/>
    </row>
    <row r="42" spans="1:5" ht="15.75" customHeight="1">
      <c r="A42" s="56">
        <v>209</v>
      </c>
      <c r="D42" s="56"/>
      <c r="E42" s="56"/>
    </row>
    <row r="43" spans="1:5" ht="15.75" customHeight="1">
      <c r="A43" s="56">
        <v>235</v>
      </c>
      <c r="D43" s="56"/>
      <c r="E43" s="56"/>
    </row>
    <row r="44" spans="1:5" ht="15.75" customHeight="1">
      <c r="A44" s="56">
        <v>239</v>
      </c>
      <c r="D44" s="56"/>
      <c r="E44" s="56"/>
    </row>
    <row r="45" spans="1:5" ht="15.75" customHeight="1">
      <c r="A45" s="56">
        <v>244</v>
      </c>
      <c r="D45" s="56"/>
      <c r="E45" s="56"/>
    </row>
    <row r="46" spans="1:5" ht="15.75" customHeight="1">
      <c r="A46" s="56">
        <v>250</v>
      </c>
      <c r="D46" s="56"/>
      <c r="E46" s="56"/>
    </row>
    <row r="47" spans="1:5" ht="15.75" customHeight="1">
      <c r="A47" s="56">
        <v>257</v>
      </c>
      <c r="D47" s="56"/>
      <c r="E47" s="56"/>
    </row>
    <row r="48" spans="1:5" ht="15.75" customHeight="1">
      <c r="A48" s="56">
        <v>259</v>
      </c>
      <c r="D48" s="56"/>
      <c r="E48" s="56"/>
    </row>
    <row r="49" spans="1:5" ht="15.75" customHeight="1">
      <c r="A49" s="56">
        <v>261</v>
      </c>
      <c r="D49" s="56"/>
      <c r="E49" s="56"/>
    </row>
    <row r="50" spans="1:5" ht="15.75" customHeight="1">
      <c r="A50" s="56">
        <v>263</v>
      </c>
      <c r="D50" s="56"/>
      <c r="E50" s="56"/>
    </row>
    <row r="51" spans="1:5" ht="15.75" customHeight="1">
      <c r="A51" s="56">
        <v>269</v>
      </c>
      <c r="D51" s="56"/>
      <c r="E51" s="56"/>
    </row>
    <row r="52" spans="1:5" ht="15.75" customHeight="1">
      <c r="A52" s="56">
        <v>277</v>
      </c>
      <c r="D52" s="56"/>
      <c r="E52" s="56"/>
    </row>
    <row r="53" spans="1:5" ht="15.75" customHeight="1">
      <c r="A53" s="56">
        <v>279</v>
      </c>
      <c r="D53" s="56"/>
      <c r="E53" s="56"/>
    </row>
    <row r="54" spans="1:5" ht="15.75" customHeight="1">
      <c r="A54" s="56">
        <v>283</v>
      </c>
      <c r="D54" s="56"/>
      <c r="E54" s="56"/>
    </row>
    <row r="55" spans="1:5" ht="15.75" customHeight="1">
      <c r="A55" s="56">
        <v>289</v>
      </c>
      <c r="D55" s="56"/>
      <c r="E55" s="56"/>
    </row>
    <row r="56" spans="1:5" ht="15.75" customHeight="1">
      <c r="A56" s="56">
        <v>297</v>
      </c>
      <c r="D56" s="56"/>
      <c r="E56" s="56"/>
    </row>
    <row r="57" spans="1:5" ht="15.75" customHeight="1">
      <c r="A57" s="56">
        <v>300</v>
      </c>
      <c r="D57" s="56"/>
      <c r="E57" s="56"/>
    </row>
    <row r="58" spans="1:5" ht="15.75" customHeight="1">
      <c r="A58" s="56">
        <v>302</v>
      </c>
      <c r="D58" s="56"/>
      <c r="E58" s="56"/>
    </row>
    <row r="59" spans="1:5" ht="15.75" customHeight="1">
      <c r="A59" s="56">
        <v>303</v>
      </c>
      <c r="D59" s="56"/>
      <c r="E59" s="56"/>
    </row>
    <row r="60" spans="1:5" ht="15.75" customHeight="1">
      <c r="A60" s="56">
        <v>305</v>
      </c>
      <c r="D60" s="56"/>
      <c r="E60" s="56"/>
    </row>
    <row r="61" spans="1:5" ht="15.75" customHeight="1">
      <c r="A61" s="56">
        <v>309</v>
      </c>
      <c r="D61" s="56"/>
      <c r="E61" s="56"/>
    </row>
    <row r="62" spans="1:5" ht="15.75" customHeight="1">
      <c r="A62" s="56">
        <v>311</v>
      </c>
      <c r="D62" s="56"/>
      <c r="E62" s="56"/>
    </row>
    <row r="63" spans="1:5" ht="15.75" customHeight="1">
      <c r="A63" s="56">
        <v>312</v>
      </c>
      <c r="D63" s="56"/>
      <c r="E63" s="56"/>
    </row>
    <row r="64" spans="1:5" ht="15.75" customHeight="1">
      <c r="A64" s="56">
        <v>313</v>
      </c>
      <c r="D64" s="56"/>
      <c r="E64" s="56"/>
    </row>
    <row r="65" spans="1:5" ht="15.75" customHeight="1">
      <c r="A65" s="56">
        <v>314</v>
      </c>
      <c r="D65" s="56"/>
      <c r="E65" s="56"/>
    </row>
    <row r="66" spans="1:5" ht="15.75" customHeight="1">
      <c r="A66" s="56">
        <v>320</v>
      </c>
      <c r="D66" s="56"/>
      <c r="E66" s="56"/>
    </row>
    <row r="67" spans="1:5" ht="15.75" customHeight="1">
      <c r="A67" s="56">
        <v>321</v>
      </c>
      <c r="D67" s="56"/>
      <c r="E67" s="56"/>
    </row>
    <row r="68" spans="1:5" ht="15.75" customHeight="1">
      <c r="A68" s="56">
        <v>322</v>
      </c>
      <c r="D68" s="56"/>
      <c r="E68" s="56"/>
    </row>
    <row r="69" spans="1:5" ht="15.75" customHeight="1">
      <c r="A69" s="56">
        <v>323</v>
      </c>
      <c r="D69" s="56"/>
      <c r="E69" s="56"/>
    </row>
    <row r="70" spans="1:5" ht="15.75" customHeight="1">
      <c r="A70" s="56">
        <v>325</v>
      </c>
      <c r="D70" s="56"/>
      <c r="E70" s="56"/>
    </row>
    <row r="71" spans="1:5" ht="15.75" customHeight="1">
      <c r="A71" s="56">
        <v>329</v>
      </c>
      <c r="D71" s="56"/>
      <c r="E71" s="56"/>
    </row>
    <row r="72" spans="1:5" ht="15.75" customHeight="1">
      <c r="A72" s="56">
        <v>331</v>
      </c>
      <c r="D72" s="56"/>
      <c r="E72" s="56"/>
    </row>
    <row r="73" spans="1:5" ht="15.75" customHeight="1">
      <c r="A73" s="56">
        <v>333</v>
      </c>
      <c r="D73" s="56"/>
      <c r="E73" s="56"/>
    </row>
    <row r="74" spans="1:5" ht="15.75" customHeight="1">
      <c r="A74" s="56">
        <v>334</v>
      </c>
      <c r="D74" s="56"/>
      <c r="E74" s="56"/>
    </row>
    <row r="75" spans="1:5" ht="15.75" customHeight="1">
      <c r="A75" s="56">
        <v>336</v>
      </c>
      <c r="D75" s="56"/>
      <c r="E75" s="56"/>
    </row>
    <row r="76" spans="1:5" ht="15.75" customHeight="1">
      <c r="A76" s="56">
        <v>345</v>
      </c>
      <c r="D76" s="56"/>
      <c r="E76" s="56"/>
    </row>
    <row r="77" spans="1:5" ht="15.75" customHeight="1">
      <c r="A77" s="56">
        <v>354</v>
      </c>
      <c r="D77" s="56"/>
      <c r="E77" s="56"/>
    </row>
    <row r="78" spans="1:5" ht="15.75" customHeight="1">
      <c r="A78" s="56">
        <v>361</v>
      </c>
      <c r="D78" s="56"/>
      <c r="E78" s="56"/>
    </row>
    <row r="79" spans="1:5" ht="15.75" customHeight="1">
      <c r="A79" s="56">
        <v>364</v>
      </c>
      <c r="D79" s="56"/>
      <c r="E79" s="56"/>
    </row>
    <row r="80" spans="1:5" ht="15.75" customHeight="1">
      <c r="A80" s="56">
        <v>365</v>
      </c>
      <c r="D80" s="56"/>
      <c r="E80" s="56"/>
    </row>
    <row r="81" spans="1:5" ht="15.75" customHeight="1">
      <c r="A81" s="56">
        <v>369</v>
      </c>
      <c r="D81" s="56"/>
      <c r="E81" s="56"/>
    </row>
    <row r="82" spans="1:5" ht="15.75" customHeight="1">
      <c r="A82" s="56">
        <v>387</v>
      </c>
      <c r="D82" s="56"/>
      <c r="E82" s="56"/>
    </row>
    <row r="83" spans="1:5" ht="15.75" customHeight="1">
      <c r="A83" s="56">
        <v>390</v>
      </c>
      <c r="D83" s="56"/>
      <c r="E83" s="56"/>
    </row>
    <row r="84" spans="1:5" ht="15.75" customHeight="1">
      <c r="A84" s="56">
        <v>393</v>
      </c>
      <c r="D84" s="56"/>
      <c r="E84" s="56"/>
    </row>
    <row r="85" spans="1:5" ht="15.75" customHeight="1">
      <c r="A85" s="56">
        <v>394</v>
      </c>
      <c r="D85" s="56"/>
      <c r="E85" s="56"/>
    </row>
    <row r="86" spans="1:5" ht="15.75" customHeight="1">
      <c r="A86" s="56">
        <v>401</v>
      </c>
      <c r="D86" s="56"/>
      <c r="E86" s="56"/>
    </row>
    <row r="87" spans="1:5" ht="15.75" customHeight="1">
      <c r="A87" s="56">
        <v>408</v>
      </c>
      <c r="D87" s="56"/>
      <c r="E87" s="56"/>
    </row>
    <row r="88" spans="1:5" ht="15.75" customHeight="1">
      <c r="A88" s="56">
        <v>411</v>
      </c>
      <c r="D88" s="56"/>
      <c r="E88" s="56"/>
    </row>
    <row r="89" spans="1:5" ht="15.75" customHeight="1">
      <c r="A89" s="56">
        <v>412</v>
      </c>
      <c r="D89" s="56"/>
      <c r="E89" s="56"/>
    </row>
    <row r="90" spans="1:5" ht="15.75" customHeight="1">
      <c r="A90" s="56">
        <v>413</v>
      </c>
      <c r="D90" s="56"/>
      <c r="E90" s="56"/>
    </row>
    <row r="91" spans="1:5" ht="15.75" customHeight="1">
      <c r="A91" s="56">
        <v>414</v>
      </c>
      <c r="D91" s="56"/>
      <c r="E91" s="56"/>
    </row>
    <row r="92" spans="1:5" ht="15.75" customHeight="1">
      <c r="A92" s="56">
        <v>416</v>
      </c>
      <c r="D92" s="56"/>
      <c r="E92" s="56"/>
    </row>
    <row r="93" spans="1:5" ht="15.75" customHeight="1">
      <c r="A93" s="56">
        <v>420</v>
      </c>
      <c r="D93" s="56"/>
      <c r="E93" s="56"/>
    </row>
    <row r="94" spans="1:5" ht="15.75" customHeight="1">
      <c r="A94" s="56">
        <v>429</v>
      </c>
      <c r="D94" s="56"/>
      <c r="E94" s="56"/>
    </row>
    <row r="95" spans="1:5" ht="15.75" customHeight="1">
      <c r="A95" s="56">
        <v>430</v>
      </c>
      <c r="D95" s="56"/>
      <c r="E95" s="56"/>
    </row>
    <row r="96" spans="1:5" ht="15.75" customHeight="1">
      <c r="A96" s="56">
        <v>435</v>
      </c>
      <c r="D96" s="56"/>
      <c r="E96" s="56"/>
    </row>
    <row r="97" spans="1:5" ht="15.75" customHeight="1">
      <c r="A97" s="56">
        <v>458</v>
      </c>
      <c r="D97" s="56"/>
      <c r="E97" s="56"/>
    </row>
    <row r="98" spans="1:5" ht="15.75" customHeight="1">
      <c r="A98" s="56">
        <v>474</v>
      </c>
      <c r="D98" s="56"/>
      <c r="E98" s="56"/>
    </row>
    <row r="99" spans="1:5" ht="15.75" customHeight="1">
      <c r="A99" s="56">
        <v>511</v>
      </c>
      <c r="D99" s="56"/>
      <c r="E99" s="56"/>
    </row>
    <row r="100" spans="1:5" ht="15.75" customHeight="1">
      <c r="A100" s="56">
        <v>524</v>
      </c>
      <c r="D100" s="56"/>
      <c r="E100" s="56"/>
    </row>
    <row r="101" spans="1:5" ht="15.75" customHeight="1">
      <c r="A101" s="56">
        <v>525</v>
      </c>
      <c r="D101" s="56"/>
      <c r="E101" s="56"/>
    </row>
    <row r="102" spans="1:5" ht="15.75" customHeight="1">
      <c r="A102" s="56">
        <v>535</v>
      </c>
      <c r="D102" s="56"/>
      <c r="E102" s="56"/>
    </row>
    <row r="103" spans="1:5" ht="15.75" customHeight="1">
      <c r="A103" s="56">
        <v>539</v>
      </c>
      <c r="D103" s="56"/>
      <c r="E103" s="56"/>
    </row>
    <row r="104" spans="1:5" ht="15.75" customHeight="1">
      <c r="A104" s="56">
        <v>547</v>
      </c>
      <c r="D104" s="56"/>
      <c r="E104" s="56"/>
    </row>
    <row r="105" spans="1:5" ht="15.75" customHeight="1">
      <c r="A105" s="56">
        <v>550</v>
      </c>
      <c r="D105" s="56"/>
      <c r="E105" s="56"/>
    </row>
    <row r="106" spans="1:5" ht="15.75" customHeight="1">
      <c r="A106" s="56">
        <v>551</v>
      </c>
      <c r="D106" s="56"/>
      <c r="E106" s="56"/>
    </row>
    <row r="107" spans="1:5" ht="15.75" customHeight="1">
      <c r="A107" s="56">
        <v>556</v>
      </c>
      <c r="D107" s="56"/>
      <c r="E107" s="56"/>
    </row>
    <row r="108" spans="1:5" ht="15.75" customHeight="1">
      <c r="A108" s="56">
        <v>587</v>
      </c>
      <c r="D108" s="56"/>
      <c r="E108" s="56"/>
    </row>
    <row r="109" spans="1:5" ht="15.75" customHeight="1">
      <c r="A109" s="56">
        <v>592</v>
      </c>
      <c r="D109" s="56"/>
      <c r="E109" s="56"/>
    </row>
    <row r="110" spans="1:5" ht="15.75" customHeight="1">
      <c r="A110" s="56">
        <v>593</v>
      </c>
      <c r="D110" s="56"/>
      <c r="E110" s="56"/>
    </row>
    <row r="111" spans="1:5" ht="15.75" customHeight="1">
      <c r="A111" s="56">
        <v>596</v>
      </c>
      <c r="D111" s="56"/>
      <c r="E111" s="56"/>
    </row>
    <row r="112" spans="1:5" ht="15.75" customHeight="1">
      <c r="A112" s="56">
        <v>597</v>
      </c>
      <c r="D112" s="56"/>
      <c r="E112" s="56"/>
    </row>
    <row r="113" spans="1:5" ht="15.75" customHeight="1">
      <c r="A113" s="56">
        <v>602</v>
      </c>
      <c r="D113" s="56"/>
      <c r="E113" s="56"/>
    </row>
    <row r="114" spans="1:5" ht="15.75" customHeight="1">
      <c r="A114" s="56">
        <v>617</v>
      </c>
      <c r="D114" s="56"/>
      <c r="E114" s="56"/>
    </row>
    <row r="115" spans="1:5" ht="15.75" customHeight="1">
      <c r="A115" s="56">
        <v>619</v>
      </c>
      <c r="D115" s="56"/>
      <c r="E115" s="56"/>
    </row>
    <row r="116" spans="1:5" ht="15.75" customHeight="1">
      <c r="A116" s="56">
        <v>620</v>
      </c>
      <c r="D116" s="56"/>
      <c r="E116" s="56"/>
    </row>
    <row r="117" spans="1:5" ht="15.75" customHeight="1">
      <c r="A117" s="56">
        <v>625</v>
      </c>
      <c r="D117" s="56"/>
      <c r="E117" s="56"/>
    </row>
    <row r="118" spans="1:5" ht="15.75" customHeight="1">
      <c r="A118" s="56">
        <v>644</v>
      </c>
      <c r="D118" s="56"/>
      <c r="E118" s="56"/>
    </row>
    <row r="119" spans="1:5" ht="15.75" customHeight="1">
      <c r="A119" s="56">
        <v>668</v>
      </c>
      <c r="D119" s="56"/>
      <c r="E119" s="56"/>
    </row>
    <row r="120" spans="1:5" ht="15.75" customHeight="1">
      <c r="A120" s="56">
        <v>679</v>
      </c>
      <c r="D120" s="56"/>
      <c r="E120" s="56"/>
    </row>
    <row r="121" spans="1:5" ht="15.75" customHeight="1">
      <c r="A121" s="56">
        <v>686</v>
      </c>
      <c r="D121" s="56"/>
      <c r="E121" s="56"/>
    </row>
    <row r="122" spans="1:5" ht="15.75" customHeight="1">
      <c r="A122" s="56">
        <v>687</v>
      </c>
      <c r="D122" s="56"/>
      <c r="E122" s="56"/>
    </row>
    <row r="123" spans="1:5" ht="15.75" customHeight="1">
      <c r="A123" s="56">
        <v>701</v>
      </c>
      <c r="D123" s="56"/>
      <c r="E123" s="56"/>
    </row>
    <row r="124" spans="1:5" ht="15.75" customHeight="1">
      <c r="A124" s="56">
        <v>703</v>
      </c>
      <c r="D124" s="56"/>
      <c r="E124" s="56"/>
    </row>
    <row r="125" spans="1:5" ht="15.75" customHeight="1">
      <c r="A125" s="56">
        <v>727</v>
      </c>
      <c r="D125" s="56"/>
      <c r="E125" s="56"/>
    </row>
    <row r="126" spans="1:5" ht="15.75" customHeight="1">
      <c r="A126" s="56">
        <v>729</v>
      </c>
      <c r="D126" s="56"/>
      <c r="E126" s="56"/>
    </row>
    <row r="127" spans="1:5" ht="15.75" customHeight="1">
      <c r="A127" s="56">
        <v>730</v>
      </c>
      <c r="D127" s="56"/>
      <c r="E127" s="56"/>
    </row>
    <row r="128" spans="1:5" ht="15.75" customHeight="1">
      <c r="A128" s="56">
        <v>773</v>
      </c>
      <c r="D128" s="56"/>
      <c r="E128" s="56"/>
    </row>
    <row r="129" spans="1:5" ht="15.75" customHeight="1">
      <c r="A129" s="56">
        <v>887</v>
      </c>
      <c r="D129" s="56"/>
      <c r="E129" s="56"/>
    </row>
    <row r="130" spans="1:5" ht="15.75" customHeight="1">
      <c r="A130" s="56">
        <v>912</v>
      </c>
      <c r="D130" s="56"/>
      <c r="E130" s="56"/>
    </row>
    <row r="131" spans="1:5" ht="15.75" customHeight="1">
      <c r="A131" s="56">
        <v>2</v>
      </c>
      <c r="D131" s="56"/>
      <c r="E131" s="56"/>
    </row>
    <row r="132" spans="1:5" ht="15.75" customHeight="1">
      <c r="A132" s="56">
        <v>66</v>
      </c>
      <c r="D132" s="56"/>
      <c r="E132" s="56"/>
    </row>
    <row r="133" spans="1:5" ht="15.75" customHeight="1">
      <c r="A133" s="56">
        <v>180</v>
      </c>
      <c r="D133" s="56"/>
      <c r="E133" s="56"/>
    </row>
    <row r="134" spans="1:5" ht="15.75" customHeight="1">
      <c r="A134" s="56">
        <v>206</v>
      </c>
      <c r="D134" s="56"/>
      <c r="E134" s="56"/>
    </row>
    <row r="135" spans="1:5" ht="15.75" customHeight="1">
      <c r="A135" s="56">
        <v>208</v>
      </c>
      <c r="D135" s="56"/>
      <c r="E135" s="56"/>
    </row>
    <row r="136" spans="1:5" ht="15.75" customHeight="1">
      <c r="A136" s="56">
        <v>252</v>
      </c>
      <c r="D136" s="56"/>
      <c r="E136" s="56"/>
    </row>
    <row r="137" spans="1:5" ht="15.75" customHeight="1">
      <c r="A137" s="56">
        <v>307</v>
      </c>
      <c r="D137" s="56"/>
      <c r="E137" s="56"/>
    </row>
    <row r="138" spans="1:5" ht="15.75" customHeight="1">
      <c r="A138" s="56">
        <v>338</v>
      </c>
      <c r="D138" s="56"/>
      <c r="E138" s="56"/>
    </row>
    <row r="139" spans="1:5" ht="15.75" customHeight="1">
      <c r="A139" s="56">
        <v>373</v>
      </c>
      <c r="D139" s="56"/>
      <c r="E139" s="56"/>
    </row>
    <row r="140" spans="1:5" ht="15.75" customHeight="1">
      <c r="A140" s="56">
        <v>473</v>
      </c>
      <c r="D140" s="56"/>
      <c r="E140" s="56"/>
    </row>
    <row r="141" spans="1:5" ht="15.75" customHeight="1">
      <c r="A141" s="56">
        <v>621</v>
      </c>
      <c r="D141" s="56"/>
      <c r="E141" s="56"/>
    </row>
    <row r="142" spans="1:5" ht="15.75" customHeight="1">
      <c r="A142" s="56">
        <v>682</v>
      </c>
      <c r="D142" s="56"/>
      <c r="E142" s="56"/>
    </row>
    <row r="143" spans="1:5" ht="15.75" customHeight="1">
      <c r="A143" s="56">
        <v>74</v>
      </c>
      <c r="D143" s="56"/>
      <c r="E143" s="56"/>
    </row>
    <row r="144" spans="1:5" ht="15.75" customHeight="1">
      <c r="A144" s="56">
        <v>75</v>
      </c>
      <c r="D144" s="56"/>
      <c r="E144" s="56"/>
    </row>
    <row r="145" spans="1:5" ht="15.75" customHeight="1">
      <c r="A145" s="56">
        <v>104</v>
      </c>
      <c r="D145" s="56"/>
      <c r="E145" s="56"/>
    </row>
    <row r="146" spans="1:5" ht="15.75" customHeight="1">
      <c r="A146" s="56">
        <v>112</v>
      </c>
      <c r="D146" s="56"/>
      <c r="E146" s="56"/>
    </row>
    <row r="147" spans="1:5" ht="15.75" customHeight="1">
      <c r="A147" s="56">
        <v>161</v>
      </c>
      <c r="D147" s="56"/>
      <c r="E147" s="56"/>
    </row>
    <row r="148" spans="1:5" ht="15.75" customHeight="1">
      <c r="A148" s="56">
        <v>162</v>
      </c>
      <c r="D148" s="56"/>
      <c r="E148" s="56"/>
    </row>
    <row r="149" spans="1:5" ht="15.75" customHeight="1">
      <c r="A149" s="56">
        <v>190</v>
      </c>
      <c r="D149" s="56"/>
      <c r="E149" s="56"/>
    </row>
    <row r="150" spans="1:5" ht="15.75" customHeight="1">
      <c r="A150" s="56">
        <v>193</v>
      </c>
      <c r="D150" s="56"/>
      <c r="E150" s="56"/>
    </row>
    <row r="151" spans="1:5" ht="15.75" customHeight="1">
      <c r="A151" s="56">
        <v>249</v>
      </c>
    </row>
    <row r="152" spans="1:5" ht="15.75" customHeight="1">
      <c r="A152" s="56">
        <v>282</v>
      </c>
    </row>
    <row r="153" spans="1:5" ht="15.75" customHeight="1">
      <c r="A153" s="56">
        <v>299</v>
      </c>
    </row>
    <row r="154" spans="1:5" ht="15.75" customHeight="1">
      <c r="A154" s="56">
        <v>317</v>
      </c>
    </row>
    <row r="155" spans="1:5" ht="15.75" customHeight="1">
      <c r="A155" s="56">
        <v>346</v>
      </c>
    </row>
    <row r="156" spans="1:5" ht="15.75" customHeight="1">
      <c r="A156" s="56">
        <v>356</v>
      </c>
    </row>
    <row r="157" spans="1:5" ht="15.75" customHeight="1">
      <c r="A157" s="56">
        <v>360</v>
      </c>
    </row>
    <row r="158" spans="1:5" ht="15.75" customHeight="1">
      <c r="A158" s="56">
        <v>652</v>
      </c>
    </row>
    <row r="159" spans="1:5" ht="15.75" customHeight="1">
      <c r="A159" s="56">
        <v>656</v>
      </c>
    </row>
    <row r="160" spans="1:5" ht="15.75" customHeight="1">
      <c r="A160" s="56">
        <v>716</v>
      </c>
    </row>
    <row r="161" spans="1:1" ht="15.75" customHeight="1">
      <c r="A161" s="56">
        <v>717</v>
      </c>
    </row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1.25" defaultRowHeight="15" customHeight="1"/>
  <cols>
    <col min="1" max="26" width="10.5" customWidth="1"/>
  </cols>
  <sheetData>
    <row r="1" spans="1:4" ht="15.75" customHeight="1">
      <c r="A1" s="27" t="s">
        <v>0</v>
      </c>
      <c r="B1" s="27" t="s">
        <v>3857</v>
      </c>
    </row>
    <row r="2" spans="1:4" ht="15.75" customHeight="1">
      <c r="A2" s="27">
        <v>890</v>
      </c>
      <c r="B2" s="27">
        <v>200</v>
      </c>
      <c r="C2" s="27" t="e">
        <f>VL</f>
        <v>#NAME?</v>
      </c>
      <c r="D2" s="27" t="s">
        <v>3858</v>
      </c>
    </row>
    <row r="3" spans="1:4" ht="15.75" customHeight="1">
      <c r="A3" s="27">
        <v>891</v>
      </c>
      <c r="B3" s="27">
        <v>200</v>
      </c>
    </row>
    <row r="4" spans="1:4" ht="15.75" customHeight="1">
      <c r="A4" s="27">
        <v>892</v>
      </c>
      <c r="B4" s="27">
        <v>200</v>
      </c>
    </row>
    <row r="5" spans="1:4" ht="15.75" customHeight="1">
      <c r="A5" s="27">
        <v>893</v>
      </c>
      <c r="B5" s="27">
        <v>200</v>
      </c>
    </row>
    <row r="6" spans="1:4" ht="15.75" customHeight="1">
      <c r="A6" s="27">
        <v>894</v>
      </c>
      <c r="B6" s="27">
        <v>200</v>
      </c>
    </row>
    <row r="7" spans="1:4" ht="15.75" customHeight="1">
      <c r="A7" s="27">
        <v>895</v>
      </c>
      <c r="B7" s="27">
        <v>200</v>
      </c>
    </row>
    <row r="8" spans="1:4" ht="15.75" customHeight="1">
      <c r="A8" s="27">
        <v>896</v>
      </c>
      <c r="B8" s="27">
        <v>200</v>
      </c>
    </row>
    <row r="9" spans="1:4" ht="15.75" customHeight="1">
      <c r="A9" s="27">
        <v>897</v>
      </c>
      <c r="B9" s="27">
        <v>200</v>
      </c>
    </row>
    <row r="10" spans="1:4" ht="15.75" customHeight="1">
      <c r="A10" s="27">
        <v>898</v>
      </c>
      <c r="B10" s="27">
        <v>200</v>
      </c>
    </row>
    <row r="11" spans="1:4" ht="15.75" customHeight="1">
      <c r="A11" s="27">
        <v>899</v>
      </c>
      <c r="B11" s="27">
        <v>200</v>
      </c>
    </row>
    <row r="12" spans="1:4" ht="15.75" customHeight="1">
      <c r="A12" s="27">
        <v>900</v>
      </c>
      <c r="B12" s="27">
        <v>200</v>
      </c>
    </row>
    <row r="13" spans="1:4" ht="15.75" customHeight="1">
      <c r="A13" s="27">
        <v>901</v>
      </c>
      <c r="B13" s="27">
        <v>200</v>
      </c>
    </row>
    <row r="14" spans="1:4" ht="15.75" customHeight="1">
      <c r="A14" s="27">
        <v>902</v>
      </c>
      <c r="B14" s="27">
        <v>200</v>
      </c>
    </row>
    <row r="15" spans="1:4" ht="15.75" customHeight="1">
      <c r="A15" s="27">
        <v>903</v>
      </c>
      <c r="B15" s="27">
        <v>200</v>
      </c>
    </row>
    <row r="16" spans="1:4" ht="15.75" customHeight="1">
      <c r="A16" s="27">
        <v>904</v>
      </c>
      <c r="B16" s="27">
        <v>200</v>
      </c>
    </row>
    <row r="17" spans="1:4" ht="15.75" customHeight="1">
      <c r="A17" s="27">
        <v>905</v>
      </c>
      <c r="B17" s="27">
        <v>200</v>
      </c>
    </row>
    <row r="18" spans="1:4" ht="15.75" customHeight="1">
      <c r="A18" s="27">
        <v>906</v>
      </c>
      <c r="B18" s="27">
        <v>200</v>
      </c>
    </row>
    <row r="19" spans="1:4" ht="15.75" customHeight="1">
      <c r="A19" s="27">
        <v>907</v>
      </c>
      <c r="B19" s="27">
        <v>200</v>
      </c>
    </row>
    <row r="20" spans="1:4" ht="15.75" customHeight="1">
      <c r="A20" s="27">
        <v>908</v>
      </c>
      <c r="B20" s="27">
        <v>200</v>
      </c>
    </row>
    <row r="21" spans="1:4" ht="15.75" customHeight="1">
      <c r="A21" s="27">
        <v>909</v>
      </c>
      <c r="B21" s="27">
        <v>200</v>
      </c>
    </row>
    <row r="22" spans="1:4" ht="15.75" customHeight="1">
      <c r="A22" s="27">
        <v>910</v>
      </c>
      <c r="B22" s="27">
        <v>200</v>
      </c>
    </row>
    <row r="23" spans="1:4" ht="15.75" customHeight="1">
      <c r="A23" s="27">
        <v>911</v>
      </c>
      <c r="B23" s="27">
        <v>200</v>
      </c>
    </row>
    <row r="24" spans="1:4" ht="15.75" customHeight="1">
      <c r="A24" s="27">
        <v>913</v>
      </c>
      <c r="B24" s="27">
        <v>200</v>
      </c>
    </row>
    <row r="25" spans="1:4" ht="15.75" customHeight="1">
      <c r="A25" s="27">
        <v>914</v>
      </c>
      <c r="B25" s="27">
        <v>200</v>
      </c>
    </row>
    <row r="26" spans="1:4" ht="15.75" customHeight="1">
      <c r="A26" s="27">
        <v>915</v>
      </c>
      <c r="B26" s="27">
        <v>200</v>
      </c>
    </row>
    <row r="27" spans="1:4" ht="15.75" customHeight="1">
      <c r="A27" s="27">
        <v>916</v>
      </c>
      <c r="B27" s="27">
        <v>200</v>
      </c>
    </row>
    <row r="28" spans="1:4" ht="15.75" customHeight="1">
      <c r="A28" s="27">
        <v>917</v>
      </c>
      <c r="B28" s="27">
        <v>200</v>
      </c>
    </row>
    <row r="29" spans="1:4" ht="15.75" customHeight="1">
      <c r="A29" s="27">
        <v>918</v>
      </c>
      <c r="B29" s="27">
        <v>200</v>
      </c>
    </row>
    <row r="30" spans="1:4" ht="15.75" customHeight="1">
      <c r="A30" s="27">
        <v>772</v>
      </c>
      <c r="B30" s="27">
        <v>200</v>
      </c>
      <c r="C30" s="27" t="s">
        <v>1262</v>
      </c>
      <c r="D30" s="27" t="s">
        <v>3859</v>
      </c>
    </row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abSelected="1" topLeftCell="A115" workbookViewId="0">
      <selection activeCell="B133" sqref="A133:B133"/>
    </sheetView>
  </sheetViews>
  <sheetFormatPr defaultColWidth="11.25" defaultRowHeight="15" customHeight="1"/>
  <cols>
    <col min="1" max="26" width="10.5" customWidth="1"/>
  </cols>
  <sheetData>
    <row r="1" spans="1:5" ht="15.75" customHeight="1">
      <c r="A1" s="62" t="s">
        <v>0</v>
      </c>
      <c r="B1" s="62" t="s">
        <v>3860</v>
      </c>
      <c r="D1" s="27" t="s">
        <v>0</v>
      </c>
      <c r="E1" s="27" t="s">
        <v>3861</v>
      </c>
    </row>
    <row r="2" spans="1:5" ht="15.75" customHeight="1">
      <c r="A2" s="62">
        <v>106</v>
      </c>
      <c r="B2" s="62">
        <v>1</v>
      </c>
      <c r="D2" s="56">
        <v>75</v>
      </c>
      <c r="E2" s="56" t="s">
        <v>3862</v>
      </c>
    </row>
    <row r="3" spans="1:5" ht="15.75" customHeight="1">
      <c r="A3" s="62">
        <v>108</v>
      </c>
      <c r="B3" s="62">
        <v>2</v>
      </c>
      <c r="D3" s="56">
        <v>190</v>
      </c>
      <c r="E3" s="56" t="s">
        <v>3862</v>
      </c>
    </row>
    <row r="4" spans="1:5" ht="15.75" customHeight="1">
      <c r="A4" s="62">
        <v>132</v>
      </c>
      <c r="B4" s="62">
        <v>3</v>
      </c>
      <c r="D4" s="56">
        <v>249</v>
      </c>
      <c r="E4" s="56" t="s">
        <v>3862</v>
      </c>
    </row>
    <row r="5" spans="1:5" ht="15.75" customHeight="1">
      <c r="A5" s="62">
        <v>96</v>
      </c>
      <c r="B5" s="62">
        <v>4</v>
      </c>
      <c r="D5" s="56">
        <v>263</v>
      </c>
      <c r="E5" s="56" t="s">
        <v>3862</v>
      </c>
    </row>
    <row r="6" spans="1:5" ht="15.75" customHeight="1">
      <c r="A6" s="62">
        <v>169</v>
      </c>
      <c r="B6" s="62">
        <v>5</v>
      </c>
      <c r="D6" s="56">
        <v>317</v>
      </c>
      <c r="E6" s="56" t="s">
        <v>3862</v>
      </c>
    </row>
    <row r="7" spans="1:5" ht="15.75" customHeight="1">
      <c r="A7" s="62">
        <v>17</v>
      </c>
      <c r="B7" s="62">
        <v>6</v>
      </c>
      <c r="D7" s="56">
        <v>346</v>
      </c>
      <c r="E7" s="56" t="s">
        <v>3862</v>
      </c>
    </row>
    <row r="8" spans="1:5" ht="15.75" customHeight="1">
      <c r="A8" s="62">
        <v>67</v>
      </c>
      <c r="B8" s="62">
        <v>7</v>
      </c>
      <c r="D8" s="56">
        <v>356</v>
      </c>
      <c r="E8" s="56" t="s">
        <v>3862</v>
      </c>
    </row>
    <row r="9" spans="1:5" ht="15.75" customHeight="1">
      <c r="A9" s="62">
        <v>76</v>
      </c>
      <c r="B9" s="62">
        <v>8</v>
      </c>
      <c r="D9" s="56">
        <v>716</v>
      </c>
      <c r="E9" s="56" t="s">
        <v>3862</v>
      </c>
    </row>
    <row r="10" spans="1:5" ht="15.75" customHeight="1">
      <c r="A10" s="62">
        <v>87</v>
      </c>
      <c r="B10" s="62">
        <v>9</v>
      </c>
      <c r="D10" s="56">
        <v>717</v>
      </c>
      <c r="E10" s="56" t="s">
        <v>3862</v>
      </c>
    </row>
    <row r="11" spans="1:5" ht="15.75" customHeight="1">
      <c r="A11" s="62">
        <v>209</v>
      </c>
      <c r="B11" s="62">
        <v>10</v>
      </c>
    </row>
    <row r="12" spans="1:5" ht="15.75" customHeight="1">
      <c r="A12" s="62">
        <v>92</v>
      </c>
      <c r="B12" s="62">
        <v>11</v>
      </c>
    </row>
    <row r="13" spans="1:5" ht="15.75" customHeight="1">
      <c r="A13" s="62">
        <v>261</v>
      </c>
      <c r="B13" s="62">
        <v>12</v>
      </c>
    </row>
    <row r="14" spans="1:5" ht="15.75" customHeight="1">
      <c r="A14" s="62">
        <v>148</v>
      </c>
      <c r="B14" s="62">
        <v>13</v>
      </c>
    </row>
    <row r="15" spans="1:5" ht="15.75" customHeight="1">
      <c r="A15" s="62">
        <v>102</v>
      </c>
      <c r="B15" s="62">
        <v>14</v>
      </c>
    </row>
    <row r="16" spans="1:5" ht="15.75" customHeight="1">
      <c r="A16" s="62">
        <v>185</v>
      </c>
      <c r="B16" s="62">
        <v>15</v>
      </c>
    </row>
    <row r="17" spans="1:2" ht="15.75" customHeight="1">
      <c r="A17" s="62">
        <v>68</v>
      </c>
      <c r="B17" s="62">
        <v>16</v>
      </c>
    </row>
    <row r="18" spans="1:2" ht="15.75" customHeight="1">
      <c r="A18" s="62">
        <v>125</v>
      </c>
      <c r="B18" s="62">
        <v>17</v>
      </c>
    </row>
    <row r="19" spans="1:2" ht="15.75" customHeight="1">
      <c r="A19" s="62">
        <v>85</v>
      </c>
      <c r="B19" s="62">
        <v>18</v>
      </c>
    </row>
    <row r="20" spans="1:2" ht="15.75" customHeight="1">
      <c r="A20" s="62">
        <v>97</v>
      </c>
      <c r="B20" s="62">
        <v>19</v>
      </c>
    </row>
    <row r="21" spans="1:2" ht="15.75" customHeight="1">
      <c r="A21" s="62">
        <v>309</v>
      </c>
      <c r="B21" s="62">
        <v>20</v>
      </c>
    </row>
    <row r="22" spans="1:2" ht="15.75" customHeight="1">
      <c r="A22" s="62">
        <v>170</v>
      </c>
      <c r="B22" s="62">
        <v>21</v>
      </c>
    </row>
    <row r="23" spans="1:2" ht="15.75" customHeight="1">
      <c r="A23" s="62">
        <v>297</v>
      </c>
      <c r="B23" s="62">
        <v>22</v>
      </c>
    </row>
    <row r="24" spans="1:2" ht="15.75" customHeight="1">
      <c r="A24" s="62">
        <v>48</v>
      </c>
      <c r="B24" s="62">
        <v>23</v>
      </c>
    </row>
    <row r="25" spans="1:2" ht="15.75" customHeight="1">
      <c r="A25" s="62">
        <v>207</v>
      </c>
      <c r="B25" s="62">
        <v>24</v>
      </c>
    </row>
    <row r="26" spans="1:2" ht="15.75" customHeight="1">
      <c r="A26" s="62">
        <v>190</v>
      </c>
      <c r="B26" s="62">
        <v>25</v>
      </c>
    </row>
    <row r="27" spans="1:2" ht="15.75" customHeight="1">
      <c r="A27" s="62">
        <v>57</v>
      </c>
      <c r="B27" s="62">
        <v>26</v>
      </c>
    </row>
    <row r="28" spans="1:2" ht="15.75" customHeight="1">
      <c r="A28" s="62">
        <v>66</v>
      </c>
      <c r="B28" s="62">
        <v>27</v>
      </c>
    </row>
    <row r="29" spans="1:2" ht="15.75" customHeight="1">
      <c r="A29" s="62">
        <v>313</v>
      </c>
      <c r="B29" s="62">
        <v>28</v>
      </c>
    </row>
    <row r="30" spans="1:2" ht="15.75" customHeight="1">
      <c r="A30" s="62">
        <v>303</v>
      </c>
      <c r="B30" s="62">
        <v>29</v>
      </c>
    </row>
    <row r="31" spans="1:2" ht="15.75" customHeight="1">
      <c r="A31" s="62">
        <v>321</v>
      </c>
      <c r="B31" s="62">
        <v>30</v>
      </c>
    </row>
    <row r="32" spans="1:2" ht="15.75" customHeight="1">
      <c r="A32" s="62">
        <v>317</v>
      </c>
      <c r="B32" s="62">
        <v>31</v>
      </c>
    </row>
    <row r="33" spans="1:2" ht="15.75" customHeight="1">
      <c r="A33" s="62">
        <v>235</v>
      </c>
      <c r="B33" s="62">
        <v>32</v>
      </c>
    </row>
    <row r="34" spans="1:2" ht="15.75" customHeight="1">
      <c r="A34" s="62">
        <v>161</v>
      </c>
      <c r="B34" s="62">
        <v>33</v>
      </c>
    </row>
    <row r="35" spans="1:2" ht="15.75" customHeight="1">
      <c r="A35" s="62">
        <v>162</v>
      </c>
      <c r="B35" s="62">
        <v>34</v>
      </c>
    </row>
    <row r="36" spans="1:2" ht="15.75" customHeight="1">
      <c r="A36" s="62">
        <v>279</v>
      </c>
      <c r="B36" s="62">
        <v>35</v>
      </c>
    </row>
    <row r="37" spans="1:2" ht="15.75" customHeight="1">
      <c r="A37" s="62">
        <v>717</v>
      </c>
      <c r="B37" s="62">
        <v>36</v>
      </c>
    </row>
    <row r="38" spans="1:2" ht="15.75" customHeight="1">
      <c r="A38" s="62">
        <v>35</v>
      </c>
      <c r="B38" s="62">
        <v>37</v>
      </c>
    </row>
    <row r="39" spans="1:2" ht="15.75" customHeight="1">
      <c r="A39" s="62">
        <v>165</v>
      </c>
      <c r="B39" s="62">
        <v>38</v>
      </c>
    </row>
    <row r="40" spans="1:2" ht="15.75" customHeight="1">
      <c r="A40" s="62">
        <v>34</v>
      </c>
      <c r="B40" s="62">
        <v>39</v>
      </c>
    </row>
    <row r="41" spans="1:2" ht="15.75" customHeight="1">
      <c r="A41" s="62">
        <v>323</v>
      </c>
      <c r="B41" s="62">
        <v>40</v>
      </c>
    </row>
    <row r="42" spans="1:2" ht="15.75" customHeight="1">
      <c r="A42" s="62">
        <v>345</v>
      </c>
      <c r="B42" s="62">
        <v>41</v>
      </c>
    </row>
    <row r="43" spans="1:2" ht="15.75" customHeight="1">
      <c r="A43" s="62">
        <v>259</v>
      </c>
      <c r="B43" s="62">
        <v>42</v>
      </c>
    </row>
    <row r="44" spans="1:2" ht="15.75" customHeight="1">
      <c r="A44" s="62">
        <v>24</v>
      </c>
      <c r="B44" s="62">
        <v>43</v>
      </c>
    </row>
    <row r="45" spans="1:2" ht="15.75" customHeight="1">
      <c r="A45" s="62">
        <v>25</v>
      </c>
      <c r="B45" s="62">
        <v>44</v>
      </c>
    </row>
    <row r="46" spans="1:2" ht="15.75" customHeight="1">
      <c r="A46" s="62">
        <v>773</v>
      </c>
      <c r="B46" s="62">
        <v>45</v>
      </c>
    </row>
    <row r="47" spans="1:2" ht="15.75" customHeight="1">
      <c r="A47" s="62">
        <v>49</v>
      </c>
      <c r="B47" s="62">
        <v>46</v>
      </c>
    </row>
    <row r="48" spans="1:2" ht="15.75" customHeight="1">
      <c r="A48" s="62">
        <v>334</v>
      </c>
      <c r="B48" s="62">
        <v>47</v>
      </c>
    </row>
    <row r="49" spans="1:2" ht="15.75" customHeight="1">
      <c r="A49" s="62">
        <v>333</v>
      </c>
      <c r="B49" s="62">
        <v>48</v>
      </c>
    </row>
    <row r="50" spans="1:2" ht="15.75" customHeight="1">
      <c r="A50" s="62">
        <v>203</v>
      </c>
      <c r="B50" s="62">
        <v>49</v>
      </c>
    </row>
    <row r="51" spans="1:2" ht="15.75" customHeight="1">
      <c r="A51" s="62">
        <v>322</v>
      </c>
      <c r="B51" s="62">
        <v>50</v>
      </c>
    </row>
    <row r="52" spans="1:2" ht="15.75" customHeight="1">
      <c r="A52" s="62">
        <v>311</v>
      </c>
      <c r="B52" s="62">
        <v>51</v>
      </c>
    </row>
    <row r="53" spans="1:2" ht="15.75" customHeight="1">
      <c r="A53" s="62">
        <v>155</v>
      </c>
      <c r="B53" s="62">
        <v>52</v>
      </c>
    </row>
    <row r="54" spans="1:2" ht="15.75" customHeight="1">
      <c r="A54" s="62">
        <v>336</v>
      </c>
      <c r="B54" s="62">
        <v>53</v>
      </c>
    </row>
    <row r="55" spans="1:2" ht="15.75" customHeight="1">
      <c r="A55" s="62">
        <v>458</v>
      </c>
      <c r="B55" s="62">
        <v>54</v>
      </c>
    </row>
    <row r="56" spans="1:2" ht="15.75" customHeight="1">
      <c r="A56" s="62">
        <v>325</v>
      </c>
      <c r="B56" s="62">
        <v>55</v>
      </c>
    </row>
    <row r="57" spans="1:2" ht="15.75" customHeight="1">
      <c r="A57" s="62">
        <v>300</v>
      </c>
      <c r="B57" s="62">
        <v>56</v>
      </c>
    </row>
    <row r="58" spans="1:2" ht="15.75" customHeight="1">
      <c r="A58" s="62">
        <v>524</v>
      </c>
      <c r="B58" s="62">
        <v>57</v>
      </c>
    </row>
    <row r="59" spans="1:2" ht="15.75" customHeight="1">
      <c r="A59" s="62">
        <v>244</v>
      </c>
      <c r="B59" s="62">
        <v>58</v>
      </c>
    </row>
    <row r="60" spans="1:2" ht="15.75" customHeight="1">
      <c r="A60" s="62">
        <v>473</v>
      </c>
      <c r="B60" s="62">
        <v>59</v>
      </c>
    </row>
    <row r="61" spans="1:2" ht="15.75" customHeight="1">
      <c r="A61" s="62">
        <v>356</v>
      </c>
      <c r="B61" s="62">
        <v>60</v>
      </c>
    </row>
    <row r="62" spans="1:2" ht="15.75" customHeight="1">
      <c r="A62" s="62">
        <v>701</v>
      </c>
      <c r="B62" s="62">
        <v>61</v>
      </c>
    </row>
    <row r="63" spans="1:2" ht="15.75" customHeight="1">
      <c r="A63" s="62">
        <v>373</v>
      </c>
      <c r="B63" s="62">
        <v>62</v>
      </c>
    </row>
    <row r="64" spans="1:2" ht="15.75" customHeight="1">
      <c r="A64" s="62">
        <v>84</v>
      </c>
      <c r="B64" s="62">
        <v>63</v>
      </c>
    </row>
    <row r="65" spans="1:2" ht="15.75" customHeight="1">
      <c r="A65" s="62">
        <v>412</v>
      </c>
      <c r="B65" s="62">
        <v>64</v>
      </c>
    </row>
    <row r="66" spans="1:2" ht="15.75" customHeight="1">
      <c r="A66" s="62">
        <v>289</v>
      </c>
      <c r="B66" s="62">
        <v>65</v>
      </c>
    </row>
    <row r="67" spans="1:2" ht="15.75" customHeight="1">
      <c r="A67" s="62">
        <v>369</v>
      </c>
      <c r="B67" s="62">
        <v>66</v>
      </c>
    </row>
    <row r="68" spans="1:2" ht="15.75" customHeight="1">
      <c r="A68" s="62">
        <v>115</v>
      </c>
      <c r="B68" s="62">
        <v>67</v>
      </c>
    </row>
    <row r="69" spans="1:2" ht="15.75" customHeight="1">
      <c r="A69" s="62">
        <v>331</v>
      </c>
      <c r="B69" s="62">
        <v>68</v>
      </c>
    </row>
    <row r="70" spans="1:2" ht="15.75" customHeight="1">
      <c r="A70" s="62">
        <v>539</v>
      </c>
      <c r="B70" s="62">
        <v>69</v>
      </c>
    </row>
    <row r="71" spans="1:2" ht="15.75" customHeight="1">
      <c r="A71" s="62">
        <v>413</v>
      </c>
      <c r="B71" s="62">
        <v>70</v>
      </c>
    </row>
    <row r="72" spans="1:2" ht="15.75" customHeight="1">
      <c r="A72" s="62">
        <v>239</v>
      </c>
      <c r="B72" s="62">
        <v>71</v>
      </c>
    </row>
    <row r="73" spans="1:2" ht="15.75" customHeight="1">
      <c r="A73" s="62">
        <v>269</v>
      </c>
      <c r="B73" s="62">
        <v>72</v>
      </c>
    </row>
    <row r="74" spans="1:2" ht="15.75" customHeight="1">
      <c r="A74" s="62">
        <v>716</v>
      </c>
      <c r="B74" s="62">
        <v>73</v>
      </c>
    </row>
    <row r="75" spans="1:2" ht="15.75" customHeight="1">
      <c r="A75" s="62">
        <v>390</v>
      </c>
      <c r="B75" s="62">
        <v>74</v>
      </c>
    </row>
    <row r="76" spans="1:2" ht="15.75" customHeight="1">
      <c r="A76" s="62">
        <v>104</v>
      </c>
      <c r="B76" s="62">
        <v>75</v>
      </c>
    </row>
    <row r="77" spans="1:2" ht="15.75" customHeight="1">
      <c r="A77" s="62">
        <v>354</v>
      </c>
      <c r="B77" s="62">
        <v>76</v>
      </c>
    </row>
    <row r="78" spans="1:2" ht="15.75" customHeight="1">
      <c r="A78" s="62">
        <v>592</v>
      </c>
      <c r="B78" s="62">
        <v>77</v>
      </c>
    </row>
    <row r="79" spans="1:2" ht="15.75" customHeight="1">
      <c r="A79" s="62">
        <v>263</v>
      </c>
      <c r="B79" s="62">
        <v>78</v>
      </c>
    </row>
    <row r="80" spans="1:2" ht="15.75" customHeight="1">
      <c r="A80" s="62">
        <v>387</v>
      </c>
      <c r="B80" s="62">
        <v>79</v>
      </c>
    </row>
    <row r="81" spans="1:2" ht="15.75" customHeight="1">
      <c r="A81" s="62">
        <v>320</v>
      </c>
      <c r="B81" s="62">
        <v>80</v>
      </c>
    </row>
    <row r="82" spans="1:2" ht="15.75" customHeight="1">
      <c r="A82" s="62">
        <v>314</v>
      </c>
      <c r="B82" s="62">
        <v>81</v>
      </c>
    </row>
    <row r="83" spans="1:2" ht="15.75" customHeight="1">
      <c r="A83" s="62">
        <v>249</v>
      </c>
      <c r="B83" s="62">
        <v>82</v>
      </c>
    </row>
    <row r="84" spans="1:2" ht="15.75" customHeight="1">
      <c r="A84" s="62">
        <v>435</v>
      </c>
      <c r="B84" s="62">
        <v>83</v>
      </c>
    </row>
    <row r="85" spans="1:2" ht="15.75" customHeight="1">
      <c r="A85" s="62">
        <v>535</v>
      </c>
      <c r="B85" s="62">
        <v>84</v>
      </c>
    </row>
    <row r="86" spans="1:2" ht="15.75" customHeight="1">
      <c r="A86" s="62">
        <v>338</v>
      </c>
      <c r="B86" s="62">
        <v>85</v>
      </c>
    </row>
    <row r="87" spans="1:2" ht="15.75" customHeight="1">
      <c r="A87" s="62">
        <v>346</v>
      </c>
      <c r="B87" s="62">
        <v>86</v>
      </c>
    </row>
    <row r="88" spans="1:2" ht="15.75" customHeight="1">
      <c r="A88" s="62">
        <v>180</v>
      </c>
      <c r="B88" s="62">
        <v>87</v>
      </c>
    </row>
    <row r="89" spans="1:2" ht="15.75" customHeight="1">
      <c r="A89" s="62">
        <v>401</v>
      </c>
      <c r="B89" s="62">
        <v>88</v>
      </c>
    </row>
    <row r="90" spans="1:2" ht="15.75" customHeight="1">
      <c r="A90" s="62">
        <v>364</v>
      </c>
      <c r="B90" s="62">
        <v>89</v>
      </c>
    </row>
    <row r="91" spans="1:2" ht="15.75" customHeight="1">
      <c r="A91" s="62">
        <v>142</v>
      </c>
      <c r="B91" s="62">
        <v>90</v>
      </c>
    </row>
    <row r="92" spans="1:2" ht="15.75" customHeight="1">
      <c r="A92" s="62">
        <v>307</v>
      </c>
      <c r="B92" s="62">
        <v>91</v>
      </c>
    </row>
    <row r="93" spans="1:2" ht="15.75" customHeight="1">
      <c r="A93" s="62">
        <v>19</v>
      </c>
      <c r="B93" s="62">
        <v>92</v>
      </c>
    </row>
    <row r="94" spans="1:2" ht="15.75" customHeight="1">
      <c r="A94" s="62">
        <v>800</v>
      </c>
      <c r="B94" s="62">
        <v>93</v>
      </c>
    </row>
    <row r="95" spans="1:2" ht="15.75" customHeight="1">
      <c r="A95" s="62">
        <v>282</v>
      </c>
      <c r="B95" s="62">
        <v>94</v>
      </c>
    </row>
    <row r="96" spans="1:2" ht="15.75" customHeight="1">
      <c r="A96" s="62">
        <v>329</v>
      </c>
      <c r="B96" s="62">
        <v>95</v>
      </c>
    </row>
    <row r="97" spans="1:2" ht="15.75" customHeight="1">
      <c r="A97" s="62">
        <v>430</v>
      </c>
      <c r="B97" s="62">
        <v>96</v>
      </c>
    </row>
    <row r="98" spans="1:2" ht="15.75" customHeight="1">
      <c r="A98" s="62">
        <v>111</v>
      </c>
      <c r="B98" s="62">
        <v>97</v>
      </c>
    </row>
    <row r="99" spans="1:2" ht="15.75" customHeight="1">
      <c r="A99" s="62">
        <v>252</v>
      </c>
      <c r="B99" s="62">
        <v>98</v>
      </c>
    </row>
    <row r="100" spans="1:2" ht="15.75" customHeight="1">
      <c r="A100" s="62">
        <v>193</v>
      </c>
      <c r="B100" s="62">
        <v>99</v>
      </c>
    </row>
    <row r="101" spans="1:2" ht="15.75" customHeight="1">
      <c r="A101" s="62">
        <v>250</v>
      </c>
      <c r="B101" s="62">
        <v>100</v>
      </c>
    </row>
    <row r="102" spans="1:2" ht="15.75" customHeight="1">
      <c r="A102" s="62">
        <v>312</v>
      </c>
      <c r="B102" s="62">
        <v>101</v>
      </c>
    </row>
    <row r="103" spans="1:2" ht="15.75" customHeight="1">
      <c r="A103" s="62">
        <v>393</v>
      </c>
      <c r="B103" s="62">
        <v>102</v>
      </c>
    </row>
    <row r="104" spans="1:2" ht="15.75" customHeight="1">
      <c r="A104" s="62">
        <v>74</v>
      </c>
      <c r="B104" s="62">
        <v>103</v>
      </c>
    </row>
    <row r="105" spans="1:2" ht="15.75" customHeight="1">
      <c r="A105" s="62">
        <v>75</v>
      </c>
      <c r="B105" s="62">
        <v>104</v>
      </c>
    </row>
    <row r="106" spans="1:2" ht="15.75" customHeight="1">
      <c r="A106" s="62">
        <v>912</v>
      </c>
      <c r="B106" s="62">
        <v>105</v>
      </c>
    </row>
    <row r="107" spans="1:2" ht="15.75" customHeight="1">
      <c r="A107" s="62">
        <v>416</v>
      </c>
      <c r="B107" s="62">
        <v>106</v>
      </c>
    </row>
    <row r="108" spans="1:2" ht="15.75" customHeight="1">
      <c r="A108" s="62">
        <v>730</v>
      </c>
      <c r="B108" s="62">
        <v>107</v>
      </c>
    </row>
    <row r="109" spans="1:2" ht="15.75" customHeight="1">
      <c r="A109" s="62">
        <v>90</v>
      </c>
      <c r="B109" s="62">
        <v>108</v>
      </c>
    </row>
    <row r="110" spans="1:2" ht="15.75" customHeight="1">
      <c r="A110" s="62">
        <v>305</v>
      </c>
      <c r="B110" s="62">
        <v>109</v>
      </c>
    </row>
    <row r="111" spans="1:2" ht="15.75" customHeight="1">
      <c r="A111" s="62">
        <v>394</v>
      </c>
      <c r="B111" s="62">
        <v>110</v>
      </c>
    </row>
    <row r="112" spans="1:2" ht="15.75" customHeight="1">
      <c r="A112" s="62">
        <v>429</v>
      </c>
      <c r="B112" s="62">
        <v>111</v>
      </c>
    </row>
    <row r="113" spans="1:2" ht="15.75" customHeight="1">
      <c r="A113" s="62">
        <v>420</v>
      </c>
      <c r="B113" s="62">
        <v>112</v>
      </c>
    </row>
    <row r="114" spans="1:2" ht="15.75" customHeight="1">
      <c r="A114" s="62">
        <v>2</v>
      </c>
      <c r="B114" s="62">
        <v>113</v>
      </c>
    </row>
    <row r="115" spans="1:2" ht="15.75" customHeight="1">
      <c r="A115" s="62">
        <v>361</v>
      </c>
      <c r="B115" s="62">
        <v>114</v>
      </c>
    </row>
    <row r="116" spans="1:2" ht="15.75" customHeight="1">
      <c r="A116" s="62">
        <v>408</v>
      </c>
      <c r="B116" s="62">
        <v>115</v>
      </c>
    </row>
    <row r="117" spans="1:2" ht="15.75" customHeight="1">
      <c r="A117" s="62">
        <v>411</v>
      </c>
      <c r="B117" s="62">
        <v>116</v>
      </c>
    </row>
    <row r="118" spans="1:2" ht="15.75" customHeight="1">
      <c r="A118" s="62">
        <v>208</v>
      </c>
      <c r="B118" s="62">
        <v>117</v>
      </c>
    </row>
    <row r="119" spans="1:2" ht="15.75" customHeight="1">
      <c r="A119" s="62">
        <v>299</v>
      </c>
      <c r="B119" s="62">
        <v>118</v>
      </c>
    </row>
    <row r="120" spans="1:2" ht="15.75" customHeight="1">
      <c r="A120" s="62">
        <v>302</v>
      </c>
      <c r="B120" s="62">
        <v>119</v>
      </c>
    </row>
    <row r="121" spans="1:2" ht="15.75" customHeight="1">
      <c r="A121" s="62">
        <v>79</v>
      </c>
      <c r="B121" s="62">
        <v>120</v>
      </c>
    </row>
    <row r="122" spans="1:2" ht="15.75" customHeight="1">
      <c r="A122" s="62">
        <v>158</v>
      </c>
      <c r="B122" s="62">
        <v>121</v>
      </c>
    </row>
    <row r="123" spans="1:2" ht="15.75" customHeight="1">
      <c r="A123" s="62">
        <v>195</v>
      </c>
      <c r="B123" s="62">
        <v>122</v>
      </c>
    </row>
    <row r="124" spans="1:2" ht="15.75" customHeight="1">
      <c r="A124" s="62">
        <v>277</v>
      </c>
      <c r="B124" s="62">
        <v>123</v>
      </c>
    </row>
    <row r="125" spans="1:2" ht="15.75" customHeight="1">
      <c r="A125" s="62">
        <v>525</v>
      </c>
      <c r="B125" s="62">
        <v>124</v>
      </c>
    </row>
    <row r="126" spans="1:2" ht="15.75" customHeight="1">
      <c r="A126" s="62">
        <v>474</v>
      </c>
      <c r="B126" s="62">
        <v>125</v>
      </c>
    </row>
    <row r="127" spans="1:2" ht="15.75" customHeight="1">
      <c r="A127" s="62">
        <v>176</v>
      </c>
      <c r="B127" s="62">
        <v>126</v>
      </c>
    </row>
    <row r="128" spans="1:2" ht="15.75" customHeight="1">
      <c r="A128" s="62">
        <v>342</v>
      </c>
      <c r="B128" s="62">
        <v>127</v>
      </c>
    </row>
    <row r="129" spans="1:2" ht="15.75" customHeight="1">
      <c r="A129" s="62">
        <v>806</v>
      </c>
      <c r="B129" s="62">
        <v>128</v>
      </c>
    </row>
    <row r="130" spans="1:2" ht="15.75" customHeight="1">
      <c r="A130" s="62">
        <v>550</v>
      </c>
      <c r="B130" s="62">
        <v>129</v>
      </c>
    </row>
    <row r="131" spans="1:2" ht="15.75" customHeight="1">
      <c r="A131" s="62">
        <v>625</v>
      </c>
      <c r="B131" s="62">
        <v>130</v>
      </c>
    </row>
    <row r="132" spans="1:2" ht="15.75" customHeight="1">
      <c r="A132" s="62">
        <v>587</v>
      </c>
      <c r="B132" s="62">
        <v>131</v>
      </c>
    </row>
    <row r="133" spans="1:2" ht="15.75" customHeight="1">
      <c r="A133" s="62">
        <v>620</v>
      </c>
      <c r="B133" s="62">
        <v>133</v>
      </c>
    </row>
    <row r="134" spans="1:2" ht="15.75" customHeight="1">
      <c r="A134" s="62">
        <v>257</v>
      </c>
      <c r="B134" s="62">
        <v>134</v>
      </c>
    </row>
    <row r="135" spans="1:2" ht="15.75" customHeight="1">
      <c r="A135" s="62">
        <v>602</v>
      </c>
      <c r="B135" s="62">
        <v>135</v>
      </c>
    </row>
    <row r="136" spans="1:2" ht="15.75" customHeight="1">
      <c r="A136" s="62">
        <v>15</v>
      </c>
      <c r="B136" s="62">
        <v>136</v>
      </c>
    </row>
    <row r="137" spans="1:2" ht="15.75" customHeight="1">
      <c r="A137" s="62">
        <v>283</v>
      </c>
      <c r="B137" s="62">
        <v>137</v>
      </c>
    </row>
    <row r="138" spans="1:2" ht="15.75" customHeight="1">
      <c r="A138" s="62">
        <v>619</v>
      </c>
      <c r="B138" s="62">
        <v>138</v>
      </c>
    </row>
    <row r="139" spans="1:2" ht="15.75" customHeight="1">
      <c r="A139" s="62">
        <v>644</v>
      </c>
      <c r="B139" s="62">
        <v>139</v>
      </c>
    </row>
    <row r="140" spans="1:2" ht="15.75" customHeight="1">
      <c r="A140" s="62">
        <v>556</v>
      </c>
      <c r="B140" s="62">
        <v>140</v>
      </c>
    </row>
    <row r="141" spans="1:2" ht="15.75" customHeight="1">
      <c r="A141" s="62">
        <v>597</v>
      </c>
      <c r="B141" s="62">
        <v>141</v>
      </c>
    </row>
    <row r="142" spans="1:2" ht="15.75" customHeight="1">
      <c r="A142" s="62">
        <v>596</v>
      </c>
      <c r="B142" s="62">
        <v>142</v>
      </c>
    </row>
    <row r="143" spans="1:2" ht="15.75" customHeight="1">
      <c r="A143" s="62">
        <v>668</v>
      </c>
      <c r="B143" s="62">
        <v>143</v>
      </c>
    </row>
    <row r="144" spans="1:2" ht="15.75" customHeight="1">
      <c r="A144" s="62">
        <v>551</v>
      </c>
      <c r="B144" s="62">
        <v>144</v>
      </c>
    </row>
    <row r="145" spans="1:2" ht="15.75" customHeight="1">
      <c r="A145" s="62">
        <v>679</v>
      </c>
      <c r="B145" s="62">
        <v>145</v>
      </c>
    </row>
    <row r="146" spans="1:2" ht="15.75" customHeight="1">
      <c r="A146" s="62">
        <v>727</v>
      </c>
      <c r="B146" s="62">
        <v>146</v>
      </c>
    </row>
    <row r="147" spans="1:2" ht="15.75" customHeight="1">
      <c r="A147" s="62">
        <v>808</v>
      </c>
      <c r="B147" s="62">
        <v>147</v>
      </c>
    </row>
    <row r="148" spans="1:2" ht="15.75" customHeight="1">
      <c r="A148" s="62">
        <v>617</v>
      </c>
      <c r="B148" s="62">
        <v>148</v>
      </c>
    </row>
    <row r="149" spans="1:2" ht="15.75" customHeight="1">
      <c r="A149" s="62">
        <v>206</v>
      </c>
      <c r="B149" s="62">
        <v>149</v>
      </c>
    </row>
    <row r="150" spans="1:2" ht="15.75" customHeight="1">
      <c r="A150" s="62">
        <v>887</v>
      </c>
      <c r="B150" s="62">
        <v>150</v>
      </c>
    </row>
    <row r="151" spans="1:2" ht="15.75" customHeight="1">
      <c r="A151" s="62">
        <v>703</v>
      </c>
      <c r="B151" s="62">
        <v>151</v>
      </c>
    </row>
    <row r="152" spans="1:2" ht="15.75" customHeight="1">
      <c r="A152" s="62">
        <v>547</v>
      </c>
      <c r="B152" s="62">
        <v>152</v>
      </c>
    </row>
    <row r="153" spans="1:2" ht="15.75" customHeight="1">
      <c r="A153" s="62">
        <v>593</v>
      </c>
      <c r="B153" s="62">
        <v>153</v>
      </c>
    </row>
    <row r="154" spans="1:2" ht="15.75" customHeight="1">
      <c r="A154" s="62">
        <v>365</v>
      </c>
      <c r="B154" s="62">
        <v>154</v>
      </c>
    </row>
    <row r="155" spans="1:2" ht="15.75" customHeight="1">
      <c r="A155" s="62">
        <v>682</v>
      </c>
      <c r="B155" s="62">
        <v>155</v>
      </c>
    </row>
    <row r="156" spans="1:2" ht="15.75" customHeight="1">
      <c r="A156" s="62">
        <v>686</v>
      </c>
      <c r="B156" s="62">
        <v>156</v>
      </c>
    </row>
    <row r="157" spans="1:2" ht="15.75" customHeight="1">
      <c r="A157" s="62">
        <v>687</v>
      </c>
      <c r="B157" s="62">
        <v>157</v>
      </c>
    </row>
    <row r="158" spans="1:2" ht="15.75" customHeight="1">
      <c r="A158" s="62">
        <v>511</v>
      </c>
      <c r="B158" s="62">
        <v>158</v>
      </c>
    </row>
    <row r="159" spans="1:2" ht="15.75" customHeight="1">
      <c r="A159" s="62">
        <v>729</v>
      </c>
      <c r="B159" s="62">
        <v>159</v>
      </c>
    </row>
    <row r="160" spans="1:2" ht="15.75" customHeight="1">
      <c r="A160" s="62">
        <v>621</v>
      </c>
      <c r="B160" s="62">
        <v>160</v>
      </c>
    </row>
    <row r="161" spans="3:4" ht="15.75" customHeight="1">
      <c r="C161" s="62">
        <v>905</v>
      </c>
      <c r="D161" s="62">
        <v>161</v>
      </c>
    </row>
    <row r="162" spans="3:4" ht="15.75" customHeight="1">
      <c r="C162" s="62">
        <v>802</v>
      </c>
      <c r="D162" s="62">
        <v>161</v>
      </c>
    </row>
    <row r="163" spans="3:4" ht="15.75" customHeight="1">
      <c r="C163" s="62">
        <v>9999</v>
      </c>
      <c r="D163" s="62">
        <v>161</v>
      </c>
    </row>
    <row r="164" spans="3:4" ht="15.75" customHeight="1"/>
    <row r="165" spans="3:4" ht="15.75" customHeight="1"/>
    <row r="166" spans="3:4" ht="15.75" customHeight="1"/>
    <row r="167" spans="3:4" ht="15.75" customHeight="1"/>
    <row r="168" spans="3:4" ht="15.75" customHeight="1"/>
    <row r="169" spans="3:4" ht="15.75" customHeight="1"/>
    <row r="170" spans="3:4" ht="15.75" customHeight="1"/>
    <row r="171" spans="3:4" ht="15.75" customHeight="1"/>
    <row r="172" spans="3:4" ht="15.75" customHeight="1"/>
    <row r="173" spans="3:4" ht="15.75" customHeight="1"/>
    <row r="174" spans="3:4" ht="15.75" customHeight="1"/>
    <row r="175" spans="3:4" ht="15.75" customHeight="1"/>
    <row r="176" spans="3:4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49" workbookViewId="0">
      <selection activeCell="E48" sqref="E48"/>
    </sheetView>
  </sheetViews>
  <sheetFormatPr defaultColWidth="11.25" defaultRowHeight="15" customHeight="1"/>
  <cols>
    <col min="1" max="24" width="10.5" customWidth="1"/>
  </cols>
  <sheetData>
    <row r="1" spans="1:2" ht="15.75" customHeight="1">
      <c r="A1" s="57" t="s">
        <v>0</v>
      </c>
      <c r="B1" s="57" t="s">
        <v>3863</v>
      </c>
    </row>
    <row r="2" spans="1:2" ht="15.75" customHeight="1">
      <c r="A2" s="58">
        <v>17</v>
      </c>
      <c r="B2" s="57" t="s">
        <v>3864</v>
      </c>
    </row>
    <row r="3" spans="1:2" ht="15.75" customHeight="1">
      <c r="A3" s="58">
        <v>48</v>
      </c>
      <c r="B3" s="57" t="s">
        <v>3864</v>
      </c>
    </row>
    <row r="4" spans="1:2" ht="15.75" customHeight="1">
      <c r="A4" s="58">
        <v>57</v>
      </c>
      <c r="B4" s="57" t="s">
        <v>3864</v>
      </c>
    </row>
    <row r="5" spans="1:2" ht="15.75" customHeight="1">
      <c r="A5" s="58">
        <v>66</v>
      </c>
      <c r="B5" s="57" t="s">
        <v>3864</v>
      </c>
    </row>
    <row r="6" spans="1:2" ht="15.75" customHeight="1">
      <c r="A6" s="58">
        <v>67</v>
      </c>
      <c r="B6" s="57" t="s">
        <v>3864</v>
      </c>
    </row>
    <row r="7" spans="1:2" ht="15.75" customHeight="1">
      <c r="A7" s="58">
        <v>84</v>
      </c>
      <c r="B7" s="57" t="s">
        <v>3864</v>
      </c>
    </row>
    <row r="8" spans="1:2" ht="15.75" customHeight="1">
      <c r="A8" s="58">
        <v>85</v>
      </c>
      <c r="B8" s="57" t="s">
        <v>3864</v>
      </c>
    </row>
    <row r="9" spans="1:2" ht="15.75" customHeight="1">
      <c r="A9" s="58">
        <v>87</v>
      </c>
      <c r="B9" s="57" t="s">
        <v>3864</v>
      </c>
    </row>
    <row r="10" spans="1:2" ht="15.75" customHeight="1">
      <c r="A10" s="58">
        <v>102</v>
      </c>
      <c r="B10" s="57" t="s">
        <v>3864</v>
      </c>
    </row>
    <row r="11" spans="1:2" ht="15.75" customHeight="1">
      <c r="A11" s="58">
        <v>111</v>
      </c>
      <c r="B11" s="57" t="s">
        <v>3864</v>
      </c>
    </row>
    <row r="12" spans="1:2" ht="15.75" customHeight="1">
      <c r="A12" s="58">
        <v>115</v>
      </c>
      <c r="B12" s="57" t="s">
        <v>3864</v>
      </c>
    </row>
    <row r="13" spans="1:2" ht="15.75" customHeight="1">
      <c r="A13" s="58">
        <v>125</v>
      </c>
      <c r="B13" s="57" t="s">
        <v>3864</v>
      </c>
    </row>
    <row r="14" spans="1:2" ht="15.75" customHeight="1">
      <c r="A14" s="58">
        <v>142</v>
      </c>
      <c r="B14" s="57" t="s">
        <v>3864</v>
      </c>
    </row>
    <row r="15" spans="1:2" ht="15.75" customHeight="1">
      <c r="A15" s="58">
        <v>155</v>
      </c>
      <c r="B15" s="57" t="s">
        <v>3864</v>
      </c>
    </row>
    <row r="16" spans="1:2" ht="15.75" customHeight="1">
      <c r="A16" s="58">
        <v>165</v>
      </c>
      <c r="B16" s="57" t="s">
        <v>3864</v>
      </c>
    </row>
    <row r="17" spans="1:2" ht="15.75" customHeight="1">
      <c r="A17" s="58">
        <v>180</v>
      </c>
      <c r="B17" s="57" t="s">
        <v>3864</v>
      </c>
    </row>
    <row r="18" spans="1:2" ht="15.75" customHeight="1">
      <c r="A18" s="58">
        <v>185</v>
      </c>
      <c r="B18" s="57" t="s">
        <v>3864</v>
      </c>
    </row>
    <row r="19" spans="1:2" ht="15.75" customHeight="1">
      <c r="A19" s="58">
        <v>195</v>
      </c>
      <c r="B19" s="57" t="s">
        <v>3864</v>
      </c>
    </row>
    <row r="20" spans="1:2" ht="15.75" customHeight="1">
      <c r="A20" s="58">
        <v>206</v>
      </c>
      <c r="B20" s="57" t="s">
        <v>3864</v>
      </c>
    </row>
    <row r="21" spans="1:2" ht="15.75" customHeight="1">
      <c r="A21" s="58">
        <v>207</v>
      </c>
      <c r="B21" s="57" t="s">
        <v>3864</v>
      </c>
    </row>
    <row r="22" spans="1:2" ht="15.75" customHeight="1">
      <c r="A22" s="58">
        <v>239</v>
      </c>
      <c r="B22" s="57" t="s">
        <v>3864</v>
      </c>
    </row>
    <row r="23" spans="1:2" ht="15.75" customHeight="1">
      <c r="A23" s="58">
        <v>252</v>
      </c>
      <c r="B23" s="57" t="s">
        <v>3864</v>
      </c>
    </row>
    <row r="24" spans="1:2" ht="15.75" customHeight="1">
      <c r="A24" s="58">
        <v>257</v>
      </c>
      <c r="B24" s="57" t="s">
        <v>3864</v>
      </c>
    </row>
    <row r="25" spans="1:2" ht="15.75" customHeight="1">
      <c r="A25" s="58">
        <v>259</v>
      </c>
      <c r="B25" s="57" t="s">
        <v>3864</v>
      </c>
    </row>
    <row r="26" spans="1:2" ht="15.75" customHeight="1">
      <c r="A26" s="58">
        <v>299</v>
      </c>
      <c r="B26" s="57" t="s">
        <v>3864</v>
      </c>
    </row>
    <row r="27" spans="1:2" ht="15.75" customHeight="1">
      <c r="A27" s="58">
        <v>302</v>
      </c>
      <c r="B27" s="57" t="s">
        <v>3864</v>
      </c>
    </row>
    <row r="28" spans="1:2" ht="15.75" customHeight="1">
      <c r="A28" s="58">
        <v>307</v>
      </c>
      <c r="B28" s="57" t="s">
        <v>3864</v>
      </c>
    </row>
    <row r="29" spans="1:2" ht="15.75" customHeight="1">
      <c r="A29" s="58">
        <v>309</v>
      </c>
      <c r="B29" s="57" t="s">
        <v>3864</v>
      </c>
    </row>
    <row r="30" spans="1:2" ht="15.75" customHeight="1">
      <c r="A30" s="58">
        <v>313</v>
      </c>
      <c r="B30" s="57" t="s">
        <v>3864</v>
      </c>
    </row>
    <row r="31" spans="1:2" ht="15.75" customHeight="1">
      <c r="A31" s="58">
        <v>320</v>
      </c>
      <c r="B31" s="57" t="s">
        <v>3864</v>
      </c>
    </row>
    <row r="32" spans="1:2" ht="15.75" customHeight="1">
      <c r="A32" s="58">
        <v>322</v>
      </c>
      <c r="B32" s="57" t="s">
        <v>3864</v>
      </c>
    </row>
    <row r="33" spans="1:2" ht="15.75" customHeight="1">
      <c r="A33" s="58">
        <v>329</v>
      </c>
      <c r="B33" s="57" t="s">
        <v>3864</v>
      </c>
    </row>
    <row r="34" spans="1:2" ht="15.75" customHeight="1">
      <c r="A34" s="58">
        <v>336</v>
      </c>
      <c r="B34" s="57" t="s">
        <v>3864</v>
      </c>
    </row>
    <row r="35" spans="1:2" ht="15.75" customHeight="1">
      <c r="A35" s="58">
        <v>365</v>
      </c>
      <c r="B35" s="57" t="s">
        <v>3864</v>
      </c>
    </row>
    <row r="36" spans="1:2" ht="15.75" customHeight="1">
      <c r="A36" s="58">
        <v>411</v>
      </c>
      <c r="B36" s="57" t="s">
        <v>3864</v>
      </c>
    </row>
    <row r="37" spans="1:2" ht="15.75" customHeight="1">
      <c r="A37" s="58">
        <v>413</v>
      </c>
      <c r="B37" s="57" t="s">
        <v>3864</v>
      </c>
    </row>
    <row r="38" spans="1:2" ht="15.75" customHeight="1">
      <c r="A38" s="58">
        <v>429</v>
      </c>
      <c r="B38" s="57" t="s">
        <v>3864</v>
      </c>
    </row>
    <row r="39" spans="1:2" ht="15.75" customHeight="1">
      <c r="A39" s="58">
        <v>435</v>
      </c>
      <c r="B39" s="57" t="s">
        <v>3864</v>
      </c>
    </row>
    <row r="40" spans="1:2" ht="15.75" customHeight="1">
      <c r="A40" s="58">
        <v>458</v>
      </c>
      <c r="B40" s="57" t="s">
        <v>3864</v>
      </c>
    </row>
    <row r="41" spans="1:2" ht="15.75" customHeight="1">
      <c r="A41" s="58">
        <v>474</v>
      </c>
      <c r="B41" s="57" t="s">
        <v>3864</v>
      </c>
    </row>
    <row r="42" spans="1:2" ht="15.75" customHeight="1">
      <c r="A42" s="58">
        <v>524</v>
      </c>
      <c r="B42" s="57" t="s">
        <v>3864</v>
      </c>
    </row>
    <row r="43" spans="1:2" ht="15.75" customHeight="1">
      <c r="A43" s="58">
        <v>539</v>
      </c>
      <c r="B43" s="57" t="s">
        <v>3864</v>
      </c>
    </row>
    <row r="44" spans="1:2" ht="15.75" customHeight="1">
      <c r="A44" s="58">
        <v>550</v>
      </c>
      <c r="B44" s="57" t="s">
        <v>3864</v>
      </c>
    </row>
    <row r="45" spans="1:2" ht="15.75" customHeight="1">
      <c r="A45" s="58">
        <v>556</v>
      </c>
      <c r="B45" s="57" t="s">
        <v>3864</v>
      </c>
    </row>
    <row r="46" spans="1:2" ht="15.75" customHeight="1">
      <c r="A46" s="58">
        <v>593</v>
      </c>
      <c r="B46" s="57" t="s">
        <v>3864</v>
      </c>
    </row>
    <row r="47" spans="1:2" ht="15.75" customHeight="1">
      <c r="A47" s="58">
        <v>620</v>
      </c>
      <c r="B47" s="57" t="s">
        <v>3864</v>
      </c>
    </row>
    <row r="48" spans="1:2" ht="15.75" customHeight="1">
      <c r="A48" s="58">
        <v>644</v>
      </c>
      <c r="B48" s="57" t="s">
        <v>3864</v>
      </c>
    </row>
    <row r="49" spans="1:4" ht="15.75" customHeight="1">
      <c r="A49" s="58">
        <v>729</v>
      </c>
      <c r="B49" s="57" t="s">
        <v>3864</v>
      </c>
    </row>
    <row r="50" spans="1:4" ht="15.75" customHeight="1">
      <c r="A50" s="58">
        <v>730</v>
      </c>
      <c r="B50" s="57" t="s">
        <v>3864</v>
      </c>
    </row>
    <row r="51" spans="1:4" ht="15.75" customHeight="1">
      <c r="A51" s="58">
        <v>773</v>
      </c>
      <c r="B51" s="57" t="s">
        <v>3864</v>
      </c>
    </row>
    <row r="52" spans="1:4" ht="15.75" customHeight="1">
      <c r="A52" s="58">
        <v>800</v>
      </c>
      <c r="B52" s="57" t="s">
        <v>3864</v>
      </c>
    </row>
    <row r="53" spans="1:4" ht="15.75" customHeight="1">
      <c r="A53" s="58"/>
      <c r="B53" s="57"/>
      <c r="C53" s="58">
        <v>882</v>
      </c>
      <c r="D53" s="57" t="s">
        <v>3864</v>
      </c>
    </row>
    <row r="54" spans="1:4" ht="15.75" customHeight="1">
      <c r="A54" s="58">
        <v>35</v>
      </c>
      <c r="B54" s="57" t="s">
        <v>3865</v>
      </c>
    </row>
    <row r="55" spans="1:4" ht="15.75" customHeight="1">
      <c r="A55" s="58">
        <v>49</v>
      </c>
      <c r="B55" s="57" t="s">
        <v>3865</v>
      </c>
    </row>
    <row r="56" spans="1:4" ht="15.75" customHeight="1">
      <c r="A56" s="58">
        <v>68</v>
      </c>
      <c r="B56" s="57" t="s">
        <v>3865</v>
      </c>
    </row>
    <row r="57" spans="1:4" ht="15.75" customHeight="1">
      <c r="A57" s="58">
        <v>76</v>
      </c>
      <c r="B57" s="57" t="s">
        <v>3865</v>
      </c>
    </row>
    <row r="58" spans="1:4" ht="15.75" customHeight="1">
      <c r="A58" s="58">
        <v>176</v>
      </c>
      <c r="B58" s="57" t="s">
        <v>3865</v>
      </c>
    </row>
    <row r="59" spans="1:4" ht="15.75" customHeight="1">
      <c r="A59" s="58">
        <v>209</v>
      </c>
      <c r="B59" s="57" t="s">
        <v>3865</v>
      </c>
    </row>
    <row r="60" spans="1:4" ht="15.75" customHeight="1">
      <c r="A60" s="58">
        <v>261</v>
      </c>
      <c r="B60" s="57" t="s">
        <v>3865</v>
      </c>
    </row>
    <row r="61" spans="1:4" ht="15.75" customHeight="1">
      <c r="A61" s="58">
        <v>279</v>
      </c>
      <c r="B61" s="57" t="s">
        <v>3865</v>
      </c>
    </row>
    <row r="62" spans="1:4" ht="15.75" customHeight="1">
      <c r="A62" s="58">
        <v>283</v>
      </c>
      <c r="B62" s="57" t="s">
        <v>3865</v>
      </c>
    </row>
    <row r="63" spans="1:4" ht="15.75" customHeight="1">
      <c r="A63" s="58">
        <v>305</v>
      </c>
      <c r="B63" s="57" t="s">
        <v>3865</v>
      </c>
    </row>
    <row r="64" spans="1:4" ht="15.75" customHeight="1">
      <c r="A64" s="58">
        <v>311</v>
      </c>
      <c r="B64" s="57" t="s">
        <v>3865</v>
      </c>
    </row>
    <row r="65" spans="1:2" ht="15.75" customHeight="1">
      <c r="A65" s="58">
        <v>312</v>
      </c>
      <c r="B65" s="57" t="s">
        <v>3865</v>
      </c>
    </row>
    <row r="66" spans="1:2" ht="15.75" customHeight="1">
      <c r="A66" s="58">
        <v>325</v>
      </c>
      <c r="B66" s="57" t="s">
        <v>3865</v>
      </c>
    </row>
    <row r="67" spans="1:2" ht="15.75" customHeight="1">
      <c r="A67" s="58">
        <v>333</v>
      </c>
      <c r="B67" s="57" t="s">
        <v>3865</v>
      </c>
    </row>
    <row r="68" spans="1:2" ht="15.75" customHeight="1">
      <c r="A68" s="58">
        <v>334</v>
      </c>
      <c r="B68" s="57" t="s">
        <v>3865</v>
      </c>
    </row>
    <row r="69" spans="1:2" ht="15.75" customHeight="1">
      <c r="A69" s="58">
        <v>354</v>
      </c>
      <c r="B69" s="57" t="s">
        <v>3865</v>
      </c>
    </row>
    <row r="70" spans="1:2" ht="15.75" customHeight="1">
      <c r="A70" s="58">
        <v>387</v>
      </c>
      <c r="B70" s="57" t="s">
        <v>3865</v>
      </c>
    </row>
    <row r="71" spans="1:2" ht="15.75" customHeight="1">
      <c r="A71" s="58">
        <v>394</v>
      </c>
      <c r="B71" s="57" t="s">
        <v>3865</v>
      </c>
    </row>
    <row r="72" spans="1:2" ht="15.75" customHeight="1">
      <c r="A72" s="58">
        <v>408</v>
      </c>
      <c r="B72" s="57" t="s">
        <v>3865</v>
      </c>
    </row>
    <row r="73" spans="1:2" ht="15.75" customHeight="1">
      <c r="A73" s="58">
        <v>412</v>
      </c>
      <c r="B73" s="57" t="s">
        <v>3865</v>
      </c>
    </row>
    <row r="74" spans="1:2" ht="15.75" customHeight="1">
      <c r="A74" s="58">
        <v>535</v>
      </c>
      <c r="B74" s="57" t="s">
        <v>3865</v>
      </c>
    </row>
    <row r="75" spans="1:2" ht="15.75" customHeight="1">
      <c r="A75" s="58">
        <v>547</v>
      </c>
      <c r="B75" s="57" t="s">
        <v>3865</v>
      </c>
    </row>
    <row r="76" spans="1:2" ht="15.75" customHeight="1">
      <c r="A76" s="58">
        <v>592</v>
      </c>
      <c r="B76" s="57" t="s">
        <v>3865</v>
      </c>
    </row>
    <row r="77" spans="1:2" ht="15.75" customHeight="1">
      <c r="A77" s="58">
        <v>596</v>
      </c>
      <c r="B77" s="57" t="s">
        <v>3865</v>
      </c>
    </row>
    <row r="78" spans="1:2" ht="15.75" customHeight="1">
      <c r="A78" s="58">
        <v>597</v>
      </c>
      <c r="B78" s="57" t="s">
        <v>3865</v>
      </c>
    </row>
    <row r="79" spans="1:2" ht="15.75" customHeight="1">
      <c r="A79" s="58">
        <v>617</v>
      </c>
      <c r="B79" s="57" t="s">
        <v>3865</v>
      </c>
    </row>
    <row r="80" spans="1:2" ht="15.75" customHeight="1">
      <c r="A80" s="58">
        <v>619</v>
      </c>
      <c r="B80" s="57" t="s">
        <v>3865</v>
      </c>
    </row>
    <row r="81" spans="1:2" ht="15.75" customHeight="1">
      <c r="A81" s="58">
        <v>621</v>
      </c>
      <c r="B81" s="57" t="s">
        <v>3865</v>
      </c>
    </row>
    <row r="82" spans="1:2" ht="15.75" customHeight="1">
      <c r="A82" s="58">
        <v>625</v>
      </c>
      <c r="B82" s="57" t="s">
        <v>3865</v>
      </c>
    </row>
    <row r="83" spans="1:2" ht="15.75" customHeight="1">
      <c r="A83" s="58">
        <v>687</v>
      </c>
      <c r="B83" s="57" t="s">
        <v>3865</v>
      </c>
    </row>
    <row r="84" spans="1:2" ht="15.75" customHeight="1">
      <c r="A84" s="58">
        <v>701</v>
      </c>
      <c r="B84" s="57" t="s">
        <v>3865</v>
      </c>
    </row>
    <row r="85" spans="1:2" ht="15.75" customHeight="1">
      <c r="A85" s="57"/>
      <c r="B85" s="57"/>
    </row>
    <row r="86" spans="1:2" ht="15.75" customHeight="1">
      <c r="A86" s="57"/>
      <c r="B86" s="57"/>
    </row>
    <row r="87" spans="1:2" ht="15.75" customHeight="1">
      <c r="A87" s="57"/>
      <c r="B87" s="57"/>
    </row>
    <row r="88" spans="1:2" ht="15.75" customHeight="1">
      <c r="A88" s="57"/>
      <c r="B88" s="57"/>
    </row>
    <row r="89" spans="1:2" ht="15.75" customHeight="1">
      <c r="A89" s="57"/>
      <c r="B89" s="57"/>
    </row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1.25" defaultRowHeight="15" customHeight="1"/>
  <cols>
    <col min="1" max="26" width="10.5" customWidth="1"/>
  </cols>
  <sheetData>
    <row r="1" spans="1:4" ht="15.75" customHeight="1">
      <c r="A1" s="62" t="s">
        <v>0</v>
      </c>
      <c r="B1" s="62" t="s">
        <v>3866</v>
      </c>
      <c r="C1" s="62" t="s">
        <v>3867</v>
      </c>
      <c r="D1" s="62" t="s">
        <v>3868</v>
      </c>
    </row>
    <row r="2" spans="1:4" ht="15.75" customHeight="1">
      <c r="A2" s="59">
        <v>4</v>
      </c>
      <c r="B2" s="16">
        <v>43889</v>
      </c>
      <c r="C2" s="62">
        <v>200</v>
      </c>
      <c r="D2" s="27" t="s">
        <v>3869</v>
      </c>
    </row>
    <row r="3" spans="1:4" ht="15.75" customHeight="1">
      <c r="A3" s="59">
        <v>21</v>
      </c>
      <c r="B3" s="16">
        <v>43894</v>
      </c>
      <c r="C3" s="62">
        <v>200</v>
      </c>
      <c r="D3" s="27" t="s">
        <v>3869</v>
      </c>
    </row>
    <row r="4" spans="1:4" ht="15.75" customHeight="1">
      <c r="A4" s="59">
        <v>54</v>
      </c>
      <c r="B4" s="16">
        <v>43896</v>
      </c>
      <c r="C4" s="62">
        <v>200</v>
      </c>
      <c r="D4" s="27" t="s">
        <v>3869</v>
      </c>
    </row>
    <row r="5" spans="1:4" ht="15.75" customHeight="1">
      <c r="A5" s="59">
        <v>89</v>
      </c>
      <c r="B5" s="16">
        <v>43894</v>
      </c>
      <c r="C5" s="62">
        <v>200</v>
      </c>
      <c r="D5" s="27" t="s">
        <v>3869</v>
      </c>
    </row>
    <row r="6" spans="1:4" ht="15.75" customHeight="1">
      <c r="A6" s="59">
        <v>119</v>
      </c>
      <c r="B6" s="16">
        <v>43894</v>
      </c>
      <c r="C6" s="62">
        <v>200</v>
      </c>
      <c r="D6" s="27" t="s">
        <v>3869</v>
      </c>
    </row>
    <row r="7" spans="1:4" ht="15.75" customHeight="1">
      <c r="A7" s="59">
        <v>157</v>
      </c>
      <c r="B7" s="16">
        <v>43892</v>
      </c>
      <c r="C7" s="62">
        <v>200</v>
      </c>
      <c r="D7" s="27" t="s">
        <v>3869</v>
      </c>
    </row>
    <row r="8" spans="1:4" ht="15.75" customHeight="1">
      <c r="A8" s="59">
        <v>238</v>
      </c>
      <c r="B8" s="16">
        <v>43903</v>
      </c>
      <c r="C8" s="62">
        <v>200</v>
      </c>
      <c r="D8" s="27" t="s">
        <v>3869</v>
      </c>
    </row>
    <row r="9" spans="1:4" ht="15.75" customHeight="1">
      <c r="A9" s="59">
        <v>298</v>
      </c>
      <c r="B9" s="16">
        <v>43896</v>
      </c>
      <c r="C9" s="62">
        <v>200</v>
      </c>
      <c r="D9" s="27" t="s">
        <v>3869</v>
      </c>
    </row>
    <row r="10" spans="1:4" ht="15.75" customHeight="1">
      <c r="A10" s="59">
        <v>301</v>
      </c>
      <c r="B10" s="16">
        <v>43894</v>
      </c>
      <c r="C10" s="62">
        <v>200</v>
      </c>
      <c r="D10" s="27" t="s">
        <v>3869</v>
      </c>
    </row>
    <row r="11" spans="1:4" ht="15.75" customHeight="1">
      <c r="A11" s="59">
        <v>304</v>
      </c>
      <c r="B11" s="16">
        <v>43894</v>
      </c>
      <c r="C11" s="62">
        <v>200</v>
      </c>
      <c r="D11" s="27" t="s">
        <v>3869</v>
      </c>
    </row>
    <row r="12" spans="1:4" ht="15.75" customHeight="1">
      <c r="A12" s="59">
        <v>342</v>
      </c>
      <c r="B12" s="16">
        <v>43906</v>
      </c>
      <c r="C12" s="62">
        <v>200</v>
      </c>
      <c r="D12" s="27" t="s">
        <v>3869</v>
      </c>
    </row>
    <row r="13" spans="1:4" ht="15.75" customHeight="1">
      <c r="A13" s="59">
        <v>405</v>
      </c>
      <c r="B13" s="16">
        <v>43908</v>
      </c>
      <c r="C13" s="62">
        <v>200</v>
      </c>
      <c r="D13" s="27" t="s">
        <v>3869</v>
      </c>
    </row>
    <row r="14" spans="1:4" ht="15.75" customHeight="1">
      <c r="A14" s="59">
        <v>443</v>
      </c>
      <c r="B14" s="16">
        <v>43894</v>
      </c>
      <c r="C14" s="62">
        <v>200</v>
      </c>
      <c r="D14" s="27" t="s">
        <v>3869</v>
      </c>
    </row>
    <row r="15" spans="1:4" ht="15.75" customHeight="1">
      <c r="A15" s="59">
        <v>444</v>
      </c>
      <c r="B15" s="16">
        <v>43889</v>
      </c>
      <c r="C15" s="62">
        <v>200</v>
      </c>
      <c r="D15" s="27" t="s">
        <v>3869</v>
      </c>
    </row>
    <row r="16" spans="1:4" ht="15.75" customHeight="1">
      <c r="A16" s="59">
        <v>454</v>
      </c>
      <c r="B16" s="16">
        <v>43894</v>
      </c>
      <c r="C16" s="62">
        <v>200</v>
      </c>
      <c r="D16" s="27" t="s">
        <v>3869</v>
      </c>
    </row>
    <row r="17" spans="1:4" ht="15.75" customHeight="1">
      <c r="A17" s="59">
        <v>455</v>
      </c>
      <c r="B17" s="16">
        <v>43908</v>
      </c>
      <c r="C17" s="62">
        <v>200</v>
      </c>
      <c r="D17" s="27" t="s">
        <v>3869</v>
      </c>
    </row>
    <row r="18" spans="1:4" ht="15.75" customHeight="1">
      <c r="A18" s="59">
        <v>456</v>
      </c>
      <c r="B18" s="16">
        <v>43908</v>
      </c>
      <c r="C18" s="62">
        <v>200</v>
      </c>
      <c r="D18" s="27" t="s">
        <v>3869</v>
      </c>
    </row>
    <row r="19" spans="1:4" ht="15.75" customHeight="1">
      <c r="A19" s="59">
        <v>463</v>
      </c>
      <c r="B19" s="16">
        <v>43923</v>
      </c>
      <c r="C19" s="62">
        <v>200</v>
      </c>
      <c r="D19" s="27" t="s">
        <v>3869</v>
      </c>
    </row>
    <row r="20" spans="1:4" ht="15.75" customHeight="1">
      <c r="A20" s="59">
        <v>465</v>
      </c>
      <c r="B20" s="16">
        <v>43894</v>
      </c>
      <c r="C20" s="62">
        <v>200</v>
      </c>
      <c r="D20" s="27" t="s">
        <v>3869</v>
      </c>
    </row>
    <row r="21" spans="1:4" ht="15.75" customHeight="1">
      <c r="A21" s="59">
        <v>466</v>
      </c>
      <c r="B21" s="16">
        <v>43894</v>
      </c>
      <c r="C21" s="62">
        <v>200</v>
      </c>
      <c r="D21" s="27" t="s">
        <v>3869</v>
      </c>
    </row>
    <row r="22" spans="1:4" ht="15.75" customHeight="1">
      <c r="A22" s="59">
        <v>479</v>
      </c>
      <c r="B22" s="16">
        <v>43896</v>
      </c>
      <c r="C22" s="62">
        <v>200</v>
      </c>
      <c r="D22" s="27" t="s">
        <v>3869</v>
      </c>
    </row>
    <row r="23" spans="1:4" ht="15.75" customHeight="1">
      <c r="A23" s="59">
        <v>502</v>
      </c>
      <c r="B23" s="16">
        <v>43910</v>
      </c>
      <c r="C23" s="62">
        <v>200</v>
      </c>
      <c r="D23" s="27" t="s">
        <v>3869</v>
      </c>
    </row>
    <row r="24" spans="1:4" ht="15.75" customHeight="1">
      <c r="A24" s="59">
        <v>507</v>
      </c>
      <c r="B24" s="16">
        <v>43893</v>
      </c>
      <c r="C24" s="62">
        <v>200</v>
      </c>
      <c r="D24" s="27" t="s">
        <v>3869</v>
      </c>
    </row>
    <row r="25" spans="1:4" ht="15.75" customHeight="1">
      <c r="A25" s="59">
        <v>512</v>
      </c>
      <c r="B25" s="16">
        <v>43900</v>
      </c>
      <c r="C25" s="62">
        <v>200</v>
      </c>
      <c r="D25" s="27" t="s">
        <v>3869</v>
      </c>
    </row>
    <row r="26" spans="1:4" ht="15.75" customHeight="1">
      <c r="A26" s="59">
        <v>513</v>
      </c>
      <c r="B26" s="16">
        <v>43906</v>
      </c>
      <c r="C26" s="62">
        <v>200</v>
      </c>
      <c r="D26" s="27" t="s">
        <v>3869</v>
      </c>
    </row>
    <row r="27" spans="1:4" ht="15.75" customHeight="1">
      <c r="A27" s="59">
        <v>526</v>
      </c>
      <c r="B27" s="16">
        <v>43894</v>
      </c>
      <c r="C27" s="62">
        <v>200</v>
      </c>
      <c r="D27" s="27" t="s">
        <v>3869</v>
      </c>
    </row>
    <row r="28" spans="1:4" ht="15.75" customHeight="1">
      <c r="A28" s="59">
        <v>543</v>
      </c>
      <c r="B28" s="16">
        <v>43893</v>
      </c>
      <c r="C28" s="62">
        <v>200</v>
      </c>
      <c r="D28" s="27" t="s">
        <v>3869</v>
      </c>
    </row>
    <row r="29" spans="1:4" ht="15.75" customHeight="1">
      <c r="A29" s="59">
        <v>561</v>
      </c>
      <c r="B29" s="16">
        <v>43895</v>
      </c>
      <c r="C29" s="62">
        <v>200</v>
      </c>
      <c r="D29" s="27" t="s">
        <v>3869</v>
      </c>
    </row>
    <row r="30" spans="1:4" ht="15.75" customHeight="1">
      <c r="A30" s="59">
        <v>573</v>
      </c>
      <c r="B30" s="16">
        <v>43894</v>
      </c>
      <c r="C30" s="62">
        <v>200</v>
      </c>
      <c r="D30" s="27" t="s">
        <v>3869</v>
      </c>
    </row>
    <row r="31" spans="1:4" ht="15.75" customHeight="1">
      <c r="A31" s="59">
        <v>580</v>
      </c>
      <c r="B31" s="16">
        <v>43896</v>
      </c>
      <c r="C31" s="62">
        <v>200</v>
      </c>
      <c r="D31" s="27" t="s">
        <v>3869</v>
      </c>
    </row>
    <row r="32" spans="1:4" ht="15.75" customHeight="1">
      <c r="A32" s="59">
        <v>584</v>
      </c>
      <c r="B32" s="16">
        <v>43894</v>
      </c>
      <c r="C32" s="62">
        <v>200</v>
      </c>
      <c r="D32" s="27" t="s">
        <v>3869</v>
      </c>
    </row>
    <row r="33" spans="1:4" ht="15.75" customHeight="1">
      <c r="A33" s="59">
        <v>588</v>
      </c>
      <c r="B33" s="16">
        <v>43894</v>
      </c>
      <c r="C33" s="62">
        <v>200</v>
      </c>
      <c r="D33" s="27" t="s">
        <v>3869</v>
      </c>
    </row>
    <row r="34" spans="1:4" ht="15.75" customHeight="1">
      <c r="A34" s="59">
        <v>600</v>
      </c>
      <c r="B34" s="16">
        <v>43894</v>
      </c>
      <c r="C34" s="62">
        <v>200</v>
      </c>
      <c r="D34" s="27" t="s">
        <v>3869</v>
      </c>
    </row>
    <row r="35" spans="1:4" ht="15.75" customHeight="1">
      <c r="A35" s="59">
        <v>601</v>
      </c>
      <c r="B35" s="16">
        <v>43888</v>
      </c>
      <c r="C35" s="62">
        <v>200</v>
      </c>
      <c r="D35" s="27" t="s">
        <v>3869</v>
      </c>
    </row>
    <row r="36" spans="1:4" ht="15.75" customHeight="1">
      <c r="A36" s="59">
        <v>624</v>
      </c>
      <c r="B36" s="16">
        <v>43893</v>
      </c>
      <c r="C36" s="62">
        <v>200</v>
      </c>
      <c r="D36" s="27" t="s">
        <v>3869</v>
      </c>
    </row>
    <row r="37" spans="1:4" ht="15.75" customHeight="1">
      <c r="A37" s="59">
        <v>629</v>
      </c>
      <c r="B37" s="16">
        <v>43908</v>
      </c>
      <c r="C37" s="62">
        <v>200</v>
      </c>
      <c r="D37" s="27" t="s">
        <v>3869</v>
      </c>
    </row>
    <row r="38" spans="1:4" ht="15.75" customHeight="1">
      <c r="A38" s="59">
        <v>648</v>
      </c>
      <c r="B38" s="16">
        <v>43895</v>
      </c>
      <c r="C38" s="62">
        <v>200</v>
      </c>
      <c r="D38" s="27" t="s">
        <v>3869</v>
      </c>
    </row>
    <row r="39" spans="1:4" ht="15.75" customHeight="1">
      <c r="A39" s="59">
        <v>655</v>
      </c>
      <c r="B39" s="16">
        <v>43896</v>
      </c>
      <c r="C39" s="62">
        <v>200</v>
      </c>
      <c r="D39" s="27" t="s">
        <v>3869</v>
      </c>
    </row>
    <row r="40" spans="1:4" ht="15.75" customHeight="1">
      <c r="A40" s="59">
        <v>659</v>
      </c>
      <c r="B40" s="16">
        <v>43894</v>
      </c>
      <c r="C40" s="62">
        <v>400</v>
      </c>
      <c r="D40" s="27" t="s">
        <v>3869</v>
      </c>
    </row>
    <row r="41" spans="1:4" ht="15.75" customHeight="1">
      <c r="A41" s="59">
        <v>662</v>
      </c>
      <c r="B41" s="16">
        <v>43921</v>
      </c>
      <c r="C41" s="62">
        <v>200</v>
      </c>
      <c r="D41" s="27" t="s">
        <v>3869</v>
      </c>
    </row>
    <row r="42" spans="1:4" ht="15.75" customHeight="1">
      <c r="A42" s="59">
        <v>681</v>
      </c>
      <c r="B42" s="16">
        <v>43895</v>
      </c>
      <c r="C42" s="62">
        <v>200</v>
      </c>
      <c r="D42" s="27" t="s">
        <v>3869</v>
      </c>
    </row>
    <row r="43" spans="1:4" ht="15.75" customHeight="1">
      <c r="A43" s="59">
        <v>690</v>
      </c>
      <c r="B43" s="16">
        <v>43894</v>
      </c>
      <c r="C43" s="62">
        <v>200</v>
      </c>
      <c r="D43" s="27" t="s">
        <v>3869</v>
      </c>
    </row>
    <row r="44" spans="1:4" ht="15.75" customHeight="1">
      <c r="A44" s="59">
        <v>692</v>
      </c>
      <c r="B44" s="16">
        <v>43894</v>
      </c>
      <c r="C44" s="62">
        <v>200</v>
      </c>
      <c r="D44" s="27" t="s">
        <v>3869</v>
      </c>
    </row>
    <row r="45" spans="1:4" ht="15.75" customHeight="1">
      <c r="A45" s="59">
        <v>708</v>
      </c>
      <c r="B45" s="16">
        <v>43895</v>
      </c>
      <c r="C45" s="62">
        <v>200</v>
      </c>
      <c r="D45" s="27" t="s">
        <v>3869</v>
      </c>
    </row>
    <row r="46" spans="1:4" ht="15.75" customHeight="1">
      <c r="A46" s="59">
        <v>721</v>
      </c>
      <c r="B46" s="16">
        <v>43894</v>
      </c>
      <c r="C46" s="62">
        <v>200</v>
      </c>
      <c r="D46" s="27" t="s">
        <v>3869</v>
      </c>
    </row>
    <row r="47" spans="1:4" ht="15.75" customHeight="1">
      <c r="A47" s="59">
        <v>725</v>
      </c>
      <c r="B47" s="16">
        <v>43901</v>
      </c>
      <c r="C47" s="62">
        <v>200</v>
      </c>
      <c r="D47" s="27" t="s">
        <v>3869</v>
      </c>
    </row>
    <row r="48" spans="1:4" ht="15.75" customHeight="1">
      <c r="A48" s="59">
        <v>726</v>
      </c>
      <c r="B48" s="16">
        <v>43893</v>
      </c>
      <c r="C48" s="62">
        <v>200</v>
      </c>
      <c r="D48" s="27" t="s">
        <v>3869</v>
      </c>
    </row>
    <row r="49" spans="1:4" ht="15.75" customHeight="1">
      <c r="A49" s="59">
        <v>731</v>
      </c>
      <c r="B49" s="16">
        <v>43903</v>
      </c>
      <c r="C49" s="62">
        <v>200</v>
      </c>
      <c r="D49" s="27" t="s">
        <v>3869</v>
      </c>
    </row>
    <row r="50" spans="1:4" ht="15.75" customHeight="1">
      <c r="A50" s="59">
        <v>738</v>
      </c>
      <c r="B50" s="16">
        <v>43901</v>
      </c>
      <c r="C50" s="62">
        <v>200</v>
      </c>
      <c r="D50" s="27" t="s">
        <v>3869</v>
      </c>
    </row>
    <row r="51" spans="1:4" ht="15.75" customHeight="1">
      <c r="A51" s="59">
        <v>742</v>
      </c>
      <c r="B51" s="16">
        <v>43889</v>
      </c>
      <c r="C51" s="62">
        <v>200</v>
      </c>
      <c r="D51" s="27" t="s">
        <v>3869</v>
      </c>
    </row>
    <row r="52" spans="1:4" ht="15.75" customHeight="1">
      <c r="A52" s="59">
        <v>744</v>
      </c>
      <c r="B52" s="16">
        <v>43900</v>
      </c>
      <c r="C52" s="62">
        <v>200</v>
      </c>
      <c r="D52" s="27" t="s">
        <v>3869</v>
      </c>
    </row>
    <row r="53" spans="1:4" ht="15.75" customHeight="1">
      <c r="A53" s="59">
        <v>745</v>
      </c>
      <c r="B53" s="16">
        <v>43900</v>
      </c>
      <c r="C53" s="62">
        <v>200</v>
      </c>
      <c r="D53" s="27" t="s">
        <v>3869</v>
      </c>
    </row>
    <row r="54" spans="1:4" ht="15.75" customHeight="1">
      <c r="A54" s="59">
        <v>749</v>
      </c>
      <c r="B54" s="16">
        <v>43893</v>
      </c>
      <c r="C54" s="62">
        <v>200</v>
      </c>
      <c r="D54" s="27" t="s">
        <v>3869</v>
      </c>
    </row>
    <row r="55" spans="1:4" ht="15.75" customHeight="1">
      <c r="A55" s="59">
        <v>750</v>
      </c>
      <c r="B55" s="16">
        <v>43889</v>
      </c>
      <c r="C55" s="62">
        <v>200</v>
      </c>
      <c r="D55" s="27" t="s">
        <v>3869</v>
      </c>
    </row>
    <row r="56" spans="1:4" ht="15.75" customHeight="1">
      <c r="A56" s="59">
        <v>755</v>
      </c>
      <c r="B56" s="16">
        <v>43903</v>
      </c>
      <c r="C56" s="62">
        <v>200</v>
      </c>
      <c r="D56" s="27" t="s">
        <v>3869</v>
      </c>
    </row>
    <row r="57" spans="1:4" ht="15.75" customHeight="1">
      <c r="A57" s="59">
        <v>761</v>
      </c>
      <c r="B57" s="16">
        <v>43895</v>
      </c>
      <c r="C57" s="62">
        <v>200</v>
      </c>
      <c r="D57" s="27" t="s">
        <v>3869</v>
      </c>
    </row>
    <row r="58" spans="1:4" ht="15.75" customHeight="1">
      <c r="A58" s="59">
        <v>769</v>
      </c>
      <c r="B58" s="16">
        <v>43894</v>
      </c>
      <c r="C58" s="62">
        <v>200</v>
      </c>
      <c r="D58" s="27" t="s">
        <v>3869</v>
      </c>
    </row>
    <row r="59" spans="1:4" ht="15.75" customHeight="1">
      <c r="A59" s="59">
        <v>775</v>
      </c>
      <c r="B59" s="16">
        <v>43888</v>
      </c>
      <c r="C59" s="62">
        <v>200</v>
      </c>
      <c r="D59" s="27" t="s">
        <v>3869</v>
      </c>
    </row>
    <row r="60" spans="1:4" ht="15.75" customHeight="1">
      <c r="A60" s="59">
        <v>776</v>
      </c>
      <c r="B60" s="16">
        <v>43900</v>
      </c>
      <c r="C60" s="62">
        <v>200</v>
      </c>
      <c r="D60" s="27" t="s">
        <v>3869</v>
      </c>
    </row>
    <row r="61" spans="1:4" ht="15.75" customHeight="1">
      <c r="A61" s="59">
        <v>779</v>
      </c>
      <c r="B61" s="16">
        <v>43894</v>
      </c>
      <c r="C61" s="62">
        <v>200</v>
      </c>
      <c r="D61" s="27" t="s">
        <v>3869</v>
      </c>
    </row>
    <row r="62" spans="1:4" ht="15.75" customHeight="1">
      <c r="A62" s="59">
        <v>783</v>
      </c>
      <c r="B62" s="16">
        <v>43906</v>
      </c>
      <c r="C62" s="62">
        <v>200</v>
      </c>
      <c r="D62" s="27" t="s">
        <v>3869</v>
      </c>
    </row>
    <row r="63" spans="1:4" ht="15.75" customHeight="1">
      <c r="A63" s="59">
        <v>789</v>
      </c>
      <c r="B63" s="16">
        <v>43892</v>
      </c>
      <c r="C63" s="62">
        <v>200</v>
      </c>
      <c r="D63" s="27" t="s">
        <v>3869</v>
      </c>
    </row>
    <row r="64" spans="1:4" ht="15.75" customHeight="1">
      <c r="A64" s="59">
        <v>808</v>
      </c>
      <c r="B64" s="16">
        <v>43895</v>
      </c>
      <c r="C64" s="62">
        <v>200</v>
      </c>
      <c r="D64" s="27" t="s">
        <v>3869</v>
      </c>
    </row>
    <row r="65" spans="1:4" ht="15.75" customHeight="1">
      <c r="A65" s="59">
        <v>809</v>
      </c>
      <c r="B65" s="16">
        <v>43894</v>
      </c>
      <c r="C65" s="62">
        <v>200</v>
      </c>
      <c r="D65" s="27" t="s">
        <v>3869</v>
      </c>
    </row>
    <row r="66" spans="1:4" ht="15.75" customHeight="1">
      <c r="A66" s="59">
        <v>811</v>
      </c>
      <c r="B66" s="16">
        <v>43914</v>
      </c>
      <c r="C66" s="62">
        <v>200</v>
      </c>
      <c r="D66" s="27" t="s">
        <v>3869</v>
      </c>
    </row>
    <row r="67" spans="1:4" ht="15.75" customHeight="1">
      <c r="A67" s="59">
        <v>816</v>
      </c>
      <c r="B67" s="16">
        <v>43889</v>
      </c>
      <c r="C67" s="62">
        <v>200</v>
      </c>
      <c r="D67" s="27" t="s">
        <v>3869</v>
      </c>
    </row>
    <row r="68" spans="1:4" ht="15.75" customHeight="1">
      <c r="A68" s="59">
        <v>820</v>
      </c>
      <c r="B68" s="16">
        <v>43899</v>
      </c>
      <c r="C68" s="62">
        <v>200</v>
      </c>
      <c r="D68" s="27" t="s">
        <v>3869</v>
      </c>
    </row>
    <row r="69" spans="1:4" ht="15.75" customHeight="1">
      <c r="A69" s="59">
        <v>822</v>
      </c>
      <c r="B69" s="16">
        <v>43908</v>
      </c>
      <c r="C69" s="62">
        <v>200</v>
      </c>
      <c r="D69" s="27" t="s">
        <v>3869</v>
      </c>
    </row>
    <row r="70" spans="1:4" ht="15.75" customHeight="1">
      <c r="A70" s="59">
        <v>837</v>
      </c>
      <c r="B70" s="16">
        <v>43907</v>
      </c>
      <c r="C70" s="62">
        <v>200</v>
      </c>
      <c r="D70" s="27" t="s">
        <v>3869</v>
      </c>
    </row>
    <row r="71" spans="1:4" ht="15.75" customHeight="1">
      <c r="A71" s="59">
        <v>844</v>
      </c>
      <c r="B71" s="16">
        <v>43888</v>
      </c>
      <c r="C71" s="62">
        <v>200</v>
      </c>
      <c r="D71" s="27" t="s">
        <v>3869</v>
      </c>
    </row>
    <row r="72" spans="1:4" ht="15.75" customHeight="1">
      <c r="A72" s="59">
        <v>847</v>
      </c>
      <c r="B72" s="16">
        <v>43894</v>
      </c>
      <c r="C72" s="62">
        <v>200</v>
      </c>
      <c r="D72" s="27" t="s">
        <v>3869</v>
      </c>
    </row>
    <row r="73" spans="1:4" ht="15.75" customHeight="1">
      <c r="A73" s="59">
        <v>848</v>
      </c>
      <c r="B73" s="16">
        <v>43895</v>
      </c>
      <c r="C73" s="62">
        <v>200</v>
      </c>
      <c r="D73" s="27" t="s">
        <v>3869</v>
      </c>
    </row>
    <row r="74" spans="1:4" ht="15.75" customHeight="1">
      <c r="A74" s="59">
        <v>861</v>
      </c>
      <c r="B74" s="16">
        <v>43896</v>
      </c>
      <c r="C74" s="62">
        <v>200</v>
      </c>
      <c r="D74" s="27" t="s">
        <v>3869</v>
      </c>
    </row>
    <row r="75" spans="1:4" ht="15.75" customHeight="1">
      <c r="A75" s="59">
        <v>868</v>
      </c>
      <c r="B75" s="16">
        <v>43893</v>
      </c>
      <c r="C75" s="62">
        <v>200</v>
      </c>
      <c r="D75" s="27" t="s">
        <v>3869</v>
      </c>
    </row>
    <row r="76" spans="1:4" ht="15.75" customHeight="1">
      <c r="A76" s="59">
        <v>882</v>
      </c>
      <c r="B76" s="16">
        <v>43900</v>
      </c>
      <c r="C76" s="62">
        <v>200</v>
      </c>
      <c r="D76" s="27" t="s">
        <v>3869</v>
      </c>
    </row>
    <row r="77" spans="1:4" ht="15.75" customHeight="1">
      <c r="A77" s="59">
        <v>886</v>
      </c>
      <c r="B77" s="16">
        <v>43901</v>
      </c>
      <c r="C77" s="62">
        <v>200</v>
      </c>
      <c r="D77" s="27" t="s">
        <v>3869</v>
      </c>
    </row>
    <row r="78" spans="1:4" ht="15.75" customHeight="1">
      <c r="A78" s="59">
        <v>890</v>
      </c>
      <c r="B78" s="16">
        <v>43894</v>
      </c>
      <c r="C78" s="62">
        <v>200</v>
      </c>
      <c r="D78" s="27" t="s">
        <v>3869</v>
      </c>
    </row>
    <row r="79" spans="1:4" ht="15.75" customHeight="1">
      <c r="A79" s="59">
        <v>898</v>
      </c>
      <c r="B79" s="16">
        <v>43909</v>
      </c>
      <c r="C79" s="62">
        <v>200</v>
      </c>
      <c r="D79" s="27" t="s">
        <v>3869</v>
      </c>
    </row>
    <row r="80" spans="1:4" ht="15.75" customHeight="1">
      <c r="A80" s="59">
        <v>900</v>
      </c>
      <c r="B80" s="16">
        <v>43894</v>
      </c>
      <c r="C80" s="62">
        <v>200</v>
      </c>
      <c r="D80" s="27" t="s">
        <v>3869</v>
      </c>
    </row>
    <row r="81" spans="1:4" ht="15.75" customHeight="1">
      <c r="A81" s="59">
        <v>902</v>
      </c>
      <c r="B81" s="16">
        <v>43894</v>
      </c>
      <c r="C81" s="62">
        <v>200</v>
      </c>
      <c r="D81" s="27" t="s">
        <v>3869</v>
      </c>
    </row>
    <row r="82" spans="1:4" ht="15.75" customHeight="1">
      <c r="A82" s="59">
        <v>7</v>
      </c>
      <c r="B82" s="16">
        <v>43892</v>
      </c>
      <c r="C82" s="62">
        <v>200</v>
      </c>
      <c r="D82" s="27" t="s">
        <v>3870</v>
      </c>
    </row>
    <row r="83" spans="1:4" ht="15.75" customHeight="1">
      <c r="A83" s="59">
        <v>12</v>
      </c>
      <c r="B83" s="16">
        <v>43892</v>
      </c>
      <c r="C83" s="62">
        <v>200</v>
      </c>
      <c r="D83" s="27" t="s">
        <v>3870</v>
      </c>
    </row>
    <row r="84" spans="1:4" ht="15.75" customHeight="1">
      <c r="A84" s="59">
        <v>33</v>
      </c>
      <c r="B84" s="16">
        <v>43892</v>
      </c>
      <c r="C84" s="62">
        <v>200</v>
      </c>
      <c r="D84" s="27" t="s">
        <v>3870</v>
      </c>
    </row>
    <row r="85" spans="1:4" ht="15.75" customHeight="1">
      <c r="A85" s="59">
        <v>37</v>
      </c>
      <c r="B85" s="16">
        <v>43892</v>
      </c>
      <c r="C85" s="62">
        <v>200</v>
      </c>
      <c r="D85" s="27" t="s">
        <v>3870</v>
      </c>
    </row>
    <row r="86" spans="1:4" ht="15.75" customHeight="1">
      <c r="A86" s="59">
        <v>38</v>
      </c>
      <c r="B86" s="16">
        <v>43892</v>
      </c>
      <c r="C86" s="62">
        <v>200</v>
      </c>
      <c r="D86" s="27" t="s">
        <v>3870</v>
      </c>
    </row>
    <row r="87" spans="1:4" ht="15.75" customHeight="1">
      <c r="A87" s="59">
        <v>45</v>
      </c>
      <c r="B87" s="16">
        <v>43892</v>
      </c>
      <c r="C87" s="62">
        <v>200</v>
      </c>
      <c r="D87" s="27" t="s">
        <v>3870</v>
      </c>
    </row>
    <row r="88" spans="1:4" ht="15.75" customHeight="1">
      <c r="A88" s="59">
        <v>56</v>
      </c>
      <c r="B88" s="16">
        <v>43892</v>
      </c>
      <c r="C88" s="62">
        <v>200</v>
      </c>
      <c r="D88" s="27" t="s">
        <v>3870</v>
      </c>
    </row>
    <row r="89" spans="1:4" ht="15.75" customHeight="1">
      <c r="A89" s="59">
        <v>69</v>
      </c>
      <c r="B89" s="16">
        <v>43892</v>
      </c>
      <c r="C89" s="62">
        <v>200</v>
      </c>
      <c r="D89" s="27" t="s">
        <v>3870</v>
      </c>
    </row>
    <row r="90" spans="1:4" ht="15.75" customHeight="1">
      <c r="A90" s="59">
        <v>71</v>
      </c>
      <c r="B90" s="16">
        <v>43892</v>
      </c>
      <c r="C90" s="62">
        <v>200</v>
      </c>
      <c r="D90" s="27" t="s">
        <v>3870</v>
      </c>
    </row>
    <row r="91" spans="1:4" ht="15.75" customHeight="1">
      <c r="A91" s="59">
        <v>91</v>
      </c>
      <c r="B91" s="16">
        <v>43892</v>
      </c>
      <c r="C91" s="62">
        <v>200</v>
      </c>
      <c r="D91" s="27" t="s">
        <v>3870</v>
      </c>
    </row>
    <row r="92" spans="1:4" ht="15.75" customHeight="1">
      <c r="A92" s="59">
        <v>113</v>
      </c>
      <c r="B92" s="16">
        <v>43892</v>
      </c>
      <c r="C92" s="62">
        <v>200</v>
      </c>
      <c r="D92" s="27" t="s">
        <v>3870</v>
      </c>
    </row>
    <row r="93" spans="1:4" ht="15.75" customHeight="1">
      <c r="A93" s="59">
        <v>126</v>
      </c>
      <c r="B93" s="16">
        <v>43892</v>
      </c>
      <c r="C93" s="62">
        <v>200</v>
      </c>
      <c r="D93" s="27" t="s">
        <v>3870</v>
      </c>
    </row>
    <row r="94" spans="1:4" ht="15.75" customHeight="1">
      <c r="A94" s="59">
        <v>134</v>
      </c>
      <c r="B94" s="16">
        <v>43892</v>
      </c>
      <c r="C94" s="62">
        <v>200</v>
      </c>
      <c r="D94" s="27" t="s">
        <v>3870</v>
      </c>
    </row>
    <row r="95" spans="1:4" ht="15.75" customHeight="1">
      <c r="A95" s="59">
        <v>135</v>
      </c>
      <c r="B95" s="16">
        <v>43892</v>
      </c>
      <c r="C95" s="62">
        <v>200</v>
      </c>
      <c r="D95" s="27" t="s">
        <v>3870</v>
      </c>
    </row>
    <row r="96" spans="1:4" ht="15.75" customHeight="1">
      <c r="A96" s="59">
        <v>138</v>
      </c>
      <c r="B96" s="16">
        <v>43892</v>
      </c>
      <c r="C96" s="62">
        <v>200</v>
      </c>
      <c r="D96" s="27" t="s">
        <v>3870</v>
      </c>
    </row>
    <row r="97" spans="1:4" ht="15.75" customHeight="1">
      <c r="A97" s="59">
        <v>149</v>
      </c>
      <c r="B97" s="16">
        <v>43892</v>
      </c>
      <c r="C97" s="62">
        <v>200</v>
      </c>
      <c r="D97" s="27" t="s">
        <v>3870</v>
      </c>
    </row>
    <row r="98" spans="1:4" ht="15.75" customHeight="1">
      <c r="A98" s="59">
        <v>156</v>
      </c>
      <c r="B98" s="16">
        <v>43892</v>
      </c>
      <c r="C98" s="62">
        <v>200</v>
      </c>
      <c r="D98" s="27" t="s">
        <v>3870</v>
      </c>
    </row>
    <row r="99" spans="1:4" ht="15.75" customHeight="1">
      <c r="A99" s="59">
        <v>159</v>
      </c>
      <c r="B99" s="16">
        <v>43892</v>
      </c>
      <c r="C99" s="62">
        <v>200</v>
      </c>
      <c r="D99" s="27" t="s">
        <v>3870</v>
      </c>
    </row>
    <row r="100" spans="1:4" ht="15.75" customHeight="1">
      <c r="A100" s="59">
        <v>168</v>
      </c>
      <c r="B100" s="16">
        <v>43892</v>
      </c>
      <c r="C100" s="62">
        <v>200</v>
      </c>
      <c r="D100" s="27" t="s">
        <v>3870</v>
      </c>
    </row>
    <row r="101" spans="1:4" ht="15.75" customHeight="1">
      <c r="A101" s="59">
        <v>172</v>
      </c>
      <c r="B101" s="16">
        <v>43892</v>
      </c>
      <c r="C101" s="62">
        <v>200</v>
      </c>
      <c r="D101" s="27" t="s">
        <v>3870</v>
      </c>
    </row>
    <row r="102" spans="1:4" ht="15.75" customHeight="1">
      <c r="A102" s="59">
        <v>175</v>
      </c>
      <c r="B102" s="16">
        <v>43892</v>
      </c>
      <c r="C102" s="62">
        <v>200</v>
      </c>
      <c r="D102" s="27" t="s">
        <v>3870</v>
      </c>
    </row>
    <row r="103" spans="1:4" ht="15.75" customHeight="1">
      <c r="A103" s="59">
        <v>184</v>
      </c>
      <c r="B103" s="16">
        <v>43892</v>
      </c>
      <c r="C103" s="62">
        <v>200</v>
      </c>
      <c r="D103" s="27" t="s">
        <v>3870</v>
      </c>
    </row>
    <row r="104" spans="1:4" ht="15.75" customHeight="1">
      <c r="A104" s="59">
        <v>186</v>
      </c>
      <c r="B104" s="16">
        <v>43892</v>
      </c>
      <c r="C104" s="62">
        <v>200</v>
      </c>
      <c r="D104" s="27" t="s">
        <v>3870</v>
      </c>
    </row>
    <row r="105" spans="1:4" ht="15.75" customHeight="1">
      <c r="A105" s="59">
        <v>191</v>
      </c>
      <c r="B105" s="16">
        <v>43892</v>
      </c>
      <c r="C105" s="62">
        <v>200</v>
      </c>
      <c r="D105" s="27" t="s">
        <v>3870</v>
      </c>
    </row>
    <row r="106" spans="1:4" ht="15.75" customHeight="1">
      <c r="A106" s="59">
        <v>192</v>
      </c>
      <c r="B106" s="16">
        <v>43892</v>
      </c>
      <c r="C106" s="62">
        <v>200</v>
      </c>
      <c r="D106" s="27" t="s">
        <v>3870</v>
      </c>
    </row>
    <row r="107" spans="1:4" ht="15.75" customHeight="1">
      <c r="A107" s="59">
        <v>202</v>
      </c>
      <c r="B107" s="16">
        <v>43892</v>
      </c>
      <c r="C107" s="62">
        <v>200</v>
      </c>
      <c r="D107" s="27" t="s">
        <v>3870</v>
      </c>
    </row>
    <row r="108" spans="1:4" ht="15.75" customHeight="1">
      <c r="A108" s="59">
        <v>258</v>
      </c>
      <c r="B108" s="16">
        <v>43892</v>
      </c>
      <c r="C108" s="62">
        <v>200</v>
      </c>
      <c r="D108" s="27" t="s">
        <v>3870</v>
      </c>
    </row>
    <row r="109" spans="1:4" ht="15.75" customHeight="1">
      <c r="A109" s="59">
        <v>280</v>
      </c>
      <c r="B109" s="16">
        <v>43892</v>
      </c>
      <c r="C109" s="62">
        <v>200</v>
      </c>
      <c r="D109" s="27" t="s">
        <v>3870</v>
      </c>
    </row>
    <row r="110" spans="1:4" ht="15.75" customHeight="1">
      <c r="A110" s="59">
        <v>287</v>
      </c>
      <c r="B110" s="16">
        <v>43892</v>
      </c>
      <c r="C110" s="62">
        <v>200</v>
      </c>
      <c r="D110" s="27" t="s">
        <v>3870</v>
      </c>
    </row>
    <row r="111" spans="1:4" ht="15.75" customHeight="1">
      <c r="A111" s="59">
        <v>326</v>
      </c>
      <c r="B111" s="16">
        <v>43892</v>
      </c>
      <c r="C111" s="62">
        <v>200</v>
      </c>
      <c r="D111" s="27" t="s">
        <v>3870</v>
      </c>
    </row>
    <row r="112" spans="1:4" ht="15.75" customHeight="1">
      <c r="A112" s="59">
        <v>327</v>
      </c>
      <c r="B112" s="16">
        <v>43892</v>
      </c>
      <c r="C112" s="62">
        <v>200</v>
      </c>
      <c r="D112" s="27" t="s">
        <v>3870</v>
      </c>
    </row>
    <row r="113" spans="1:4" ht="15.75" customHeight="1">
      <c r="A113" s="59">
        <v>337</v>
      </c>
      <c r="B113" s="16">
        <v>43892</v>
      </c>
      <c r="C113" s="62">
        <v>200</v>
      </c>
      <c r="D113" s="27" t="s">
        <v>3870</v>
      </c>
    </row>
    <row r="114" spans="1:4" ht="15.75" customHeight="1">
      <c r="A114" s="59">
        <v>347</v>
      </c>
      <c r="B114" s="16">
        <v>43892</v>
      </c>
      <c r="C114" s="62">
        <v>200</v>
      </c>
      <c r="D114" s="27" t="s">
        <v>3870</v>
      </c>
    </row>
    <row r="115" spans="1:4" ht="15.75" customHeight="1">
      <c r="A115" s="59">
        <v>362</v>
      </c>
      <c r="B115" s="16">
        <v>43892</v>
      </c>
      <c r="C115" s="62">
        <v>200</v>
      </c>
      <c r="D115" s="27" t="s">
        <v>3870</v>
      </c>
    </row>
    <row r="116" spans="1:4" ht="15.75" customHeight="1">
      <c r="A116" s="59">
        <v>363</v>
      </c>
      <c r="B116" s="16">
        <v>43892</v>
      </c>
      <c r="C116" s="62">
        <v>200</v>
      </c>
      <c r="D116" s="27" t="s">
        <v>3870</v>
      </c>
    </row>
    <row r="117" spans="1:4" ht="15.75" customHeight="1">
      <c r="A117" s="59">
        <v>366</v>
      </c>
      <c r="B117" s="16">
        <v>43892</v>
      </c>
      <c r="C117" s="62">
        <v>200</v>
      </c>
      <c r="D117" s="27" t="s">
        <v>3870</v>
      </c>
    </row>
    <row r="118" spans="1:4" ht="15.75" customHeight="1">
      <c r="A118" s="59">
        <v>398</v>
      </c>
      <c r="B118" s="16">
        <v>43892</v>
      </c>
      <c r="C118" s="62">
        <v>200</v>
      </c>
      <c r="D118" s="27" t="s">
        <v>3870</v>
      </c>
    </row>
    <row r="119" spans="1:4" ht="15.75" customHeight="1">
      <c r="A119" s="59">
        <v>403</v>
      </c>
      <c r="B119" s="16">
        <v>43892</v>
      </c>
      <c r="C119" s="62">
        <v>200</v>
      </c>
      <c r="D119" s="27" t="s">
        <v>3870</v>
      </c>
    </row>
    <row r="120" spans="1:4" ht="15.75" customHeight="1">
      <c r="A120" s="59">
        <v>404</v>
      </c>
      <c r="B120" s="16">
        <v>43892</v>
      </c>
      <c r="C120" s="62">
        <v>200</v>
      </c>
      <c r="D120" s="27" t="s">
        <v>3870</v>
      </c>
    </row>
    <row r="121" spans="1:4" ht="15.75" customHeight="1">
      <c r="A121" s="59">
        <v>409</v>
      </c>
      <c r="B121" s="16">
        <v>43892</v>
      </c>
      <c r="C121" s="62">
        <v>200</v>
      </c>
      <c r="D121" s="27" t="s">
        <v>3870</v>
      </c>
    </row>
    <row r="122" spans="1:4" ht="15.75" customHeight="1">
      <c r="A122" s="59">
        <v>418</v>
      </c>
      <c r="B122" s="16">
        <v>43892</v>
      </c>
      <c r="C122" s="62">
        <v>200</v>
      </c>
      <c r="D122" s="27" t="s">
        <v>3870</v>
      </c>
    </row>
    <row r="123" spans="1:4" ht="15.75" customHeight="1">
      <c r="A123" s="59">
        <v>428</v>
      </c>
      <c r="B123" s="16">
        <v>43892</v>
      </c>
      <c r="C123" s="62">
        <v>200</v>
      </c>
      <c r="D123" s="27" t="s">
        <v>3870</v>
      </c>
    </row>
    <row r="124" spans="1:4" ht="15.75" customHeight="1">
      <c r="A124" s="59">
        <v>431</v>
      </c>
      <c r="B124" s="16">
        <v>43892</v>
      </c>
      <c r="C124" s="62">
        <v>200</v>
      </c>
      <c r="D124" s="27" t="s">
        <v>3870</v>
      </c>
    </row>
    <row r="125" spans="1:4" ht="15.75" customHeight="1">
      <c r="A125" s="59">
        <v>438</v>
      </c>
      <c r="B125" s="16">
        <v>43892</v>
      </c>
      <c r="C125" s="62">
        <v>200</v>
      </c>
      <c r="D125" s="27" t="s">
        <v>3870</v>
      </c>
    </row>
    <row r="126" spans="1:4" ht="15.75" customHeight="1">
      <c r="A126" s="59">
        <v>445</v>
      </c>
      <c r="B126" s="16">
        <v>43892</v>
      </c>
      <c r="C126" s="62">
        <v>200</v>
      </c>
      <c r="D126" s="27" t="s">
        <v>3870</v>
      </c>
    </row>
    <row r="127" spans="1:4" ht="15.75" customHeight="1">
      <c r="A127" s="59">
        <v>448</v>
      </c>
      <c r="B127" s="16">
        <v>43892</v>
      </c>
      <c r="C127" s="62">
        <v>200</v>
      </c>
      <c r="D127" s="27" t="s">
        <v>3870</v>
      </c>
    </row>
    <row r="128" spans="1:4" ht="15.75" customHeight="1">
      <c r="A128" s="59">
        <v>451</v>
      </c>
      <c r="B128" s="16">
        <v>43892</v>
      </c>
      <c r="C128" s="62">
        <v>200</v>
      </c>
      <c r="D128" s="27" t="s">
        <v>3870</v>
      </c>
    </row>
    <row r="129" spans="1:4" ht="15.75" customHeight="1">
      <c r="A129" s="59">
        <v>453</v>
      </c>
      <c r="B129" s="16">
        <v>43892</v>
      </c>
      <c r="C129" s="62">
        <v>200</v>
      </c>
      <c r="D129" s="27" t="s">
        <v>3870</v>
      </c>
    </row>
    <row r="130" spans="1:4" ht="15.75" customHeight="1">
      <c r="A130" s="59">
        <v>457</v>
      </c>
      <c r="B130" s="16">
        <v>43892</v>
      </c>
      <c r="C130" s="62">
        <v>200</v>
      </c>
      <c r="D130" s="27" t="s">
        <v>3870</v>
      </c>
    </row>
    <row r="131" spans="1:4" ht="15.75" customHeight="1">
      <c r="A131" s="59">
        <v>476</v>
      </c>
      <c r="B131" s="16">
        <v>43892</v>
      </c>
      <c r="C131" s="62">
        <v>200</v>
      </c>
      <c r="D131" s="27" t="s">
        <v>3870</v>
      </c>
    </row>
    <row r="132" spans="1:4" ht="15.75" customHeight="1">
      <c r="A132" s="59">
        <v>482</v>
      </c>
      <c r="B132" s="16">
        <v>43892</v>
      </c>
      <c r="C132" s="62">
        <v>200</v>
      </c>
      <c r="D132" s="27" t="s">
        <v>3870</v>
      </c>
    </row>
    <row r="133" spans="1:4" ht="15.75" customHeight="1">
      <c r="A133" s="59">
        <v>484</v>
      </c>
      <c r="B133" s="16">
        <v>43892</v>
      </c>
      <c r="C133" s="62">
        <v>200</v>
      </c>
      <c r="D133" s="27" t="s">
        <v>3870</v>
      </c>
    </row>
    <row r="134" spans="1:4" ht="15.75" customHeight="1">
      <c r="A134" s="59">
        <v>531</v>
      </c>
      <c r="B134" s="16">
        <v>43892</v>
      </c>
      <c r="C134" s="62">
        <v>200</v>
      </c>
      <c r="D134" s="27" t="s">
        <v>3870</v>
      </c>
    </row>
    <row r="135" spans="1:4" ht="15.75" customHeight="1">
      <c r="A135" s="59">
        <v>534</v>
      </c>
      <c r="B135" s="16">
        <v>43892</v>
      </c>
      <c r="C135" s="62">
        <v>200</v>
      </c>
      <c r="D135" s="27" t="s">
        <v>3870</v>
      </c>
    </row>
    <row r="136" spans="1:4" ht="15.75" customHeight="1">
      <c r="A136" s="59">
        <v>544</v>
      </c>
      <c r="B136" s="16">
        <v>43892</v>
      </c>
      <c r="C136" s="62">
        <v>200</v>
      </c>
      <c r="D136" s="27" t="s">
        <v>3870</v>
      </c>
    </row>
    <row r="137" spans="1:4" ht="15.75" customHeight="1">
      <c r="A137" s="59">
        <v>549</v>
      </c>
      <c r="B137" s="16">
        <v>43892</v>
      </c>
      <c r="C137" s="62">
        <v>200</v>
      </c>
      <c r="D137" s="27" t="s">
        <v>3870</v>
      </c>
    </row>
    <row r="138" spans="1:4" ht="15.75" customHeight="1">
      <c r="A138" s="59">
        <v>557</v>
      </c>
      <c r="B138" s="16">
        <v>43892</v>
      </c>
      <c r="C138" s="62">
        <v>200</v>
      </c>
      <c r="D138" s="27" t="s">
        <v>3870</v>
      </c>
    </row>
    <row r="139" spans="1:4" ht="15.75" customHeight="1">
      <c r="A139" s="59">
        <v>559</v>
      </c>
      <c r="B139" s="16">
        <v>43892</v>
      </c>
      <c r="C139" s="62">
        <v>200</v>
      </c>
      <c r="D139" s="27" t="s">
        <v>3870</v>
      </c>
    </row>
    <row r="140" spans="1:4" ht="15.75" customHeight="1">
      <c r="A140" s="59">
        <v>564</v>
      </c>
      <c r="B140" s="16">
        <v>43892</v>
      </c>
      <c r="C140" s="62">
        <v>200</v>
      </c>
      <c r="D140" s="27" t="s">
        <v>3870</v>
      </c>
    </row>
    <row r="141" spans="1:4" ht="15.75" customHeight="1">
      <c r="A141" s="59">
        <v>565</v>
      </c>
      <c r="B141" s="16">
        <v>43892</v>
      </c>
      <c r="C141" s="62">
        <v>200</v>
      </c>
      <c r="D141" s="27" t="s">
        <v>3870</v>
      </c>
    </row>
    <row r="142" spans="1:4" ht="15.75" customHeight="1">
      <c r="A142" s="59">
        <v>610</v>
      </c>
      <c r="B142" s="16">
        <v>43892</v>
      </c>
      <c r="C142" s="62">
        <v>200</v>
      </c>
      <c r="D142" s="27" t="s">
        <v>3870</v>
      </c>
    </row>
    <row r="143" spans="1:4" ht="15.75" customHeight="1">
      <c r="A143" s="59">
        <v>612</v>
      </c>
      <c r="B143" s="16">
        <v>43892</v>
      </c>
      <c r="C143" s="62">
        <v>200</v>
      </c>
      <c r="D143" s="27" t="s">
        <v>3870</v>
      </c>
    </row>
    <row r="144" spans="1:4" ht="15.75" customHeight="1">
      <c r="A144" s="59">
        <v>623</v>
      </c>
      <c r="B144" s="16">
        <v>43892</v>
      </c>
      <c r="C144" s="62">
        <v>200</v>
      </c>
      <c r="D144" s="27" t="s">
        <v>3870</v>
      </c>
    </row>
    <row r="145" spans="1:4" ht="15.75" customHeight="1">
      <c r="A145" s="59">
        <v>627</v>
      </c>
      <c r="B145" s="16">
        <v>43892</v>
      </c>
      <c r="C145" s="62">
        <v>200</v>
      </c>
      <c r="D145" s="27" t="s">
        <v>3870</v>
      </c>
    </row>
    <row r="146" spans="1:4" ht="15.75" customHeight="1">
      <c r="A146" s="59">
        <v>637</v>
      </c>
      <c r="B146" s="16">
        <v>43892</v>
      </c>
      <c r="C146" s="62">
        <v>200</v>
      </c>
      <c r="D146" s="27" t="s">
        <v>3870</v>
      </c>
    </row>
    <row r="147" spans="1:4" ht="15.75" customHeight="1">
      <c r="A147" s="59">
        <v>641</v>
      </c>
      <c r="B147" s="16">
        <v>43892</v>
      </c>
      <c r="C147" s="62">
        <v>200</v>
      </c>
      <c r="D147" s="27" t="s">
        <v>3870</v>
      </c>
    </row>
    <row r="148" spans="1:4" ht="15.75" customHeight="1">
      <c r="A148" s="59">
        <v>651</v>
      </c>
      <c r="B148" s="16">
        <v>43892</v>
      </c>
      <c r="C148" s="62">
        <v>200</v>
      </c>
      <c r="D148" s="27" t="s">
        <v>3870</v>
      </c>
    </row>
    <row r="149" spans="1:4" ht="15.75" customHeight="1">
      <c r="A149" s="59">
        <v>672</v>
      </c>
      <c r="B149" s="16">
        <v>43892</v>
      </c>
      <c r="C149" s="62">
        <v>200</v>
      </c>
      <c r="D149" s="27" t="s">
        <v>3870</v>
      </c>
    </row>
    <row r="150" spans="1:4" ht="15.75" customHeight="1">
      <c r="A150" s="59">
        <v>688</v>
      </c>
      <c r="B150" s="16">
        <v>43892</v>
      </c>
      <c r="C150" s="62">
        <v>200</v>
      </c>
      <c r="D150" s="27" t="s">
        <v>3870</v>
      </c>
    </row>
    <row r="151" spans="1:4" ht="15.75" customHeight="1">
      <c r="A151" s="59">
        <v>689</v>
      </c>
      <c r="B151" s="16">
        <v>43892</v>
      </c>
      <c r="C151" s="62">
        <v>200</v>
      </c>
      <c r="D151" s="27" t="s">
        <v>3870</v>
      </c>
    </row>
    <row r="152" spans="1:4" ht="15.75" customHeight="1">
      <c r="A152" s="59">
        <v>691</v>
      </c>
      <c r="B152" s="16">
        <v>43892</v>
      </c>
      <c r="C152" s="62">
        <v>200</v>
      </c>
      <c r="D152" s="27" t="s">
        <v>3870</v>
      </c>
    </row>
    <row r="153" spans="1:4" ht="15.75" customHeight="1">
      <c r="A153" s="59">
        <v>693</v>
      </c>
      <c r="B153" s="16">
        <v>43892</v>
      </c>
      <c r="C153" s="62">
        <v>200</v>
      </c>
      <c r="D153" s="27" t="s">
        <v>3870</v>
      </c>
    </row>
    <row r="154" spans="1:4" ht="15.75" customHeight="1">
      <c r="A154" s="59">
        <v>695</v>
      </c>
      <c r="B154" s="16">
        <v>43892</v>
      </c>
      <c r="C154" s="62">
        <v>200</v>
      </c>
      <c r="D154" s="27" t="s">
        <v>3870</v>
      </c>
    </row>
    <row r="155" spans="1:4" ht="15.75" customHeight="1">
      <c r="A155" s="59">
        <v>696</v>
      </c>
      <c r="B155" s="16">
        <v>43892</v>
      </c>
      <c r="C155" s="62">
        <v>200</v>
      </c>
      <c r="D155" s="27" t="s">
        <v>3870</v>
      </c>
    </row>
    <row r="156" spans="1:4" ht="15.75" customHeight="1">
      <c r="A156" s="59">
        <v>700</v>
      </c>
      <c r="B156" s="16">
        <v>43892</v>
      </c>
      <c r="C156" s="62">
        <v>200</v>
      </c>
      <c r="D156" s="27" t="s">
        <v>3870</v>
      </c>
    </row>
    <row r="157" spans="1:4" ht="15.75" customHeight="1">
      <c r="A157" s="59">
        <v>712</v>
      </c>
      <c r="B157" s="16">
        <v>43892</v>
      </c>
      <c r="C157" s="62">
        <v>200</v>
      </c>
      <c r="D157" s="27" t="s">
        <v>3870</v>
      </c>
    </row>
    <row r="158" spans="1:4" ht="15.75" customHeight="1">
      <c r="A158" s="59">
        <v>720</v>
      </c>
      <c r="B158" s="16">
        <v>43892</v>
      </c>
      <c r="C158" s="62">
        <v>200</v>
      </c>
      <c r="D158" s="27" t="s">
        <v>3870</v>
      </c>
    </row>
    <row r="159" spans="1:4" ht="15.75" customHeight="1">
      <c r="A159" s="59">
        <v>732</v>
      </c>
      <c r="B159" s="16">
        <v>43892</v>
      </c>
      <c r="C159" s="62">
        <v>200</v>
      </c>
      <c r="D159" s="27" t="s">
        <v>3870</v>
      </c>
    </row>
    <row r="160" spans="1:4" ht="15.75" customHeight="1">
      <c r="A160" s="59">
        <v>735</v>
      </c>
      <c r="B160" s="16">
        <v>43892</v>
      </c>
      <c r="C160" s="62">
        <v>200</v>
      </c>
      <c r="D160" s="27" t="s">
        <v>3870</v>
      </c>
    </row>
    <row r="161" spans="1:4" ht="15.75" customHeight="1">
      <c r="A161" s="59">
        <v>740</v>
      </c>
      <c r="B161" s="16">
        <v>43892</v>
      </c>
      <c r="C161" s="62">
        <v>200</v>
      </c>
      <c r="D161" s="27" t="s">
        <v>3870</v>
      </c>
    </row>
    <row r="162" spans="1:4" ht="15.75" customHeight="1">
      <c r="A162" s="59">
        <v>748</v>
      </c>
      <c r="B162" s="16">
        <v>43892</v>
      </c>
      <c r="C162" s="62">
        <v>200</v>
      </c>
      <c r="D162" s="27" t="s">
        <v>3870</v>
      </c>
    </row>
    <row r="163" spans="1:4" ht="15.75" customHeight="1">
      <c r="A163" s="59">
        <v>762</v>
      </c>
      <c r="B163" s="16">
        <v>43892</v>
      </c>
      <c r="C163" s="62">
        <v>200</v>
      </c>
      <c r="D163" s="27" t="s">
        <v>3870</v>
      </c>
    </row>
    <row r="164" spans="1:4" ht="15.75" customHeight="1">
      <c r="A164" s="59">
        <v>774</v>
      </c>
      <c r="B164" s="16">
        <v>43892</v>
      </c>
      <c r="C164" s="62">
        <v>200</v>
      </c>
      <c r="D164" s="27" t="s">
        <v>3870</v>
      </c>
    </row>
    <row r="165" spans="1:4" ht="15.75" customHeight="1">
      <c r="A165" s="59">
        <v>796</v>
      </c>
      <c r="B165" s="16">
        <v>43892</v>
      </c>
      <c r="C165" s="62">
        <v>200</v>
      </c>
      <c r="D165" s="27" t="s">
        <v>3870</v>
      </c>
    </row>
    <row r="166" spans="1:4" ht="15.75" customHeight="1">
      <c r="A166" s="59">
        <v>800</v>
      </c>
      <c r="B166" s="16">
        <v>43892</v>
      </c>
      <c r="C166" s="62">
        <v>200</v>
      </c>
      <c r="D166" s="27" t="s">
        <v>3870</v>
      </c>
    </row>
    <row r="167" spans="1:4" ht="15.75" customHeight="1">
      <c r="A167" s="59">
        <v>802</v>
      </c>
      <c r="B167" s="16">
        <v>43892</v>
      </c>
      <c r="C167" s="62">
        <v>200</v>
      </c>
      <c r="D167" s="27" t="s">
        <v>3870</v>
      </c>
    </row>
    <row r="168" spans="1:4" ht="15.75" customHeight="1">
      <c r="A168" s="59">
        <v>813</v>
      </c>
      <c r="B168" s="16">
        <v>43892</v>
      </c>
      <c r="C168" s="62">
        <v>200</v>
      </c>
      <c r="D168" s="27" t="s">
        <v>3870</v>
      </c>
    </row>
    <row r="169" spans="1:4" ht="15.75" customHeight="1">
      <c r="A169" s="59">
        <v>846</v>
      </c>
      <c r="B169" s="16">
        <v>43892</v>
      </c>
      <c r="C169" s="62">
        <v>200</v>
      </c>
      <c r="D169" s="27" t="s">
        <v>3870</v>
      </c>
    </row>
    <row r="170" spans="1:4" ht="15.75" customHeight="1">
      <c r="A170" s="59">
        <v>866</v>
      </c>
      <c r="B170" s="16">
        <v>43892</v>
      </c>
      <c r="C170" s="62">
        <v>200</v>
      </c>
      <c r="D170" s="27" t="s">
        <v>3870</v>
      </c>
    </row>
    <row r="171" spans="1:4" ht="15.75" customHeight="1">
      <c r="A171" s="59">
        <v>888</v>
      </c>
      <c r="B171" s="16">
        <v>43892</v>
      </c>
      <c r="C171" s="62">
        <v>200</v>
      </c>
      <c r="D171" s="27" t="s">
        <v>3870</v>
      </c>
    </row>
    <row r="172" spans="1:4" ht="15.75" customHeight="1">
      <c r="A172" s="59">
        <v>895</v>
      </c>
      <c r="B172" s="16">
        <v>43892</v>
      </c>
      <c r="C172" s="62">
        <v>200</v>
      </c>
      <c r="D172" s="27" t="s">
        <v>3870</v>
      </c>
    </row>
    <row r="173" spans="1:4" ht="15.75" customHeight="1">
      <c r="A173" s="59">
        <v>896</v>
      </c>
      <c r="B173" s="16">
        <v>43892</v>
      </c>
      <c r="C173" s="62">
        <v>200</v>
      </c>
      <c r="D173" s="27" t="s">
        <v>3870</v>
      </c>
    </row>
    <row r="174" spans="1:4" ht="15.75" customHeight="1">
      <c r="A174" s="59">
        <v>905</v>
      </c>
      <c r="B174" s="16">
        <v>43892</v>
      </c>
      <c r="C174" s="62">
        <v>200</v>
      </c>
      <c r="D174" s="27" t="s">
        <v>3870</v>
      </c>
    </row>
    <row r="175" spans="1:4" ht="15.75" customHeight="1">
      <c r="A175" s="27">
        <v>918</v>
      </c>
      <c r="B175" s="60">
        <v>43862</v>
      </c>
      <c r="C175" s="62">
        <v>200</v>
      </c>
      <c r="D175" s="27" t="s">
        <v>3871</v>
      </c>
    </row>
    <row r="176" spans="1:4" ht="15.75" customHeight="1">
      <c r="A176" s="27">
        <v>775</v>
      </c>
      <c r="B176" s="60">
        <v>43891</v>
      </c>
      <c r="C176" s="62">
        <v>200</v>
      </c>
      <c r="D176" s="27" t="s">
        <v>3871</v>
      </c>
    </row>
    <row r="177" spans="1:4" ht="15.75" customHeight="1">
      <c r="A177" s="27">
        <v>925</v>
      </c>
      <c r="B177" s="60">
        <v>43845</v>
      </c>
      <c r="C177" s="62">
        <v>200</v>
      </c>
      <c r="D177" s="27" t="s">
        <v>3871</v>
      </c>
    </row>
    <row r="178" spans="1:4" ht="15.75" customHeight="1">
      <c r="A178" s="27">
        <v>145</v>
      </c>
      <c r="B178" s="60">
        <v>43851</v>
      </c>
      <c r="C178" s="62">
        <v>200</v>
      </c>
      <c r="D178" s="27" t="s">
        <v>3871</v>
      </c>
    </row>
    <row r="179" spans="1:4" ht="15.75" customHeight="1">
      <c r="A179" s="27">
        <v>926</v>
      </c>
      <c r="B179" s="60">
        <v>43851</v>
      </c>
      <c r="C179" s="62">
        <v>200</v>
      </c>
      <c r="D179" s="27" t="s">
        <v>3871</v>
      </c>
    </row>
    <row r="180" spans="1:4" ht="15.75" customHeight="1">
      <c r="A180" s="27">
        <v>933</v>
      </c>
      <c r="B180" s="60">
        <v>43923</v>
      </c>
      <c r="C180" s="62">
        <v>200</v>
      </c>
      <c r="D180" s="27" t="s">
        <v>3871</v>
      </c>
    </row>
    <row r="181" spans="1:4" ht="15.75" customHeight="1">
      <c r="A181" s="27">
        <v>946</v>
      </c>
      <c r="B181" s="60">
        <v>44137</v>
      </c>
      <c r="C181" s="62">
        <v>200</v>
      </c>
      <c r="D181" s="27" t="s">
        <v>3871</v>
      </c>
    </row>
    <row r="182" spans="1:4" ht="15.75" customHeight="1">
      <c r="A182" s="27">
        <v>936</v>
      </c>
      <c r="B182" s="60">
        <v>43864</v>
      </c>
      <c r="C182" s="62">
        <v>200</v>
      </c>
      <c r="D182" s="27" t="s">
        <v>3871</v>
      </c>
    </row>
    <row r="183" spans="1:4" ht="15.75" customHeight="1">
      <c r="A183" s="27">
        <v>941</v>
      </c>
      <c r="B183" s="60">
        <v>44107</v>
      </c>
      <c r="C183" s="62">
        <v>200</v>
      </c>
      <c r="D183" s="27" t="s">
        <v>3871</v>
      </c>
    </row>
    <row r="184" spans="1:4" ht="15.75" customHeight="1">
      <c r="A184" s="27">
        <v>940</v>
      </c>
      <c r="B184" s="60">
        <v>44168</v>
      </c>
      <c r="C184" s="62">
        <v>200</v>
      </c>
      <c r="D184" s="27" t="s">
        <v>3871</v>
      </c>
    </row>
    <row r="185" spans="1:4" ht="15.75" customHeight="1">
      <c r="A185" s="27">
        <v>943</v>
      </c>
      <c r="B185" s="60">
        <v>43921</v>
      </c>
      <c r="C185" s="62">
        <v>200</v>
      </c>
      <c r="D185" s="27" t="s">
        <v>3871</v>
      </c>
    </row>
    <row r="186" spans="1:4" ht="15.75" customHeight="1">
      <c r="A186" s="27">
        <v>472</v>
      </c>
      <c r="B186" s="60">
        <v>44016</v>
      </c>
      <c r="C186" s="62">
        <v>200</v>
      </c>
      <c r="D186" s="27" t="s">
        <v>3871</v>
      </c>
    </row>
    <row r="187" spans="1:4" ht="15.75" customHeight="1">
      <c r="A187" s="62">
        <v>944</v>
      </c>
      <c r="B187" s="23">
        <v>43923</v>
      </c>
      <c r="C187" s="62">
        <v>200</v>
      </c>
      <c r="D187" s="27" t="s">
        <v>3872</v>
      </c>
    </row>
    <row r="188" spans="1:4" ht="15.75" customHeight="1">
      <c r="A188" s="62">
        <v>483</v>
      </c>
      <c r="B188" s="23">
        <v>43919</v>
      </c>
      <c r="C188" s="62">
        <v>200</v>
      </c>
      <c r="D188" s="27" t="s">
        <v>3872</v>
      </c>
    </row>
    <row r="189" spans="1:4" ht="15.75" customHeight="1">
      <c r="A189" s="62">
        <v>942</v>
      </c>
      <c r="B189" s="23">
        <v>43906</v>
      </c>
      <c r="C189" s="62">
        <v>200</v>
      </c>
      <c r="D189" s="27" t="s">
        <v>3872</v>
      </c>
    </row>
    <row r="190" spans="1:4" ht="15.75" customHeight="1">
      <c r="A190" s="62">
        <v>939</v>
      </c>
      <c r="B190" s="23">
        <v>43900</v>
      </c>
      <c r="C190" s="62">
        <v>200</v>
      </c>
      <c r="D190" s="27" t="s">
        <v>3872</v>
      </c>
    </row>
    <row r="191" spans="1:4" ht="15.75" customHeight="1">
      <c r="A191" s="62">
        <v>938</v>
      </c>
      <c r="B191" s="23">
        <v>43898</v>
      </c>
      <c r="C191" s="62">
        <v>200</v>
      </c>
      <c r="D191" s="27" t="s">
        <v>3872</v>
      </c>
    </row>
    <row r="192" spans="1:4" ht="15.75" customHeight="1">
      <c r="A192" s="62">
        <v>885</v>
      </c>
      <c r="B192" s="23">
        <v>43891</v>
      </c>
      <c r="C192" s="62">
        <v>200</v>
      </c>
      <c r="D192" s="27" t="s">
        <v>3872</v>
      </c>
    </row>
    <row r="193" spans="1:4" ht="15.75" customHeight="1">
      <c r="A193" s="62">
        <v>937</v>
      </c>
      <c r="B193" s="23">
        <v>43891</v>
      </c>
      <c r="C193" s="62">
        <v>200</v>
      </c>
      <c r="D193" s="27" t="s">
        <v>3872</v>
      </c>
    </row>
    <row r="194" spans="1:4" ht="15.75" customHeight="1">
      <c r="A194" s="62">
        <v>935</v>
      </c>
      <c r="B194" s="23">
        <v>43890</v>
      </c>
      <c r="C194" s="62">
        <v>200</v>
      </c>
      <c r="D194" s="27" t="s">
        <v>3872</v>
      </c>
    </row>
    <row r="195" spans="1:4" ht="15.75" customHeight="1">
      <c r="A195" s="62">
        <v>934</v>
      </c>
      <c r="B195" s="23">
        <v>43889</v>
      </c>
      <c r="C195" s="62">
        <v>200</v>
      </c>
      <c r="D195" s="27" t="s">
        <v>3872</v>
      </c>
    </row>
    <row r="196" spans="1:4" ht="15.75" customHeight="1">
      <c r="A196" s="62">
        <v>932</v>
      </c>
      <c r="B196" s="23">
        <v>43868</v>
      </c>
      <c r="C196" s="62">
        <v>200</v>
      </c>
      <c r="D196" s="27" t="s">
        <v>3872</v>
      </c>
    </row>
    <row r="197" spans="1:4" ht="15.75" customHeight="1">
      <c r="A197" s="62">
        <v>931</v>
      </c>
      <c r="B197" s="23">
        <v>43865</v>
      </c>
      <c r="C197" s="62">
        <v>200</v>
      </c>
      <c r="D197" s="27" t="s">
        <v>3872</v>
      </c>
    </row>
    <row r="198" spans="1:4" ht="15.75" customHeight="1">
      <c r="A198" s="62">
        <v>930</v>
      </c>
      <c r="B198" s="23">
        <v>43862</v>
      </c>
      <c r="C198" s="62">
        <v>200</v>
      </c>
      <c r="D198" s="27" t="s">
        <v>3872</v>
      </c>
    </row>
    <row r="199" spans="1:4" ht="15.75" customHeight="1">
      <c r="A199" s="62">
        <v>929</v>
      </c>
      <c r="B199" s="23">
        <v>43859</v>
      </c>
      <c r="C199" s="62">
        <v>200</v>
      </c>
      <c r="D199" s="27" t="s">
        <v>3872</v>
      </c>
    </row>
    <row r="200" spans="1:4" ht="15.75" customHeight="1">
      <c r="A200" s="62">
        <v>928</v>
      </c>
      <c r="B200" s="23">
        <v>43857</v>
      </c>
      <c r="C200" s="62">
        <v>200</v>
      </c>
      <c r="D200" s="27" t="s">
        <v>3872</v>
      </c>
    </row>
    <row r="201" spans="1:4" ht="15.75" customHeight="1">
      <c r="A201" s="62">
        <v>927</v>
      </c>
      <c r="B201" s="23">
        <v>43853</v>
      </c>
      <c r="C201" s="62">
        <v>200</v>
      </c>
      <c r="D201" s="27" t="s">
        <v>3872</v>
      </c>
    </row>
    <row r="202" spans="1:4" ht="15.75" customHeight="1">
      <c r="A202" s="63">
        <v>331</v>
      </c>
      <c r="B202" s="23">
        <v>43852</v>
      </c>
      <c r="C202" s="62">
        <v>200</v>
      </c>
      <c r="D202" s="27" t="s">
        <v>3872</v>
      </c>
    </row>
    <row r="203" spans="1:4" ht="15.75" customHeight="1">
      <c r="A203" s="62">
        <v>735</v>
      </c>
      <c r="B203" s="23">
        <v>43847</v>
      </c>
      <c r="C203" s="62">
        <v>200</v>
      </c>
      <c r="D203" s="27" t="s">
        <v>3872</v>
      </c>
    </row>
    <row r="204" spans="1:4" ht="15.75" customHeight="1">
      <c r="A204" s="62">
        <v>650</v>
      </c>
      <c r="B204" s="23">
        <v>43837</v>
      </c>
      <c r="C204" s="62">
        <v>200</v>
      </c>
      <c r="D204" s="27" t="s">
        <v>3872</v>
      </c>
    </row>
    <row r="205" spans="1:4" ht="15.75" customHeight="1">
      <c r="A205" s="62">
        <v>923</v>
      </c>
      <c r="B205" s="23">
        <v>43837</v>
      </c>
      <c r="C205" s="62">
        <v>200</v>
      </c>
      <c r="D205" s="27" t="s">
        <v>3872</v>
      </c>
    </row>
    <row r="206" spans="1:4" ht="15.75" customHeight="1">
      <c r="A206" s="62">
        <v>922</v>
      </c>
      <c r="B206" s="23">
        <v>43837</v>
      </c>
      <c r="C206" s="62">
        <v>200</v>
      </c>
      <c r="D206" s="27" t="s">
        <v>3872</v>
      </c>
    </row>
    <row r="207" spans="1:4" ht="15.75" customHeight="1">
      <c r="A207" s="62">
        <v>921</v>
      </c>
      <c r="B207" s="23">
        <v>43835</v>
      </c>
      <c r="C207" s="62">
        <v>200</v>
      </c>
      <c r="D207" s="27" t="s">
        <v>3872</v>
      </c>
    </row>
    <row r="208" spans="1:4" ht="15.75" customHeight="1">
      <c r="A208" s="62">
        <v>919</v>
      </c>
      <c r="B208" s="23">
        <v>43833</v>
      </c>
      <c r="C208" s="62">
        <v>200</v>
      </c>
      <c r="D208" s="27" t="s">
        <v>3872</v>
      </c>
    </row>
    <row r="209" spans="1:4" ht="15.75" customHeight="1">
      <c r="A209" s="62">
        <v>920</v>
      </c>
      <c r="B209" s="23">
        <v>43832</v>
      </c>
      <c r="C209" s="62">
        <v>200</v>
      </c>
      <c r="D209" s="27" t="s">
        <v>3872</v>
      </c>
    </row>
    <row r="210" spans="1:4" ht="15.75" customHeight="1">
      <c r="A210" s="62">
        <v>945</v>
      </c>
      <c r="B210" s="61">
        <v>43935</v>
      </c>
      <c r="C210" s="62">
        <v>200</v>
      </c>
      <c r="D210" s="27" t="s">
        <v>3872</v>
      </c>
    </row>
    <row r="211" spans="1:4" ht="15.75" customHeight="1"/>
    <row r="212" spans="1:4" ht="15.75" customHeight="1"/>
    <row r="213" spans="1:4" ht="15.75" customHeight="1"/>
    <row r="214" spans="1:4" ht="15.75" customHeight="1"/>
    <row r="215" spans="1:4" ht="15.75" customHeight="1"/>
    <row r="216" spans="1:4" ht="15.75" customHeight="1"/>
    <row r="217" spans="1:4" ht="15.75" customHeight="1"/>
    <row r="218" spans="1:4" ht="15.75" customHeight="1"/>
    <row r="219" spans="1:4" ht="15.75" customHeight="1"/>
    <row r="220" spans="1:4" ht="15.75" customHeight="1"/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Teis Ravn-Jonsen</cp:lastModifiedBy>
  <cp:revision/>
  <dcterms:created xsi:type="dcterms:W3CDTF">2023-01-12T04:19:10Z</dcterms:created>
  <dcterms:modified xsi:type="dcterms:W3CDTF">2023-01-12T04:19:10Z</dcterms:modified>
  <cp:category/>
  <cp:contentStatus/>
</cp:coreProperties>
</file>