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ach\Desktop\"/>
    </mc:Choice>
  </mc:AlternateContent>
  <xr:revisionPtr revIDLastSave="0" documentId="13_ncr:1_{7C345CDF-FDD2-448D-BB41-BA6B5C3AB1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ca Airfoils" sheetId="1" r:id="rId1"/>
    <sheet name="Selig Airfo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1" i="2" l="1"/>
  <c r="G71" i="2"/>
  <c r="H70" i="2"/>
  <c r="G70" i="2"/>
  <c r="H69" i="2"/>
  <c r="G69" i="2"/>
  <c r="H68" i="2"/>
  <c r="G68" i="2"/>
  <c r="H67" i="2"/>
  <c r="G67" i="2"/>
  <c r="H66" i="2"/>
  <c r="G66" i="2"/>
  <c r="H59" i="2"/>
  <c r="G59" i="2"/>
  <c r="I50" i="2"/>
  <c r="H50" i="2"/>
  <c r="G50" i="2"/>
  <c r="I49" i="2"/>
  <c r="H49" i="2"/>
  <c r="G49" i="2"/>
  <c r="I48" i="2"/>
  <c r="H48" i="2"/>
  <c r="G48" i="2"/>
  <c r="I47" i="2"/>
  <c r="H47" i="2"/>
  <c r="G47" i="2"/>
  <c r="I46" i="2"/>
  <c r="H46" i="2"/>
  <c r="G46" i="2"/>
  <c r="I45" i="2"/>
  <c r="H45" i="2"/>
  <c r="G45" i="2"/>
  <c r="I44" i="2"/>
  <c r="H44" i="2"/>
  <c r="G44" i="2"/>
  <c r="I43" i="2"/>
  <c r="H43" i="2"/>
  <c r="G43" i="2"/>
  <c r="I42" i="2"/>
  <c r="H42" i="2"/>
  <c r="G42" i="2"/>
  <c r="I41" i="2"/>
  <c r="H41" i="2"/>
  <c r="G41" i="2"/>
  <c r="I40" i="2"/>
  <c r="H40" i="2"/>
  <c r="G40" i="2"/>
  <c r="I39" i="2"/>
  <c r="H39" i="2"/>
  <c r="G39" i="2"/>
  <c r="I38" i="2"/>
  <c r="H38" i="2"/>
  <c r="G38" i="2"/>
  <c r="I37" i="2"/>
  <c r="H37" i="2"/>
  <c r="G37" i="2"/>
  <c r="I36" i="2"/>
  <c r="H36" i="2"/>
  <c r="G36" i="2"/>
  <c r="I35" i="2"/>
  <c r="H35" i="2"/>
  <c r="G35" i="2"/>
  <c r="I34" i="2"/>
  <c r="H34" i="2"/>
  <c r="G34" i="2"/>
  <c r="I33" i="2"/>
  <c r="H33" i="2"/>
  <c r="G33" i="2"/>
  <c r="I32" i="2"/>
  <c r="H32" i="2"/>
  <c r="G32" i="2"/>
  <c r="I31" i="2"/>
  <c r="H31" i="2"/>
  <c r="G31" i="2"/>
  <c r="I30" i="2"/>
  <c r="H30" i="2"/>
  <c r="G30" i="2"/>
  <c r="I29" i="2"/>
  <c r="H29" i="2"/>
  <c r="G29" i="2"/>
  <c r="I28" i="2"/>
  <c r="H28" i="2"/>
  <c r="G28" i="2"/>
  <c r="I27" i="2"/>
  <c r="H27" i="2"/>
  <c r="G27" i="2"/>
  <c r="I26" i="2"/>
  <c r="H26" i="2"/>
  <c r="G26" i="2"/>
  <c r="I25" i="2"/>
  <c r="H25" i="2"/>
  <c r="G25" i="2"/>
  <c r="I24" i="2"/>
  <c r="H24" i="2"/>
  <c r="G24" i="2"/>
  <c r="I23" i="2"/>
  <c r="H23" i="2"/>
  <c r="G23" i="2"/>
  <c r="I22" i="2"/>
  <c r="H22" i="2"/>
  <c r="G22" i="2"/>
  <c r="I21" i="2"/>
  <c r="H21" i="2"/>
  <c r="G21" i="2"/>
  <c r="I20" i="2"/>
  <c r="H20" i="2"/>
  <c r="G20" i="2"/>
  <c r="I19" i="2"/>
  <c r="H19" i="2"/>
  <c r="G19" i="2"/>
  <c r="I18" i="2"/>
  <c r="H18" i="2"/>
  <c r="G18" i="2"/>
  <c r="I17" i="2"/>
  <c r="H17" i="2"/>
  <c r="G17" i="2"/>
  <c r="I16" i="2"/>
  <c r="H16" i="2"/>
  <c r="G16" i="2"/>
  <c r="I15" i="2"/>
  <c r="H15" i="2"/>
  <c r="G15" i="2"/>
  <c r="I14" i="2"/>
  <c r="H14" i="2"/>
  <c r="G14" i="2"/>
  <c r="I13" i="2"/>
  <c r="H13" i="2"/>
  <c r="G13" i="2"/>
  <c r="I12" i="2"/>
  <c r="H12" i="2"/>
  <c r="G12" i="2"/>
  <c r="I11" i="2"/>
  <c r="H11" i="2"/>
  <c r="G11" i="2"/>
  <c r="I10" i="2"/>
  <c r="H10" i="2"/>
  <c r="G10" i="2"/>
  <c r="I9" i="2"/>
  <c r="H9" i="2"/>
  <c r="G9" i="2"/>
  <c r="I8" i="2"/>
  <c r="H8" i="2"/>
  <c r="G8" i="2"/>
  <c r="I7" i="2"/>
  <c r="H7" i="2"/>
  <c r="G7" i="2"/>
  <c r="I6" i="2"/>
  <c r="H6" i="2"/>
  <c r="G6" i="2"/>
  <c r="I5" i="2"/>
  <c r="H5" i="2"/>
  <c r="G5" i="2"/>
  <c r="I4" i="2"/>
  <c r="H4" i="2"/>
  <c r="G4" i="2"/>
  <c r="I3" i="2"/>
  <c r="H3" i="2"/>
  <c r="G3" i="2"/>
  <c r="I2" i="2"/>
  <c r="H2" i="2"/>
  <c r="G2" i="2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</calcChain>
</file>

<file path=xl/sharedStrings.xml><?xml version="1.0" encoding="utf-8"?>
<sst xmlns="http://schemas.openxmlformats.org/spreadsheetml/2006/main" count="197" uniqueCount="147">
  <si>
    <t xml:space="preserve"> </t>
  </si>
  <si>
    <t>CL @ Alpha = 0</t>
  </si>
  <si>
    <t>CD @ Alpha = 0</t>
  </si>
  <si>
    <t>CL @ Alpha = 1</t>
  </si>
  <si>
    <t>CD @ Alpha = 1</t>
  </si>
  <si>
    <t>CL/CD @ Alpha=1</t>
  </si>
  <si>
    <t>CL/CD @ Alpha=0</t>
  </si>
  <si>
    <t>(CL^2)/CD</t>
  </si>
  <si>
    <t>Trigun</t>
  </si>
  <si>
    <t>NACA-6412</t>
  </si>
  <si>
    <t>NACA 2415</t>
  </si>
  <si>
    <t>NACA 4412</t>
  </si>
  <si>
    <t>NACA 25012</t>
  </si>
  <si>
    <t>NACA 6409</t>
  </si>
  <si>
    <t>Mithun</t>
  </si>
  <si>
    <t>NACA 23024</t>
  </si>
  <si>
    <t>NACA-2410</t>
  </si>
  <si>
    <t>NACA 4415</t>
  </si>
  <si>
    <t>NACA 2408</t>
  </si>
  <si>
    <t>Dollar</t>
  </si>
  <si>
    <t>NACA 1408</t>
  </si>
  <si>
    <t>NACA23012</t>
  </si>
  <si>
    <t>NACA 23015</t>
  </si>
  <si>
    <t>NACA 1410</t>
  </si>
  <si>
    <t>Jonathan</t>
  </si>
  <si>
    <t>NACA 2412</t>
  </si>
  <si>
    <t>NACA 2414</t>
  </si>
  <si>
    <t>NACA 24012</t>
  </si>
  <si>
    <t>NACA-4424</t>
  </si>
  <si>
    <t>NACA-2.5411</t>
  </si>
  <si>
    <t>NACA-1412</t>
  </si>
  <si>
    <t>NACA 22012</t>
  </si>
  <si>
    <t>NACA 23018</t>
  </si>
  <si>
    <t>Federico</t>
  </si>
  <si>
    <t>NACA 23021</t>
  </si>
  <si>
    <t>All analysis was done at RE = 300,000 and M = 0.05</t>
  </si>
  <si>
    <t>Notes</t>
  </si>
  <si>
    <t>will</t>
  </si>
  <si>
    <t>s2027</t>
  </si>
  <si>
    <t>Sg6043</t>
  </si>
  <si>
    <t>too cambered</t>
  </si>
  <si>
    <t>http://airfoiltools.com/airfoil/details?airfoil=sg6043-il</t>
  </si>
  <si>
    <t>s2046</t>
  </si>
  <si>
    <t>S4022</t>
  </si>
  <si>
    <t>Too thicc</t>
  </si>
  <si>
    <t>http://airfoiltools.com/airfoil/details?airfoil=s4022-il</t>
  </si>
  <si>
    <t>s2048</t>
  </si>
  <si>
    <t>S4110</t>
  </si>
  <si>
    <t>Acceptable</t>
  </si>
  <si>
    <t>http://airfoiltools.com/airfoil/details?airfoil=s4110-il</t>
  </si>
  <si>
    <t>s2050</t>
  </si>
  <si>
    <t>S4320</t>
  </si>
  <si>
    <t>Acceptable (most cambered out of the 4)</t>
  </si>
  <si>
    <t>http://airfoiltools.com/airfoil/details?airfoil=s4320-il</t>
  </si>
  <si>
    <t>also thiccest</t>
  </si>
  <si>
    <t>s2055</t>
  </si>
  <si>
    <t>Pablo likes this one</t>
  </si>
  <si>
    <t>S7075</t>
  </si>
  <si>
    <t>http://airfoiltools.com/airfoil/details?airfoil=s7075-il</t>
  </si>
  <si>
    <t>s2060</t>
  </si>
  <si>
    <t>Sa7024</t>
  </si>
  <si>
    <t>-Super Thin so manufacturing problems</t>
  </si>
  <si>
    <t>http://airfoiltools.com/airfoil/details?airfoil=sa7024-il</t>
  </si>
  <si>
    <t>s2062</t>
  </si>
  <si>
    <t>Sa7025</t>
  </si>
  <si>
    <t>thin</t>
  </si>
  <si>
    <t>http://airfoiltools.com/airfoil/details?airfoil=sa7025-il</t>
  </si>
  <si>
    <t>s2091</t>
  </si>
  <si>
    <t>Camille and Noah likes this one</t>
  </si>
  <si>
    <t>Sa7038</t>
  </si>
  <si>
    <t>http://airfoiltools.com/airfoil/details?airfoil=sa7038-il</t>
  </si>
  <si>
    <t>s3002</t>
  </si>
  <si>
    <t>N6412</t>
  </si>
  <si>
    <t>-Thicc and cambered</t>
  </si>
  <si>
    <t>http://airfoiltools.com/airfoil/details?airfoil=naca6412-il</t>
  </si>
  <si>
    <t>s3010</t>
  </si>
  <si>
    <t>N4412</t>
  </si>
  <si>
    <t>thiccy</t>
  </si>
  <si>
    <t>http://airfoiltools.com/airfoil/details?airfoil=naca4412-il</t>
  </si>
  <si>
    <t>s3014</t>
  </si>
  <si>
    <t>N6409</t>
  </si>
  <si>
    <t>http://airfoiltools.com/airfoil/details?airfoil=n6409-il</t>
  </si>
  <si>
    <t>s3016</t>
  </si>
  <si>
    <t>N4415</t>
  </si>
  <si>
    <t>NACA 4415 (naca4415-il) (airfoiltools.com)</t>
  </si>
  <si>
    <t>s3021</t>
  </si>
  <si>
    <t>s3024</t>
  </si>
  <si>
    <t>s3025</t>
  </si>
  <si>
    <t>s4022</t>
  </si>
  <si>
    <t>s4053</t>
  </si>
  <si>
    <t>s4061</t>
  </si>
  <si>
    <t>s4062</t>
  </si>
  <si>
    <t>s4083</t>
  </si>
  <si>
    <t>s4110</t>
  </si>
  <si>
    <t>s4158</t>
  </si>
  <si>
    <t>s4180</t>
  </si>
  <si>
    <t>s4233</t>
  </si>
  <si>
    <t>s4310</t>
  </si>
  <si>
    <t>s4320</t>
  </si>
  <si>
    <t>s5010</t>
  </si>
  <si>
    <t>s5020</t>
  </si>
  <si>
    <t>s6061</t>
  </si>
  <si>
    <t>s6062</t>
  </si>
  <si>
    <t>s6063</t>
  </si>
  <si>
    <t>s7012</t>
  </si>
  <si>
    <t>s7055</t>
  </si>
  <si>
    <t>s7075</t>
  </si>
  <si>
    <t>s8023</t>
  </si>
  <si>
    <t>s8035</t>
  </si>
  <si>
    <t>s8036</t>
  </si>
  <si>
    <t>s8037</t>
  </si>
  <si>
    <t>s8038</t>
  </si>
  <si>
    <t>s8052</t>
  </si>
  <si>
    <t>s8055</t>
  </si>
  <si>
    <t>s9000</t>
  </si>
  <si>
    <t>s9037</t>
  </si>
  <si>
    <t>sa7024</t>
  </si>
  <si>
    <t>TOO THIN</t>
  </si>
  <si>
    <t>sa7025</t>
  </si>
  <si>
    <t>ALSO THIN</t>
  </si>
  <si>
    <t>sa7026</t>
  </si>
  <si>
    <t>sa7035</t>
  </si>
  <si>
    <t>sa7036</t>
  </si>
  <si>
    <t>sa7038</t>
  </si>
  <si>
    <t>GOOD</t>
  </si>
  <si>
    <t>saratov</t>
  </si>
  <si>
    <t>sd2030</t>
  </si>
  <si>
    <t>sd2083</t>
  </si>
  <si>
    <t>sd5060</t>
  </si>
  <si>
    <t>sd6060</t>
  </si>
  <si>
    <t>sd6080</t>
  </si>
  <si>
    <t>sd7003</t>
  </si>
  <si>
    <t>sd7032</t>
  </si>
  <si>
    <t>do this one</t>
  </si>
  <si>
    <t>sd7062</t>
  </si>
  <si>
    <t>sd7080</t>
  </si>
  <si>
    <t>sd7084</t>
  </si>
  <si>
    <t>sd7090</t>
  </si>
  <si>
    <t>sd8000</t>
  </si>
  <si>
    <t>sd8020</t>
  </si>
  <si>
    <t>sd8040</t>
  </si>
  <si>
    <t>sg6040</t>
  </si>
  <si>
    <t>sg6041</t>
  </si>
  <si>
    <t>sg6042</t>
  </si>
  <si>
    <t>sg6043</t>
  </si>
  <si>
    <t>sg6050</t>
  </si>
  <si>
    <t>sg6051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</si>
</sst>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7E3794"/>
      <name val="Inconsolata"/>
    </font>
    <font>
      <sz val="10"/>
      <color rgb="FF111111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 applyAlignment="1">
      <alignment horizontal="right"/>
    </xf>
    <xf numFmtId="0" fontId="3" fillId="3" borderId="0" xfId="0" applyFont="1" applyFill="1"/>
    <xf numFmtId="0" fontId="4" fillId="4" borderId="0" xfId="0" applyFont="1" applyFill="1"/>
    <xf numFmtId="0" fontId="1" fillId="4" borderId="0" xfId="0" applyFont="1" applyFill="1"/>
    <xf numFmtId="0" fontId="4" fillId="0" borderId="0" xfId="0" applyFont="1"/>
    <xf numFmtId="0" fontId="4" fillId="5" borderId="0" xfId="0" applyFont="1" applyFill="1"/>
    <xf numFmtId="0" fontId="1" fillId="5" borderId="0" xfId="0" applyFont="1" applyFill="1"/>
    <xf numFmtId="0" fontId="5" fillId="5" borderId="0" xfId="0" applyFont="1" applyFill="1"/>
    <xf numFmtId="0" fontId="5" fillId="0" borderId="0" xfId="0" applyFont="1"/>
    <xf numFmtId="0" fontId="2" fillId="6" borderId="0" xfId="0" applyFont="1" applyFill="1"/>
    <xf numFmtId="0" fontId="6" fillId="0" borderId="0" xfId="0" applyFont="1"/>
    <xf numFmtId="0" fontId="2" fillId="7" borderId="0" xfId="0" applyFont="1" applyFill="1"/>
    <xf numFmtId="0" fontId="7" fillId="0" borderId="0" xfId="0" applyFont="1"/>
    <xf numFmtId="0" fontId="2" fillId="8" borderId="0" xfId="0" applyFont="1" applyFill="1"/>
    <xf numFmtId="0" fontId="1" fillId="7" borderId="0" xfId="0" applyFont="1" applyFill="1"/>
    <xf numFmtId="0" fontId="2" fillId="9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irfoiltools.com/airfoil/details?airfoil=sa7038-il" TargetMode="External"/><Relationship Id="rId3" Type="http://schemas.openxmlformats.org/officeDocument/2006/relationships/hyperlink" Target="http://airfoiltools.com/airfoil/details?airfoil=s4110-il" TargetMode="External"/><Relationship Id="rId7" Type="http://schemas.openxmlformats.org/officeDocument/2006/relationships/hyperlink" Target="http://airfoiltools.com/airfoil/details?airfoil=sa7025-il" TargetMode="External"/><Relationship Id="rId12" Type="http://schemas.openxmlformats.org/officeDocument/2006/relationships/hyperlink" Target="http://airfoiltools.com/airfoil/details?airfoil=naca4415-il" TargetMode="External"/><Relationship Id="rId2" Type="http://schemas.openxmlformats.org/officeDocument/2006/relationships/hyperlink" Target="http://airfoiltools.com/airfoil/details?airfoil=s4022-il" TargetMode="External"/><Relationship Id="rId1" Type="http://schemas.openxmlformats.org/officeDocument/2006/relationships/hyperlink" Target="http://airfoiltools.com/airfoil/details?airfoil=sg6043-il" TargetMode="External"/><Relationship Id="rId6" Type="http://schemas.openxmlformats.org/officeDocument/2006/relationships/hyperlink" Target="http://airfoiltools.com/airfoil/details?airfoil=sa7024-il" TargetMode="External"/><Relationship Id="rId11" Type="http://schemas.openxmlformats.org/officeDocument/2006/relationships/hyperlink" Target="http://airfoiltools.com/airfoil/details?airfoil=n6409-il" TargetMode="External"/><Relationship Id="rId5" Type="http://schemas.openxmlformats.org/officeDocument/2006/relationships/hyperlink" Target="http://airfoiltools.com/airfoil/details?airfoil=s7075-il" TargetMode="External"/><Relationship Id="rId10" Type="http://schemas.openxmlformats.org/officeDocument/2006/relationships/hyperlink" Target="http://airfoiltools.com/airfoil/details?airfoil=naca4412-il" TargetMode="External"/><Relationship Id="rId4" Type="http://schemas.openxmlformats.org/officeDocument/2006/relationships/hyperlink" Target="http://airfoiltools.com/airfoil/details?airfoil=s4320-il" TargetMode="External"/><Relationship Id="rId9" Type="http://schemas.openxmlformats.org/officeDocument/2006/relationships/hyperlink" Target="http://airfoiltools.com/airfoil/details?airfoil=naca6412-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4"/>
  <sheetViews>
    <sheetView tabSelected="1" workbookViewId="0"/>
  </sheetViews>
  <sheetFormatPr defaultColWidth="12.5703125" defaultRowHeight="15.75" customHeight="1" x14ac:dyDescent="0.2"/>
  <cols>
    <col min="6" max="6" width="13.140625" customWidth="1"/>
    <col min="7" max="7" width="15.85546875" customWidth="1"/>
    <col min="8" max="8" width="17.85546875" customWidth="1"/>
  </cols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2">
      <c r="A2" s="2" t="s">
        <v>8</v>
      </c>
      <c r="B2" s="2" t="s">
        <v>9</v>
      </c>
      <c r="C2" s="2">
        <v>0.6915</v>
      </c>
      <c r="D2" s="3">
        <v>1.7000000000000001E-2</v>
      </c>
      <c r="E2" s="2">
        <v>0.79</v>
      </c>
      <c r="F2" s="2">
        <v>0.01</v>
      </c>
      <c r="G2" s="4">
        <f t="shared" ref="G2:G23" si="0">E2/F2</f>
        <v>79</v>
      </c>
      <c r="H2" s="4">
        <f t="shared" ref="H2:H23" si="1">C2/D2</f>
        <v>40.67647058823529</v>
      </c>
      <c r="I2" s="5">
        <f t="shared" ref="I2:I23" si="2">(C2^2)/D2</f>
        <v>28.127779411764706</v>
      </c>
      <c r="K2" s="3">
        <v>6412</v>
      </c>
    </row>
    <row r="3" spans="1:11" x14ac:dyDescent="0.2">
      <c r="A3" s="6" t="s">
        <v>8</v>
      </c>
      <c r="B3" s="6" t="s">
        <v>10</v>
      </c>
      <c r="C3" s="2">
        <v>0.22500000000000001</v>
      </c>
      <c r="D3" s="2">
        <v>8.6999999999999994E-2</v>
      </c>
      <c r="E3" s="2">
        <v>0.33</v>
      </c>
      <c r="F3" s="2">
        <v>9.1999999999999998E-2</v>
      </c>
      <c r="G3" s="2">
        <f t="shared" si="0"/>
        <v>3.5869565217391308</v>
      </c>
      <c r="H3" s="2">
        <f t="shared" si="1"/>
        <v>2.5862068965517242</v>
      </c>
      <c r="I3" s="5">
        <f t="shared" si="2"/>
        <v>0.58189655172413801</v>
      </c>
      <c r="K3" s="3">
        <v>4412</v>
      </c>
    </row>
    <row r="4" spans="1:11" x14ac:dyDescent="0.2">
      <c r="A4" s="6" t="s">
        <v>8</v>
      </c>
      <c r="B4" s="6" t="s">
        <v>11</v>
      </c>
      <c r="C4" s="2">
        <v>0.49</v>
      </c>
      <c r="D4" s="2">
        <v>8.1499999999999993E-3</v>
      </c>
      <c r="E4" s="2">
        <v>0.59</v>
      </c>
      <c r="F4" s="2">
        <v>8.5000000000000006E-3</v>
      </c>
      <c r="G4" s="4">
        <f t="shared" si="0"/>
        <v>69.411764705882348</v>
      </c>
      <c r="H4" s="4">
        <f t="shared" si="1"/>
        <v>60.122699386503072</v>
      </c>
      <c r="I4" s="5">
        <f t="shared" si="2"/>
        <v>29.460122699386503</v>
      </c>
      <c r="K4" s="3">
        <v>6409</v>
      </c>
    </row>
    <row r="5" spans="1:11" x14ac:dyDescent="0.2">
      <c r="A5" s="6" t="s">
        <v>8</v>
      </c>
      <c r="B5" s="7" t="s">
        <v>12</v>
      </c>
      <c r="C5" s="2">
        <v>0.17</v>
      </c>
      <c r="D5" s="2">
        <v>8.9999999999999993E-3</v>
      </c>
      <c r="E5" s="2">
        <v>0.36499999999999999</v>
      </c>
      <c r="F5" s="2">
        <v>9.7000000000000003E-3</v>
      </c>
      <c r="G5" s="2">
        <f t="shared" si="0"/>
        <v>37.628865979381445</v>
      </c>
      <c r="H5" s="2">
        <f t="shared" si="1"/>
        <v>18.888888888888893</v>
      </c>
      <c r="I5" s="5">
        <f t="shared" si="2"/>
        <v>3.2111111111111121</v>
      </c>
      <c r="K5" s="3">
        <v>4415</v>
      </c>
    </row>
    <row r="6" spans="1:11" x14ac:dyDescent="0.2">
      <c r="A6" s="6" t="s">
        <v>8</v>
      </c>
      <c r="B6" s="6" t="s">
        <v>13</v>
      </c>
      <c r="C6" s="2">
        <v>0.7</v>
      </c>
      <c r="D6" s="2">
        <v>9.7999999999999997E-3</v>
      </c>
      <c r="E6" s="2">
        <v>0.8</v>
      </c>
      <c r="F6" s="2">
        <v>8.6999999999999994E-3</v>
      </c>
      <c r="G6" s="4">
        <f t="shared" si="0"/>
        <v>91.954022988505756</v>
      </c>
      <c r="H6" s="4">
        <f t="shared" si="1"/>
        <v>71.428571428571431</v>
      </c>
      <c r="I6" s="5">
        <f t="shared" si="2"/>
        <v>49.999999999999993</v>
      </c>
    </row>
    <row r="7" spans="1:11" x14ac:dyDescent="0.2">
      <c r="A7" s="1" t="s">
        <v>14</v>
      </c>
      <c r="B7" s="1" t="s">
        <v>15</v>
      </c>
      <c r="C7" s="2">
        <v>9.7159999999999996E-2</v>
      </c>
      <c r="D7" s="2">
        <v>1.2659999999999999E-2</v>
      </c>
      <c r="E7" s="2">
        <v>0.19248999999999999</v>
      </c>
      <c r="F7" s="2">
        <v>1.289E-2</v>
      </c>
      <c r="G7" s="2">
        <f t="shared" si="0"/>
        <v>14.933281613653994</v>
      </c>
      <c r="H7" s="2">
        <f t="shared" si="1"/>
        <v>7.6745655608214847</v>
      </c>
      <c r="I7" s="5">
        <f t="shared" si="2"/>
        <v>0.74566078988941542</v>
      </c>
    </row>
    <row r="8" spans="1:11" x14ac:dyDescent="0.2">
      <c r="A8" s="1" t="s">
        <v>14</v>
      </c>
      <c r="B8" s="1" t="s">
        <v>16</v>
      </c>
      <c r="C8" s="2">
        <v>0.29144999999999999</v>
      </c>
      <c r="D8" s="2">
        <v>7.2300000000000003E-3</v>
      </c>
      <c r="E8" s="2">
        <v>0.38957000000000003</v>
      </c>
      <c r="F8" s="2">
        <v>7.3200000000000001E-3</v>
      </c>
      <c r="G8" s="2">
        <f t="shared" si="0"/>
        <v>53.219945355191257</v>
      </c>
      <c r="H8" s="2">
        <f t="shared" si="1"/>
        <v>40.31120331950207</v>
      </c>
      <c r="I8" s="5">
        <f t="shared" si="2"/>
        <v>11.748700207468879</v>
      </c>
    </row>
    <row r="9" spans="1:11" x14ac:dyDescent="0.2">
      <c r="A9" s="8" t="s">
        <v>14</v>
      </c>
      <c r="B9" s="8" t="s">
        <v>17</v>
      </c>
      <c r="C9" s="3">
        <v>0.45238</v>
      </c>
      <c r="D9" s="3">
        <v>9.4299999999999991E-3</v>
      </c>
      <c r="E9" s="3">
        <v>0.60194000000000003</v>
      </c>
      <c r="F9" s="3">
        <v>9.7400000000000004E-3</v>
      </c>
      <c r="G9" s="4">
        <f t="shared" si="0"/>
        <v>61.800821355236138</v>
      </c>
      <c r="H9" s="4">
        <f t="shared" si="1"/>
        <v>47.972428419936378</v>
      </c>
      <c r="I9" s="5">
        <f t="shared" si="2"/>
        <v>21.701767168610822</v>
      </c>
    </row>
    <row r="10" spans="1:11" x14ac:dyDescent="0.2">
      <c r="A10" s="1" t="s">
        <v>14</v>
      </c>
      <c r="B10" s="1" t="s">
        <v>18</v>
      </c>
      <c r="C10" s="3">
        <v>0.26898</v>
      </c>
      <c r="D10" s="2">
        <v>6.8100000000000001E-3</v>
      </c>
      <c r="E10" s="2">
        <v>0.37197000000000002</v>
      </c>
      <c r="F10" s="2">
        <v>6.7600000000000004E-3</v>
      </c>
      <c r="G10" s="2">
        <f t="shared" si="0"/>
        <v>55.02514792899408</v>
      </c>
      <c r="H10" s="2">
        <f t="shared" si="1"/>
        <v>39.497797356828194</v>
      </c>
      <c r="I10" s="5">
        <f t="shared" si="2"/>
        <v>10.624117533039648</v>
      </c>
    </row>
    <row r="11" spans="1:11" x14ac:dyDescent="0.2">
      <c r="A11" s="9" t="s">
        <v>19</v>
      </c>
      <c r="B11" s="9" t="s">
        <v>20</v>
      </c>
      <c r="C11" s="2">
        <v>0.153</v>
      </c>
      <c r="D11" s="2">
        <v>7.0000000000000001E-3</v>
      </c>
      <c r="E11" s="2">
        <v>0.28000000000000003</v>
      </c>
      <c r="F11" s="2">
        <v>6.6E-3</v>
      </c>
      <c r="G11" s="2">
        <f t="shared" si="0"/>
        <v>42.424242424242429</v>
      </c>
      <c r="H11" s="2">
        <f t="shared" si="1"/>
        <v>21.857142857142858</v>
      </c>
      <c r="I11" s="5">
        <f t="shared" si="2"/>
        <v>3.3441428571428569</v>
      </c>
    </row>
    <row r="12" spans="1:11" x14ac:dyDescent="0.2">
      <c r="A12" s="9" t="s">
        <v>19</v>
      </c>
      <c r="B12" s="10" t="s">
        <v>21</v>
      </c>
      <c r="C12" s="2">
        <v>0.11799999999999999</v>
      </c>
      <c r="D12" s="2">
        <v>8.0000000000000002E-3</v>
      </c>
      <c r="E12" s="2">
        <v>0.27</v>
      </c>
      <c r="F12" s="2">
        <v>9.2999999999999992E-3</v>
      </c>
      <c r="G12" s="2">
        <f t="shared" si="0"/>
        <v>29.032258064516132</v>
      </c>
      <c r="H12" s="2">
        <f t="shared" si="1"/>
        <v>14.749999999999998</v>
      </c>
      <c r="I12" s="5">
        <f t="shared" si="2"/>
        <v>1.7404999999999997</v>
      </c>
    </row>
    <row r="13" spans="1:11" x14ac:dyDescent="0.2">
      <c r="A13" s="9" t="s">
        <v>19</v>
      </c>
      <c r="B13" s="10" t="s">
        <v>22</v>
      </c>
      <c r="C13" s="2">
        <v>0.11</v>
      </c>
      <c r="D13" s="2">
        <v>8.9999999999999993E-3</v>
      </c>
      <c r="E13" s="2">
        <v>0.22</v>
      </c>
      <c r="F13" s="2">
        <v>9.9000000000000008E-3</v>
      </c>
      <c r="G13" s="2">
        <f t="shared" si="0"/>
        <v>22.222222222222221</v>
      </c>
      <c r="H13" s="2">
        <f t="shared" si="1"/>
        <v>12.222222222222223</v>
      </c>
      <c r="I13" s="5">
        <f t="shared" si="2"/>
        <v>1.3444444444444446</v>
      </c>
    </row>
    <row r="14" spans="1:11" x14ac:dyDescent="0.2">
      <c r="A14" s="9" t="s">
        <v>19</v>
      </c>
      <c r="B14" s="10" t="s">
        <v>23</v>
      </c>
      <c r="C14" s="2">
        <v>0.13900000000000001</v>
      </c>
      <c r="D14" s="2">
        <v>7.4000000000000003E-3</v>
      </c>
      <c r="E14" s="2">
        <v>0.30099999999999999</v>
      </c>
      <c r="F14" s="2">
        <v>7.4000000000000003E-3</v>
      </c>
      <c r="G14" s="2">
        <f t="shared" si="0"/>
        <v>40.67567567567567</v>
      </c>
      <c r="H14" s="2">
        <f t="shared" si="1"/>
        <v>18.783783783783786</v>
      </c>
      <c r="I14" s="5">
        <f t="shared" si="2"/>
        <v>2.6109459459459465</v>
      </c>
    </row>
    <row r="15" spans="1:11" x14ac:dyDescent="0.2">
      <c r="A15" s="11" t="s">
        <v>24</v>
      </c>
      <c r="B15" s="8" t="s">
        <v>25</v>
      </c>
      <c r="C15" s="3">
        <v>0.23455000000000001</v>
      </c>
      <c r="D15" s="3">
        <v>7.8399999999999997E-3</v>
      </c>
      <c r="E15" s="3">
        <v>0.40204000000000001</v>
      </c>
      <c r="F15" s="3">
        <v>8.2199999999999999E-3</v>
      </c>
      <c r="G15" s="2">
        <f t="shared" si="0"/>
        <v>48.909975669099758</v>
      </c>
      <c r="H15" s="2">
        <f t="shared" si="1"/>
        <v>29.917091836734695</v>
      </c>
      <c r="I15" s="5">
        <f t="shared" si="2"/>
        <v>7.0170538903061228</v>
      </c>
    </row>
    <row r="16" spans="1:11" x14ac:dyDescent="0.2">
      <c r="A16" s="11" t="s">
        <v>24</v>
      </c>
      <c r="B16" s="8" t="s">
        <v>26</v>
      </c>
      <c r="C16" s="2">
        <v>0.22484999999999999</v>
      </c>
      <c r="D16" s="3">
        <v>8.4399999999999996E-3</v>
      </c>
      <c r="E16" s="3">
        <v>0.3407</v>
      </c>
      <c r="F16" s="3">
        <v>8.8999999999999999E-3</v>
      </c>
      <c r="G16" s="2">
        <f t="shared" si="0"/>
        <v>38.280898876404493</v>
      </c>
      <c r="H16" s="2">
        <f t="shared" si="1"/>
        <v>26.640995260663509</v>
      </c>
      <c r="I16" s="5">
        <f t="shared" si="2"/>
        <v>5.9902277843601901</v>
      </c>
    </row>
    <row r="17" spans="1:9" x14ac:dyDescent="0.2">
      <c r="A17" s="11" t="s">
        <v>24</v>
      </c>
      <c r="B17" s="8" t="s">
        <v>27</v>
      </c>
      <c r="C17" s="2">
        <v>0.15571499999999999</v>
      </c>
      <c r="D17" s="2">
        <v>8.6549999999999995E-3</v>
      </c>
      <c r="E17" s="3">
        <v>0.31333</v>
      </c>
      <c r="F17" s="3">
        <v>9.7800000000000005E-3</v>
      </c>
      <c r="G17" s="2">
        <f t="shared" si="0"/>
        <v>32.037832310838446</v>
      </c>
      <c r="H17" s="2">
        <f t="shared" si="1"/>
        <v>17.991334488734836</v>
      </c>
      <c r="I17" s="5">
        <f t="shared" si="2"/>
        <v>2.8015206499133449</v>
      </c>
    </row>
    <row r="18" spans="1:9" x14ac:dyDescent="0.2">
      <c r="A18" s="11" t="s">
        <v>24</v>
      </c>
      <c r="B18" s="1" t="s">
        <v>28</v>
      </c>
      <c r="C18" s="3">
        <v>0.41676000000000002</v>
      </c>
      <c r="D18" s="3">
        <v>1.359E-2</v>
      </c>
      <c r="E18" s="3">
        <v>0.51176999999999995</v>
      </c>
      <c r="F18" s="3">
        <v>1.3559999999999999E-2</v>
      </c>
      <c r="G18" s="2">
        <f t="shared" si="0"/>
        <v>37.741150442477874</v>
      </c>
      <c r="H18" s="2">
        <f t="shared" si="1"/>
        <v>30.666666666666668</v>
      </c>
      <c r="I18" s="5">
        <f t="shared" si="2"/>
        <v>12.78064</v>
      </c>
    </row>
    <row r="19" spans="1:9" x14ac:dyDescent="0.2">
      <c r="A19" s="11" t="s">
        <v>24</v>
      </c>
      <c r="B19" s="11" t="s">
        <v>29</v>
      </c>
      <c r="C19" s="3">
        <v>0</v>
      </c>
      <c r="D19" s="3">
        <v>7.9500000000000005E-3</v>
      </c>
      <c r="E19" s="3">
        <v>0.20380000000000001</v>
      </c>
      <c r="F19" s="3">
        <v>7.6699999999999997E-3</v>
      </c>
      <c r="G19" s="2">
        <f t="shared" si="0"/>
        <v>26.571056062581487</v>
      </c>
      <c r="H19" s="2">
        <f t="shared" si="1"/>
        <v>0</v>
      </c>
      <c r="I19" s="5">
        <f t="shared" si="2"/>
        <v>0</v>
      </c>
    </row>
    <row r="20" spans="1:9" x14ac:dyDescent="0.2">
      <c r="A20" s="11" t="s">
        <v>24</v>
      </c>
      <c r="B20" s="11" t="s">
        <v>30</v>
      </c>
      <c r="C20" s="3">
        <v>0.11243</v>
      </c>
      <c r="D20" s="3">
        <v>7.7299999999999999E-3</v>
      </c>
      <c r="E20" s="3">
        <v>0.24152999999999999</v>
      </c>
      <c r="F20" s="3">
        <v>8.1799999999999998E-3</v>
      </c>
      <c r="G20" s="2">
        <f t="shared" si="0"/>
        <v>29.526894865525673</v>
      </c>
      <c r="H20" s="2">
        <f t="shared" si="1"/>
        <v>14.544631306597672</v>
      </c>
      <c r="I20" s="5">
        <f t="shared" si="2"/>
        <v>1.6352528978007763</v>
      </c>
    </row>
    <row r="21" spans="1:9" x14ac:dyDescent="0.2">
      <c r="A21" s="11" t="s">
        <v>24</v>
      </c>
      <c r="B21" s="11" t="s">
        <v>31</v>
      </c>
      <c r="C21" s="3">
        <v>9.3729999999999994E-2</v>
      </c>
      <c r="D21" s="3">
        <v>7.9900000000000006E-3</v>
      </c>
      <c r="E21" s="3">
        <v>0.22961000000000001</v>
      </c>
      <c r="F21" s="3">
        <v>8.9899999999999997E-3</v>
      </c>
      <c r="G21" s="2">
        <f t="shared" si="0"/>
        <v>25.540600667408231</v>
      </c>
      <c r="H21" s="2">
        <f t="shared" si="1"/>
        <v>11.730913642052563</v>
      </c>
      <c r="I21" s="5">
        <f t="shared" si="2"/>
        <v>1.0995385356695866</v>
      </c>
    </row>
    <row r="22" spans="1:9" x14ac:dyDescent="0.2">
      <c r="A22" s="11" t="s">
        <v>24</v>
      </c>
      <c r="B22" s="11" t="s">
        <v>32</v>
      </c>
      <c r="C22" s="3">
        <v>0.10881</v>
      </c>
      <c r="D22" s="3">
        <v>1.0240000000000001E-2</v>
      </c>
      <c r="E22" s="3">
        <v>0.21138999999999999</v>
      </c>
      <c r="F22" s="3">
        <v>1.068E-2</v>
      </c>
      <c r="G22" s="2">
        <f t="shared" si="0"/>
        <v>19.793071161048687</v>
      </c>
      <c r="H22" s="2">
        <f t="shared" si="1"/>
        <v>10.6259765625</v>
      </c>
      <c r="I22" s="5">
        <f t="shared" si="2"/>
        <v>1.1562125097656248</v>
      </c>
    </row>
    <row r="23" spans="1:9" x14ac:dyDescent="0.2">
      <c r="A23" s="12" t="s">
        <v>33</v>
      </c>
      <c r="B23" s="12" t="s">
        <v>34</v>
      </c>
      <c r="C23" s="3">
        <v>0.10478</v>
      </c>
      <c r="D23" s="3">
        <v>1.141E-2</v>
      </c>
      <c r="E23" s="3">
        <v>0.20476</v>
      </c>
      <c r="F23" s="3">
        <v>1.171E-2</v>
      </c>
      <c r="G23" s="2">
        <f t="shared" si="0"/>
        <v>17.485909479077712</v>
      </c>
      <c r="H23" s="2">
        <f t="shared" si="1"/>
        <v>9.1831726555652935</v>
      </c>
      <c r="I23" s="5">
        <f t="shared" si="2"/>
        <v>0.96221283085013143</v>
      </c>
    </row>
    <row r="24" spans="1:9" x14ac:dyDescent="0.2">
      <c r="A24" s="20" t="s">
        <v>35</v>
      </c>
      <c r="B24" s="21"/>
      <c r="C24" s="21"/>
      <c r="D24" s="21"/>
      <c r="E24" s="21"/>
      <c r="F24" s="21"/>
      <c r="G24" s="21"/>
      <c r="H24" s="21"/>
      <c r="I24" s="21"/>
    </row>
  </sheetData>
  <mergeCells count="1">
    <mergeCell ref="A24: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7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3" max="3" width="14.28515625" customWidth="1"/>
    <col min="4" max="4" width="15.85546875" customWidth="1"/>
    <col min="5" max="5" width="15.42578125" customWidth="1"/>
    <col min="6" max="6" width="15" customWidth="1"/>
    <col min="7" max="7" width="16.5703125" customWidth="1"/>
    <col min="8" max="8" width="17.140625" customWidth="1"/>
    <col min="9" max="9" width="19.140625" customWidth="1"/>
    <col min="11" max="11" width="24.42578125" customWidth="1"/>
    <col min="13" max="13" width="30.28515625" customWidth="1"/>
    <col min="14" max="14" width="40.425781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36</v>
      </c>
    </row>
    <row r="2" spans="1:15" x14ac:dyDescent="0.2">
      <c r="A2" s="13" t="s">
        <v>37</v>
      </c>
      <c r="B2" s="1" t="s">
        <v>38</v>
      </c>
      <c r="C2" s="2">
        <v>0.29320000000000002</v>
      </c>
      <c r="D2" s="3">
        <v>9.7699999999999992E-3</v>
      </c>
      <c r="E2" s="2">
        <v>0.40283000000000002</v>
      </c>
      <c r="F2" s="2">
        <v>9.7800000000000005E-3</v>
      </c>
      <c r="G2" s="2">
        <f t="shared" ref="G2:G50" si="0">E2/F2</f>
        <v>41.189161554192232</v>
      </c>
      <c r="H2" s="2">
        <f t="shared" ref="H2:H50" si="1">C2/D2</f>
        <v>30.010235414534293</v>
      </c>
      <c r="I2" s="5">
        <f t="shared" ref="I2:I50" si="2">(C2^2)/D2</f>
        <v>8.7990010235414555</v>
      </c>
      <c r="L2" s="3" t="s">
        <v>39</v>
      </c>
      <c r="M2" s="3" t="s">
        <v>40</v>
      </c>
      <c r="N2" s="14" t="s">
        <v>41</v>
      </c>
    </row>
    <row r="3" spans="1:15" x14ac:dyDescent="0.2">
      <c r="A3" s="13"/>
      <c r="B3" s="1" t="s">
        <v>42</v>
      </c>
      <c r="C3" s="2">
        <v>0.37985999999999998</v>
      </c>
      <c r="D3" s="2">
        <v>8.0199999999999994E-3</v>
      </c>
      <c r="E3" s="2">
        <v>0.48369000000000001</v>
      </c>
      <c r="F3" s="2">
        <v>7.8200000000000006E-3</v>
      </c>
      <c r="G3" s="2">
        <f t="shared" si="0"/>
        <v>61.852941176470587</v>
      </c>
      <c r="H3" s="2">
        <f t="shared" si="1"/>
        <v>47.364089775561098</v>
      </c>
      <c r="I3" s="5">
        <f t="shared" si="2"/>
        <v>17.991723142144636</v>
      </c>
      <c r="L3" s="3" t="s">
        <v>43</v>
      </c>
      <c r="M3" s="3" t="s">
        <v>44</v>
      </c>
      <c r="N3" s="14" t="s">
        <v>45</v>
      </c>
    </row>
    <row r="4" spans="1:15" x14ac:dyDescent="0.2">
      <c r="A4" s="13"/>
      <c r="B4" s="1" t="s">
        <v>46</v>
      </c>
      <c r="C4" s="2">
        <v>0.26880999999999999</v>
      </c>
      <c r="D4" s="2">
        <v>7.8300000000000002E-3</v>
      </c>
      <c r="E4" s="2">
        <v>0.39783000000000002</v>
      </c>
      <c r="F4" s="2">
        <v>7.2399999999999999E-3</v>
      </c>
      <c r="G4" s="2">
        <f t="shared" si="0"/>
        <v>54.94889502762431</v>
      </c>
      <c r="H4" s="2">
        <f t="shared" si="1"/>
        <v>34.330779054916981</v>
      </c>
      <c r="I4" s="5">
        <f t="shared" si="2"/>
        <v>9.2284567177522341</v>
      </c>
      <c r="L4" s="3" t="s">
        <v>47</v>
      </c>
      <c r="M4" s="15" t="s">
        <v>48</v>
      </c>
      <c r="N4" s="14" t="s">
        <v>49</v>
      </c>
    </row>
    <row r="5" spans="1:15" x14ac:dyDescent="0.2">
      <c r="A5" s="13"/>
      <c r="B5" s="1" t="s">
        <v>50</v>
      </c>
      <c r="C5" s="2">
        <v>0.21364</v>
      </c>
      <c r="D5" s="2">
        <v>7.4700000000000001E-3</v>
      </c>
      <c r="E5" s="2">
        <v>0.32876</v>
      </c>
      <c r="F5" s="2">
        <v>7.4000000000000003E-3</v>
      </c>
      <c r="G5" s="2">
        <f t="shared" si="0"/>
        <v>44.427027027027023</v>
      </c>
      <c r="H5" s="2">
        <f t="shared" si="1"/>
        <v>28.599732262382865</v>
      </c>
      <c r="I5" s="5">
        <f t="shared" si="2"/>
        <v>6.1100468005354749</v>
      </c>
      <c r="L5" s="3" t="s">
        <v>51</v>
      </c>
      <c r="M5" s="15" t="s">
        <v>52</v>
      </c>
      <c r="N5" s="14" t="s">
        <v>53</v>
      </c>
      <c r="O5" s="3" t="s">
        <v>54</v>
      </c>
    </row>
    <row r="6" spans="1:15" x14ac:dyDescent="0.2">
      <c r="A6" s="13"/>
      <c r="B6" s="1" t="s">
        <v>55</v>
      </c>
      <c r="C6" s="2">
        <v>0.28322000000000003</v>
      </c>
      <c r="D6" s="2">
        <v>7.77E-3</v>
      </c>
      <c r="E6" s="2">
        <v>0.40096999999999999</v>
      </c>
      <c r="F6" s="2">
        <v>7.26E-3</v>
      </c>
      <c r="G6" s="2">
        <f t="shared" si="0"/>
        <v>55.230027548209364</v>
      </c>
      <c r="H6" s="2">
        <f t="shared" si="1"/>
        <v>36.450450450450454</v>
      </c>
      <c r="I6" s="5">
        <f t="shared" si="2"/>
        <v>10.323496576576579</v>
      </c>
      <c r="K6" s="3" t="s">
        <v>56</v>
      </c>
      <c r="L6" s="3" t="s">
        <v>57</v>
      </c>
      <c r="M6" s="15" t="s">
        <v>48</v>
      </c>
      <c r="N6" s="16" t="s">
        <v>58</v>
      </c>
    </row>
    <row r="7" spans="1:15" x14ac:dyDescent="0.2">
      <c r="A7" s="13"/>
      <c r="B7" s="1" t="s">
        <v>59</v>
      </c>
      <c r="C7" s="2">
        <v>0.26568999999999998</v>
      </c>
      <c r="D7" s="2">
        <v>7.0699999999999999E-3</v>
      </c>
      <c r="E7" s="2">
        <v>0.38230999999999998</v>
      </c>
      <c r="F7" s="2">
        <v>6.7999999999999996E-3</v>
      </c>
      <c r="G7" s="2">
        <f t="shared" si="0"/>
        <v>56.222058823529416</v>
      </c>
      <c r="H7" s="2">
        <f t="shared" si="1"/>
        <v>37.57991513437058</v>
      </c>
      <c r="I7" s="5">
        <f t="shared" si="2"/>
        <v>9.9846076520509168</v>
      </c>
      <c r="L7" s="3" t="s">
        <v>60</v>
      </c>
      <c r="M7" s="3" t="s">
        <v>61</v>
      </c>
      <c r="N7" s="14" t="s">
        <v>62</v>
      </c>
    </row>
    <row r="8" spans="1:15" x14ac:dyDescent="0.2">
      <c r="A8" s="17" t="s">
        <v>14</v>
      </c>
      <c r="B8" s="1" t="s">
        <v>63</v>
      </c>
      <c r="C8" s="2">
        <v>0.25531999999999999</v>
      </c>
      <c r="D8" s="2">
        <v>7.1199999999999996E-3</v>
      </c>
      <c r="E8" s="2">
        <v>0.37352000000000002</v>
      </c>
      <c r="F8" s="2">
        <v>6.7999999999999996E-3</v>
      </c>
      <c r="G8" s="2">
        <f t="shared" si="0"/>
        <v>54.92941176470589</v>
      </c>
      <c r="H8" s="2">
        <f t="shared" si="1"/>
        <v>35.859550561797754</v>
      </c>
      <c r="I8" s="5">
        <f t="shared" si="2"/>
        <v>9.1556604494382015</v>
      </c>
      <c r="L8" s="3" t="s">
        <v>64</v>
      </c>
      <c r="M8" s="3" t="s">
        <v>65</v>
      </c>
      <c r="N8" s="14" t="s">
        <v>66</v>
      </c>
    </row>
    <row r="9" spans="1:15" x14ac:dyDescent="0.2">
      <c r="A9" s="17"/>
      <c r="B9" s="1" t="s">
        <v>67</v>
      </c>
      <c r="C9" s="3">
        <v>0.41461999999999999</v>
      </c>
      <c r="D9" s="3">
        <v>7.7799999999999996E-3</v>
      </c>
      <c r="E9" s="3">
        <v>0.52551000000000003</v>
      </c>
      <c r="F9" s="3">
        <v>8.0599999999999995E-3</v>
      </c>
      <c r="G9" s="2">
        <f t="shared" si="0"/>
        <v>65.199751861042188</v>
      </c>
      <c r="H9" s="2">
        <f t="shared" si="1"/>
        <v>53.293059125964014</v>
      </c>
      <c r="I9" s="5">
        <f t="shared" si="2"/>
        <v>22.096368174807196</v>
      </c>
      <c r="K9" s="3" t="s">
        <v>68</v>
      </c>
      <c r="L9" s="3" t="s">
        <v>69</v>
      </c>
      <c r="M9" s="15" t="s">
        <v>48</v>
      </c>
      <c r="N9" s="14" t="s">
        <v>70</v>
      </c>
    </row>
    <row r="10" spans="1:15" x14ac:dyDescent="0.2">
      <c r="A10" s="17"/>
      <c r="B10" s="1" t="s">
        <v>71</v>
      </c>
      <c r="C10" s="3">
        <v>0.39195000000000002</v>
      </c>
      <c r="D10" s="2">
        <v>8.5400000000000007E-3</v>
      </c>
      <c r="E10" s="2">
        <v>0.48448000000000002</v>
      </c>
      <c r="F10" s="2">
        <v>8.2299999999999995E-3</v>
      </c>
      <c r="G10" s="2">
        <f t="shared" si="0"/>
        <v>58.867557715674366</v>
      </c>
      <c r="H10" s="2">
        <f t="shared" si="1"/>
        <v>45.895784543325526</v>
      </c>
      <c r="I10" s="5">
        <f t="shared" si="2"/>
        <v>17.98885275175644</v>
      </c>
      <c r="L10" s="3" t="s">
        <v>72</v>
      </c>
      <c r="M10" s="3" t="s">
        <v>73</v>
      </c>
      <c r="N10" s="14" t="s">
        <v>74</v>
      </c>
    </row>
    <row r="11" spans="1:15" x14ac:dyDescent="0.2">
      <c r="A11" s="17"/>
      <c r="B11" s="1" t="s">
        <v>75</v>
      </c>
      <c r="C11" s="3">
        <v>0.30331999999999998</v>
      </c>
      <c r="D11" s="2">
        <v>7.4900000000000001E-3</v>
      </c>
      <c r="E11" s="2">
        <v>0.41122999999999998</v>
      </c>
      <c r="F11" s="2">
        <v>7.7999999999999996E-3</v>
      </c>
      <c r="G11" s="2">
        <f t="shared" si="0"/>
        <v>52.72179487179487</v>
      </c>
      <c r="H11" s="2">
        <f t="shared" si="1"/>
        <v>40.496662216288378</v>
      </c>
      <c r="I11" s="5">
        <f t="shared" si="2"/>
        <v>12.283447583444589</v>
      </c>
      <c r="L11" s="3" t="s">
        <v>76</v>
      </c>
      <c r="M11" s="3" t="s">
        <v>77</v>
      </c>
      <c r="N11" s="14" t="s">
        <v>78</v>
      </c>
    </row>
    <row r="12" spans="1:15" x14ac:dyDescent="0.2">
      <c r="A12" s="17"/>
      <c r="B12" s="1" t="s">
        <v>79</v>
      </c>
      <c r="C12" s="2">
        <v>0.27284000000000003</v>
      </c>
      <c r="D12" s="2">
        <v>7.5300000000000002E-3</v>
      </c>
      <c r="E12" s="2">
        <v>0.39966000000000002</v>
      </c>
      <c r="F12" s="2">
        <v>7.5100000000000002E-3</v>
      </c>
      <c r="G12" s="2">
        <f t="shared" si="0"/>
        <v>53.217043941411454</v>
      </c>
      <c r="H12" s="2">
        <f t="shared" si="1"/>
        <v>36.233731739707835</v>
      </c>
      <c r="I12" s="5">
        <f t="shared" si="2"/>
        <v>9.8860113678618866</v>
      </c>
      <c r="L12" s="3" t="s">
        <v>80</v>
      </c>
      <c r="M12" s="3" t="s">
        <v>61</v>
      </c>
      <c r="N12" s="14" t="s">
        <v>81</v>
      </c>
    </row>
    <row r="13" spans="1:15" x14ac:dyDescent="0.2">
      <c r="A13" s="17"/>
      <c r="B13" s="1" t="s">
        <v>82</v>
      </c>
      <c r="C13" s="2">
        <v>0.26218999999999998</v>
      </c>
      <c r="D13" s="2">
        <v>7.3499999999999998E-3</v>
      </c>
      <c r="E13" s="2">
        <v>0.35887999999999998</v>
      </c>
      <c r="F13" s="2">
        <v>7.3400000000000002E-3</v>
      </c>
      <c r="G13" s="2">
        <f t="shared" si="0"/>
        <v>48.893732970027244</v>
      </c>
      <c r="H13" s="2">
        <f t="shared" si="1"/>
        <v>35.672108843537416</v>
      </c>
      <c r="I13" s="5">
        <f t="shared" si="2"/>
        <v>9.3528702176870731</v>
      </c>
      <c r="L13" s="3" t="s">
        <v>83</v>
      </c>
      <c r="M13" s="3" t="s">
        <v>77</v>
      </c>
      <c r="N13" s="14" t="s">
        <v>84</v>
      </c>
    </row>
    <row r="14" spans="1:15" x14ac:dyDescent="0.2">
      <c r="A14" s="13" t="s">
        <v>37</v>
      </c>
      <c r="B14" s="1" t="s">
        <v>85</v>
      </c>
      <c r="C14" s="2">
        <v>0.28958</v>
      </c>
      <c r="D14" s="2">
        <v>7.8499999999999993E-3</v>
      </c>
      <c r="E14" s="2">
        <v>0.45145000000000002</v>
      </c>
      <c r="F14" s="2">
        <v>7.8600000000000007E-3</v>
      </c>
      <c r="G14" s="2">
        <f t="shared" si="0"/>
        <v>57.436386768447832</v>
      </c>
      <c r="H14" s="2">
        <f t="shared" si="1"/>
        <v>36.889171974522299</v>
      </c>
      <c r="I14" s="5">
        <f t="shared" si="2"/>
        <v>10.682366420382168</v>
      </c>
    </row>
    <row r="15" spans="1:15" x14ac:dyDescent="0.2">
      <c r="A15" s="13"/>
      <c r="B15" s="1" t="s">
        <v>86</v>
      </c>
      <c r="C15" s="3">
        <v>0.41665999999999997</v>
      </c>
      <c r="D15" s="3">
        <v>8.1099999999999992E-3</v>
      </c>
      <c r="E15" s="3">
        <v>0.51624000000000003</v>
      </c>
      <c r="F15" s="3">
        <v>8.1300000000000001E-3</v>
      </c>
      <c r="G15" s="2">
        <f t="shared" si="0"/>
        <v>63.498154981549817</v>
      </c>
      <c r="H15" s="2">
        <f t="shared" si="1"/>
        <v>51.376078914919852</v>
      </c>
      <c r="I15" s="5">
        <f t="shared" si="2"/>
        <v>21.406357040690505</v>
      </c>
    </row>
    <row r="16" spans="1:15" x14ac:dyDescent="0.2">
      <c r="A16" s="13"/>
      <c r="B16" s="1" t="s">
        <v>87</v>
      </c>
      <c r="C16" s="2">
        <v>0.42437999999999998</v>
      </c>
      <c r="D16" s="3">
        <v>7.5900000000000004E-3</v>
      </c>
      <c r="E16" s="3">
        <v>0.52556000000000003</v>
      </c>
      <c r="F16" s="3">
        <v>7.9900000000000006E-3</v>
      </c>
      <c r="G16" s="2">
        <f t="shared" si="0"/>
        <v>65.777221526908633</v>
      </c>
      <c r="H16" s="2">
        <f t="shared" si="1"/>
        <v>55.913043478260867</v>
      </c>
      <c r="I16" s="5">
        <f t="shared" si="2"/>
        <v>23.728377391304345</v>
      </c>
    </row>
    <row r="17" spans="1:9" x14ac:dyDescent="0.2">
      <c r="A17" s="13"/>
      <c r="B17" s="1" t="s">
        <v>88</v>
      </c>
      <c r="C17" s="2">
        <v>0.65719000000000005</v>
      </c>
      <c r="D17" s="2">
        <v>9.6200000000000001E-3</v>
      </c>
      <c r="E17" s="3">
        <v>0.77037999999999995</v>
      </c>
      <c r="F17" s="3">
        <v>9.6200000000000001E-3</v>
      </c>
      <c r="G17" s="4">
        <f t="shared" si="0"/>
        <v>80.081081081081081</v>
      </c>
      <c r="H17" s="4">
        <f t="shared" si="1"/>
        <v>68.314968814968822</v>
      </c>
      <c r="I17" s="5">
        <f t="shared" si="2"/>
        <v>44.895914355509362</v>
      </c>
    </row>
    <row r="18" spans="1:9" x14ac:dyDescent="0.2">
      <c r="A18" s="13"/>
      <c r="B18" s="1" t="s">
        <v>89</v>
      </c>
      <c r="C18" s="3">
        <v>0.39287</v>
      </c>
      <c r="D18" s="3">
        <v>7.45E-3</v>
      </c>
      <c r="E18" s="3">
        <v>0.49106</v>
      </c>
      <c r="F18" s="3">
        <v>7.7400000000000004E-3</v>
      </c>
      <c r="G18" s="2">
        <f t="shared" si="0"/>
        <v>63.444444444444443</v>
      </c>
      <c r="H18" s="2">
        <f t="shared" si="1"/>
        <v>52.734228187919463</v>
      </c>
      <c r="I18" s="5">
        <f t="shared" si="2"/>
        <v>20.717696228187922</v>
      </c>
    </row>
    <row r="19" spans="1:9" x14ac:dyDescent="0.2">
      <c r="A19" s="13"/>
      <c r="B19" s="1" t="s">
        <v>90</v>
      </c>
      <c r="C19" s="3">
        <v>0.41610000000000003</v>
      </c>
      <c r="D19" s="3">
        <v>8.1099999999999992E-3</v>
      </c>
      <c r="E19" s="3">
        <v>0.52705000000000002</v>
      </c>
      <c r="F19" s="3">
        <v>8.2199999999999999E-3</v>
      </c>
      <c r="G19" s="2">
        <f t="shared" si="0"/>
        <v>64.118004866180058</v>
      </c>
      <c r="H19" s="2">
        <f t="shared" si="1"/>
        <v>51.30702836004933</v>
      </c>
      <c r="I19" s="5">
        <f t="shared" si="2"/>
        <v>21.348854500616525</v>
      </c>
    </row>
    <row r="20" spans="1:9" x14ac:dyDescent="0.2">
      <c r="A20" s="17" t="s">
        <v>14</v>
      </c>
      <c r="B20" s="1" t="s">
        <v>91</v>
      </c>
      <c r="C20" s="3">
        <v>0.4672</v>
      </c>
      <c r="D20" s="3">
        <v>8.9899999999999997E-3</v>
      </c>
      <c r="E20" s="3">
        <v>0.57606000000000002</v>
      </c>
      <c r="F20" s="3">
        <v>9.1199999999999996E-3</v>
      </c>
      <c r="G20" s="2">
        <f t="shared" si="0"/>
        <v>63.164473684210527</v>
      </c>
      <c r="H20" s="2">
        <f t="shared" si="1"/>
        <v>51.968854282536157</v>
      </c>
      <c r="I20" s="5">
        <f t="shared" si="2"/>
        <v>24.279848720800892</v>
      </c>
    </row>
    <row r="21" spans="1:9" x14ac:dyDescent="0.2">
      <c r="A21" s="17"/>
      <c r="B21" s="1" t="s">
        <v>92</v>
      </c>
      <c r="C21" s="3">
        <v>0.42895</v>
      </c>
      <c r="D21" s="3">
        <v>7.4200000000000004E-3</v>
      </c>
      <c r="E21" s="3">
        <v>0.53000999999999998</v>
      </c>
      <c r="F21" s="3">
        <v>8.2400000000000008E-3</v>
      </c>
      <c r="G21" s="2">
        <f t="shared" si="0"/>
        <v>64.321601941747559</v>
      </c>
      <c r="H21" s="2">
        <f t="shared" si="1"/>
        <v>57.809973045822098</v>
      </c>
      <c r="I21" s="5">
        <f t="shared" si="2"/>
        <v>24.797587938005393</v>
      </c>
    </row>
    <row r="22" spans="1:9" x14ac:dyDescent="0.2">
      <c r="A22" s="17"/>
      <c r="B22" s="18" t="s">
        <v>93</v>
      </c>
      <c r="C22" s="3">
        <v>0.40753</v>
      </c>
      <c r="D22" s="3">
        <v>7.1799999999999998E-3</v>
      </c>
      <c r="E22" s="3">
        <v>0.51527000000000001</v>
      </c>
      <c r="F22" s="3">
        <v>7.2700000000000004E-3</v>
      </c>
      <c r="G22" s="4">
        <f t="shared" si="0"/>
        <v>70.876203576341126</v>
      </c>
      <c r="H22" s="4">
        <f t="shared" si="1"/>
        <v>56.759052924791092</v>
      </c>
      <c r="I22" s="5">
        <f t="shared" si="2"/>
        <v>23.131016838440111</v>
      </c>
    </row>
    <row r="23" spans="1:9" x14ac:dyDescent="0.2">
      <c r="A23" s="17"/>
      <c r="B23" s="1" t="s">
        <v>94</v>
      </c>
      <c r="C23" s="3">
        <v>0.42398999999999998</v>
      </c>
      <c r="D23" s="3">
        <v>1.183E-2</v>
      </c>
      <c r="E23" s="3">
        <v>0.51993999999999996</v>
      </c>
      <c r="F23" s="3">
        <v>1.1520000000000001E-2</v>
      </c>
      <c r="G23" s="2">
        <f t="shared" si="0"/>
        <v>45.13368055555555</v>
      </c>
      <c r="H23" s="2">
        <f t="shared" si="1"/>
        <v>35.840236686390533</v>
      </c>
      <c r="I23" s="5">
        <f t="shared" si="2"/>
        <v>15.195901952662721</v>
      </c>
    </row>
    <row r="24" spans="1:9" x14ac:dyDescent="0.2">
      <c r="A24" s="17"/>
      <c r="B24" s="3" t="s">
        <v>95</v>
      </c>
      <c r="C24" s="3">
        <v>0.46124999999999999</v>
      </c>
      <c r="D24" s="3">
        <v>9.6900000000000007E-3</v>
      </c>
      <c r="E24" s="3">
        <v>0.56327000000000005</v>
      </c>
      <c r="F24" s="3">
        <v>8.4499999999999992E-3</v>
      </c>
      <c r="G24" s="2">
        <f t="shared" si="0"/>
        <v>66.659171597633147</v>
      </c>
      <c r="H24" s="2">
        <f t="shared" si="1"/>
        <v>47.600619195046434</v>
      </c>
      <c r="I24" s="5">
        <f t="shared" si="2"/>
        <v>21.955785603715167</v>
      </c>
    </row>
    <row r="25" spans="1:9" x14ac:dyDescent="0.2">
      <c r="A25" s="17"/>
      <c r="B25" s="3" t="s">
        <v>96</v>
      </c>
      <c r="C25" s="3">
        <v>0.35277999999999998</v>
      </c>
      <c r="D25" s="3">
        <v>9.8499999999999994E-3</v>
      </c>
      <c r="E25" s="3">
        <v>0.45839999999999997</v>
      </c>
      <c r="F25" s="3">
        <v>9.75E-3</v>
      </c>
      <c r="G25" s="2">
        <f t="shared" si="0"/>
        <v>47.015384615384612</v>
      </c>
      <c r="H25" s="2">
        <f t="shared" si="1"/>
        <v>35.81522842639594</v>
      </c>
      <c r="I25" s="5">
        <f t="shared" si="2"/>
        <v>12.634896284263959</v>
      </c>
    </row>
    <row r="26" spans="1:9" x14ac:dyDescent="0.2">
      <c r="A26" s="17"/>
      <c r="B26" s="3" t="s">
        <v>97</v>
      </c>
      <c r="C26" s="3">
        <v>0.44980999999999999</v>
      </c>
      <c r="D26" s="3">
        <v>8.3400000000000002E-3</v>
      </c>
      <c r="E26" s="3">
        <v>0.55384999999999995</v>
      </c>
      <c r="F26" s="3">
        <v>8.6400000000000001E-3</v>
      </c>
      <c r="G26" s="2">
        <f t="shared" si="0"/>
        <v>64.103009259259252</v>
      </c>
      <c r="H26" s="2">
        <f t="shared" si="1"/>
        <v>53.934052757793765</v>
      </c>
      <c r="I26" s="5">
        <f t="shared" si="2"/>
        <v>24.260076270983213</v>
      </c>
    </row>
    <row r="27" spans="1:9" x14ac:dyDescent="0.2">
      <c r="A27" s="17"/>
      <c r="B27" s="15" t="s">
        <v>98</v>
      </c>
      <c r="C27" s="3">
        <v>0.47946</v>
      </c>
      <c r="D27" s="3">
        <v>8.2299999999999995E-3</v>
      </c>
      <c r="E27" s="3">
        <v>0.59189000000000003</v>
      </c>
      <c r="F27" s="3">
        <v>8.3999999999999995E-3</v>
      </c>
      <c r="G27" s="4">
        <f t="shared" si="0"/>
        <v>70.463095238095249</v>
      </c>
      <c r="H27" s="4">
        <f t="shared" si="1"/>
        <v>58.257594167679223</v>
      </c>
      <c r="I27" s="5">
        <f t="shared" si="2"/>
        <v>27.93218609963548</v>
      </c>
    </row>
    <row r="28" spans="1:9" x14ac:dyDescent="0.2">
      <c r="A28" s="17"/>
      <c r="B28" s="3" t="s">
        <v>99</v>
      </c>
      <c r="C28" s="3">
        <v>0.15956000000000001</v>
      </c>
      <c r="D28" s="3">
        <v>8.0700000000000008E-3</v>
      </c>
      <c r="E28" s="3">
        <v>0.26323000000000002</v>
      </c>
      <c r="F28" s="3">
        <v>8.0599999999999995E-3</v>
      </c>
      <c r="G28" s="2">
        <f t="shared" si="0"/>
        <v>32.658808933002483</v>
      </c>
      <c r="H28" s="2">
        <f t="shared" si="1"/>
        <v>19.771995043370506</v>
      </c>
      <c r="I28" s="5">
        <f t="shared" si="2"/>
        <v>3.1548195291201981</v>
      </c>
    </row>
    <row r="29" spans="1:9" x14ac:dyDescent="0.2">
      <c r="A29" s="17"/>
      <c r="B29" s="3" t="s">
        <v>100</v>
      </c>
      <c r="C29" s="3">
        <v>0.12787000000000001</v>
      </c>
      <c r="D29" s="3">
        <v>1.167E-2</v>
      </c>
      <c r="E29" s="3">
        <v>0.22697000000000001</v>
      </c>
      <c r="F29" s="3">
        <v>8.6199999999999992E-3</v>
      </c>
      <c r="G29" s="2">
        <f t="shared" si="0"/>
        <v>26.330626450116011</v>
      </c>
      <c r="H29" s="2">
        <f t="shared" si="1"/>
        <v>10.957155098543275</v>
      </c>
      <c r="I29" s="5">
        <f t="shared" si="2"/>
        <v>1.4010914224507287</v>
      </c>
    </row>
    <row r="30" spans="1:9" x14ac:dyDescent="0.2">
      <c r="A30" s="17"/>
      <c r="B30" s="3" t="s">
        <v>101</v>
      </c>
      <c r="C30" s="3">
        <v>0.19144</v>
      </c>
      <c r="D30" s="3">
        <v>7.3400000000000002E-3</v>
      </c>
      <c r="E30" s="3">
        <v>0.34319</v>
      </c>
      <c r="F30" s="3">
        <v>7.2100000000000003E-3</v>
      </c>
      <c r="G30" s="2">
        <f t="shared" si="0"/>
        <v>47.599167822468793</v>
      </c>
      <c r="H30" s="2">
        <f t="shared" si="1"/>
        <v>26.081743869209809</v>
      </c>
      <c r="I30" s="5">
        <f t="shared" si="2"/>
        <v>4.9930890463215256</v>
      </c>
    </row>
    <row r="31" spans="1:9" x14ac:dyDescent="0.2">
      <c r="A31" s="17"/>
      <c r="B31" s="3" t="s">
        <v>102</v>
      </c>
      <c r="C31" s="3">
        <v>0.22252</v>
      </c>
      <c r="D31" s="3">
        <v>6.7600000000000004E-3</v>
      </c>
      <c r="E31" s="3">
        <v>0.31291000000000002</v>
      </c>
      <c r="F31" s="3">
        <v>6.77E-3</v>
      </c>
      <c r="G31" s="2">
        <f t="shared" si="0"/>
        <v>46.220088626292473</v>
      </c>
      <c r="H31" s="2">
        <f t="shared" si="1"/>
        <v>32.917159763313606</v>
      </c>
      <c r="I31" s="5">
        <f t="shared" si="2"/>
        <v>7.3247263905325442</v>
      </c>
    </row>
    <row r="32" spans="1:9" x14ac:dyDescent="0.2">
      <c r="A32" s="17"/>
      <c r="B32" s="3" t="s">
        <v>103</v>
      </c>
      <c r="C32" s="3">
        <v>0.20094000000000001</v>
      </c>
      <c r="D32" s="3">
        <v>6.3400000000000001E-3</v>
      </c>
      <c r="E32" s="3">
        <v>0.29371999999999998</v>
      </c>
      <c r="F32" s="3">
        <v>6.4200000000000004E-3</v>
      </c>
      <c r="G32" s="2">
        <f t="shared" si="0"/>
        <v>45.750778816199372</v>
      </c>
      <c r="H32" s="2">
        <f t="shared" si="1"/>
        <v>31.694006309148264</v>
      </c>
      <c r="I32" s="5">
        <f t="shared" si="2"/>
        <v>6.3685936277602524</v>
      </c>
    </row>
    <row r="33" spans="1:10" x14ac:dyDescent="0.2">
      <c r="A33" s="17"/>
      <c r="B33" s="3" t="s">
        <v>104</v>
      </c>
      <c r="C33" s="3">
        <v>0.24792</v>
      </c>
      <c r="D33" s="3">
        <v>7.0000000000000001E-3</v>
      </c>
      <c r="E33" s="3">
        <v>0.37069999999999997</v>
      </c>
      <c r="F33" s="3">
        <v>7.1199999999999996E-3</v>
      </c>
      <c r="G33" s="2">
        <f t="shared" si="0"/>
        <v>52.06460674157303</v>
      </c>
      <c r="H33" s="2">
        <f t="shared" si="1"/>
        <v>35.417142857142856</v>
      </c>
      <c r="I33" s="5">
        <f t="shared" si="2"/>
        <v>8.7806180571428563</v>
      </c>
    </row>
    <row r="34" spans="1:10" x14ac:dyDescent="0.2">
      <c r="A34" s="3" t="s">
        <v>8</v>
      </c>
      <c r="B34" s="3" t="s">
        <v>105</v>
      </c>
      <c r="C34" s="3">
        <v>0.41499999999999998</v>
      </c>
      <c r="D34" s="3">
        <v>7.9000000000000008E-3</v>
      </c>
      <c r="E34" s="3">
        <v>0.51300000000000001</v>
      </c>
      <c r="F34" s="3">
        <v>8.0999999999999996E-3</v>
      </c>
      <c r="G34" s="2">
        <f t="shared" si="0"/>
        <v>63.333333333333336</v>
      </c>
      <c r="H34" s="2">
        <f t="shared" si="1"/>
        <v>52.531645569620245</v>
      </c>
      <c r="I34" s="5">
        <f t="shared" si="2"/>
        <v>21.800632911392402</v>
      </c>
    </row>
    <row r="35" spans="1:10" x14ac:dyDescent="0.2">
      <c r="A35" s="3" t="s">
        <v>8</v>
      </c>
      <c r="B35" s="15" t="s">
        <v>106</v>
      </c>
      <c r="C35" s="3">
        <v>0.40649999999999997</v>
      </c>
      <c r="D35" s="3">
        <v>8.0999999999999996E-3</v>
      </c>
      <c r="E35" s="3">
        <v>0.51749999999999996</v>
      </c>
      <c r="F35" s="3">
        <v>7.6E-3</v>
      </c>
      <c r="G35" s="4">
        <f t="shared" si="0"/>
        <v>68.09210526315789</v>
      </c>
      <c r="H35" s="4">
        <f t="shared" si="1"/>
        <v>50.185185185185183</v>
      </c>
      <c r="I35" s="5">
        <f t="shared" si="2"/>
        <v>20.400277777777777</v>
      </c>
    </row>
    <row r="36" spans="1:10" x14ac:dyDescent="0.2">
      <c r="A36" s="3" t="s">
        <v>8</v>
      </c>
      <c r="B36" s="3" t="s">
        <v>107</v>
      </c>
      <c r="C36" s="3">
        <v>0</v>
      </c>
      <c r="D36" s="3">
        <v>6.1999999999999998E-3</v>
      </c>
      <c r="E36" s="3">
        <v>0</v>
      </c>
      <c r="F36" s="3">
        <v>7.4000000000000003E-3</v>
      </c>
      <c r="G36" s="2">
        <f t="shared" si="0"/>
        <v>0</v>
      </c>
      <c r="H36" s="2">
        <f t="shared" si="1"/>
        <v>0</v>
      </c>
      <c r="I36" s="5">
        <f t="shared" si="2"/>
        <v>0</v>
      </c>
    </row>
    <row r="37" spans="1:10" x14ac:dyDescent="0.2">
      <c r="A37" s="3" t="s">
        <v>8</v>
      </c>
      <c r="B37" s="3" t="s">
        <v>108</v>
      </c>
      <c r="C37" s="3">
        <v>0</v>
      </c>
      <c r="D37" s="3">
        <v>8.6E-3</v>
      </c>
      <c r="E37" s="3">
        <v>0</v>
      </c>
      <c r="F37" s="3">
        <v>8.8999999999999999E-3</v>
      </c>
      <c r="G37" s="2">
        <f t="shared" si="0"/>
        <v>0</v>
      </c>
      <c r="H37" s="2">
        <f t="shared" si="1"/>
        <v>0</v>
      </c>
      <c r="I37" s="5">
        <f t="shared" si="2"/>
        <v>0</v>
      </c>
    </row>
    <row r="38" spans="1:10" x14ac:dyDescent="0.2">
      <c r="A38" s="3" t="s">
        <v>8</v>
      </c>
      <c r="B38" s="3" t="s">
        <v>109</v>
      </c>
      <c r="C38" s="3">
        <v>0.17599999999999999</v>
      </c>
      <c r="D38" s="3">
        <v>1.7000000000000001E-2</v>
      </c>
      <c r="E38" s="3">
        <v>0.28399999999999997</v>
      </c>
      <c r="F38" s="3">
        <v>1.7999999999999999E-2</v>
      </c>
      <c r="G38" s="2">
        <f t="shared" si="0"/>
        <v>15.777777777777777</v>
      </c>
      <c r="H38" s="2">
        <f t="shared" si="1"/>
        <v>10.352941176470587</v>
      </c>
      <c r="I38" s="5">
        <f t="shared" si="2"/>
        <v>1.8221176470588232</v>
      </c>
    </row>
    <row r="39" spans="1:10" x14ac:dyDescent="0.2">
      <c r="A39" s="3" t="s">
        <v>8</v>
      </c>
      <c r="B39" s="3" t="s">
        <v>110</v>
      </c>
      <c r="C39" s="3">
        <v>0.22</v>
      </c>
      <c r="D39" s="3">
        <v>1.4E-2</v>
      </c>
      <c r="E39" s="3">
        <v>0.33700000000000002</v>
      </c>
      <c r="F39" s="3">
        <v>1.4999999999999999E-2</v>
      </c>
      <c r="G39" s="2">
        <f t="shared" si="0"/>
        <v>22.466666666666669</v>
      </c>
      <c r="H39" s="2">
        <f t="shared" si="1"/>
        <v>15.714285714285714</v>
      </c>
      <c r="I39" s="5">
        <f t="shared" si="2"/>
        <v>3.4571428571428569</v>
      </c>
    </row>
    <row r="40" spans="1:10" x14ac:dyDescent="0.2">
      <c r="A40" s="3" t="s">
        <v>24</v>
      </c>
      <c r="B40" s="3" t="s">
        <v>111</v>
      </c>
      <c r="C40" s="3">
        <v>0.11831999999999999</v>
      </c>
      <c r="D40" s="3">
        <v>8.8800000000000007E-3</v>
      </c>
      <c r="E40" s="3">
        <v>0.22162999999999999</v>
      </c>
      <c r="F40" s="3">
        <v>8.9300000000000004E-3</v>
      </c>
      <c r="G40" s="2">
        <f t="shared" si="0"/>
        <v>24.818589025755877</v>
      </c>
      <c r="H40" s="2">
        <f t="shared" si="1"/>
        <v>13.324324324324323</v>
      </c>
      <c r="I40" s="5">
        <f t="shared" si="2"/>
        <v>1.5765340540540538</v>
      </c>
    </row>
    <row r="41" spans="1:10" x14ac:dyDescent="0.2">
      <c r="A41" s="3" t="s">
        <v>24</v>
      </c>
      <c r="B41" s="3" t="s">
        <v>112</v>
      </c>
      <c r="C41" s="3">
        <v>0.15858</v>
      </c>
      <c r="D41" s="3">
        <v>9.3399999999999993E-3</v>
      </c>
      <c r="E41" s="3">
        <v>0.26290000000000002</v>
      </c>
      <c r="F41" s="3">
        <v>9.1699999999999993E-3</v>
      </c>
      <c r="G41" s="2">
        <f t="shared" si="0"/>
        <v>28.669574700109056</v>
      </c>
      <c r="H41" s="2">
        <f t="shared" si="1"/>
        <v>16.978586723768739</v>
      </c>
      <c r="I41" s="5">
        <f t="shared" si="2"/>
        <v>2.6924642826552465</v>
      </c>
    </row>
    <row r="42" spans="1:10" x14ac:dyDescent="0.2">
      <c r="A42" s="3" t="s">
        <v>24</v>
      </c>
      <c r="B42" s="3" t="s">
        <v>113</v>
      </c>
      <c r="C42" s="3">
        <v>0.20182</v>
      </c>
      <c r="D42" s="3">
        <v>9.8200000000000006E-3</v>
      </c>
      <c r="E42" s="3">
        <v>0.31159999999999999</v>
      </c>
      <c r="F42" s="3">
        <v>9.4699999999999993E-3</v>
      </c>
      <c r="G42" s="2">
        <f t="shared" si="0"/>
        <v>32.903907074973603</v>
      </c>
      <c r="H42" s="2">
        <f t="shared" si="1"/>
        <v>20.551934826883908</v>
      </c>
      <c r="I42" s="5">
        <f t="shared" si="2"/>
        <v>4.1477914867617098</v>
      </c>
    </row>
    <row r="43" spans="1:10" x14ac:dyDescent="0.2">
      <c r="A43" s="3" t="s">
        <v>24</v>
      </c>
      <c r="B43" s="3" t="s">
        <v>114</v>
      </c>
      <c r="C43" s="3">
        <v>0.31112000000000001</v>
      </c>
      <c r="D43" s="3">
        <v>6.8900000000000003E-3</v>
      </c>
      <c r="E43" s="3">
        <v>0.44052000000000002</v>
      </c>
      <c r="F43" s="3">
        <v>6.9899999999999997E-3</v>
      </c>
      <c r="G43" s="2">
        <f t="shared" si="0"/>
        <v>63.021459227467815</v>
      </c>
      <c r="H43" s="2">
        <f t="shared" si="1"/>
        <v>45.155297532656022</v>
      </c>
      <c r="I43" s="5">
        <f t="shared" si="2"/>
        <v>14.048716168359942</v>
      </c>
    </row>
    <row r="44" spans="1:10" x14ac:dyDescent="0.2">
      <c r="A44" s="3" t="s">
        <v>24</v>
      </c>
      <c r="B44" s="3" t="s">
        <v>115</v>
      </c>
      <c r="C44" s="3">
        <v>0.40533999999999998</v>
      </c>
      <c r="D44" s="3">
        <v>7.2199999999999999E-3</v>
      </c>
      <c r="E44" s="3">
        <v>0.41543000000000002</v>
      </c>
      <c r="F44" s="3">
        <v>6.5500000000000003E-3</v>
      </c>
      <c r="G44" s="2">
        <f t="shared" si="0"/>
        <v>63.42442748091603</v>
      </c>
      <c r="H44" s="2">
        <f t="shared" si="1"/>
        <v>56.141274238227147</v>
      </c>
      <c r="I44" s="5">
        <f t="shared" si="2"/>
        <v>22.756304099722989</v>
      </c>
    </row>
    <row r="45" spans="1:10" x14ac:dyDescent="0.2">
      <c r="A45" s="3" t="s">
        <v>24</v>
      </c>
      <c r="B45" s="3" t="s">
        <v>116</v>
      </c>
      <c r="C45" s="3">
        <v>0.41543000000000002</v>
      </c>
      <c r="D45" s="3">
        <v>6.5500000000000003E-3</v>
      </c>
      <c r="E45" s="3">
        <v>0.52634000000000003</v>
      </c>
      <c r="F45" s="3">
        <v>6.7200000000000003E-3</v>
      </c>
      <c r="G45" s="4">
        <f t="shared" si="0"/>
        <v>78.324404761904759</v>
      </c>
      <c r="H45" s="4">
        <f t="shared" si="1"/>
        <v>63.42442748091603</v>
      </c>
      <c r="I45" s="5">
        <f t="shared" si="2"/>
        <v>26.348409908396949</v>
      </c>
      <c r="J45" s="3" t="s">
        <v>117</v>
      </c>
    </row>
    <row r="46" spans="1:10" x14ac:dyDescent="0.2">
      <c r="A46" s="3" t="s">
        <v>24</v>
      </c>
      <c r="B46" s="3" t="s">
        <v>118</v>
      </c>
      <c r="C46" s="3">
        <v>0.43607000000000001</v>
      </c>
      <c r="D46" s="3">
        <v>7.4000000000000003E-3</v>
      </c>
      <c r="E46" s="3">
        <v>0.54259999999999997</v>
      </c>
      <c r="F46" s="3">
        <v>7.28E-3</v>
      </c>
      <c r="G46" s="4">
        <f t="shared" si="0"/>
        <v>74.532967032967022</v>
      </c>
      <c r="H46" s="4">
        <f t="shared" si="1"/>
        <v>58.928378378378376</v>
      </c>
      <c r="I46" s="5">
        <f t="shared" si="2"/>
        <v>25.696897959459459</v>
      </c>
      <c r="J46" s="3" t="s">
        <v>119</v>
      </c>
    </row>
    <row r="47" spans="1:10" x14ac:dyDescent="0.2">
      <c r="A47" s="3" t="s">
        <v>24</v>
      </c>
      <c r="B47" s="3" t="s">
        <v>120</v>
      </c>
      <c r="C47" s="3">
        <v>0.46200000000000002</v>
      </c>
      <c r="D47" s="3">
        <v>8.6999999999999994E-3</v>
      </c>
      <c r="E47" s="3">
        <v>0.57199999999999995</v>
      </c>
      <c r="F47" s="3">
        <v>8.0000000000000002E-3</v>
      </c>
      <c r="G47" s="4">
        <f t="shared" si="0"/>
        <v>71.499999999999986</v>
      </c>
      <c r="H47" s="4">
        <f t="shared" si="1"/>
        <v>53.103448275862078</v>
      </c>
      <c r="I47" s="5">
        <f t="shared" si="2"/>
        <v>24.533793103448279</v>
      </c>
    </row>
    <row r="48" spans="1:10" x14ac:dyDescent="0.2">
      <c r="A48" s="3" t="s">
        <v>24</v>
      </c>
      <c r="B48" s="3" t="s">
        <v>121</v>
      </c>
      <c r="C48" s="3">
        <v>0.3296</v>
      </c>
      <c r="D48" s="3">
        <v>6.8999999999999999E-3</v>
      </c>
      <c r="E48" s="3">
        <v>0.42942999999999998</v>
      </c>
      <c r="F48" s="3">
        <v>7.0800000000000004E-3</v>
      </c>
      <c r="G48" s="2">
        <f t="shared" si="0"/>
        <v>60.653954802259882</v>
      </c>
      <c r="H48" s="2">
        <f t="shared" si="1"/>
        <v>47.768115942028984</v>
      </c>
      <c r="I48" s="5">
        <f t="shared" si="2"/>
        <v>15.744371014492755</v>
      </c>
    </row>
    <row r="49" spans="1:10" x14ac:dyDescent="0.2">
      <c r="A49" s="3" t="s">
        <v>24</v>
      </c>
      <c r="B49" s="3" t="s">
        <v>122</v>
      </c>
      <c r="C49" s="3">
        <v>0.35194999999999999</v>
      </c>
      <c r="D49" s="3">
        <v>6.9499999999999996E-3</v>
      </c>
      <c r="E49" s="3">
        <v>0.45462999999999998</v>
      </c>
      <c r="F49" s="3">
        <v>7.1399999999999996E-3</v>
      </c>
      <c r="G49" s="2">
        <f t="shared" si="0"/>
        <v>63.673669467787114</v>
      </c>
      <c r="H49" s="2">
        <f t="shared" si="1"/>
        <v>50.640287769784173</v>
      </c>
      <c r="I49" s="5">
        <f t="shared" si="2"/>
        <v>17.822849280575539</v>
      </c>
    </row>
    <row r="50" spans="1:10" x14ac:dyDescent="0.2">
      <c r="A50" s="3" t="s">
        <v>24</v>
      </c>
      <c r="B50" s="15" t="s">
        <v>123</v>
      </c>
      <c r="C50" s="3">
        <v>0.40054000000000001</v>
      </c>
      <c r="D50" s="3">
        <v>7.0899999999999999E-3</v>
      </c>
      <c r="E50" s="3">
        <v>0.50626000000000004</v>
      </c>
      <c r="F50" s="3">
        <v>7.26E-3</v>
      </c>
      <c r="G50" s="4">
        <f t="shared" si="0"/>
        <v>69.732782369146008</v>
      </c>
      <c r="H50" s="4">
        <f t="shared" si="1"/>
        <v>56.493653032440058</v>
      </c>
      <c r="I50" s="5">
        <f t="shared" si="2"/>
        <v>22.627967785613539</v>
      </c>
      <c r="J50" s="3" t="s">
        <v>124</v>
      </c>
    </row>
    <row r="51" spans="1:10" x14ac:dyDescent="0.2">
      <c r="A51" s="17"/>
      <c r="B51" s="3" t="s">
        <v>125</v>
      </c>
    </row>
    <row r="52" spans="1:10" x14ac:dyDescent="0.2">
      <c r="A52" s="17"/>
      <c r="B52" s="3" t="s">
        <v>126</v>
      </c>
    </row>
    <row r="53" spans="1:10" x14ac:dyDescent="0.2">
      <c r="A53" s="17"/>
      <c r="B53" s="3" t="s">
        <v>127</v>
      </c>
    </row>
    <row r="54" spans="1:10" x14ac:dyDescent="0.2">
      <c r="A54" s="17"/>
      <c r="B54" s="3" t="s">
        <v>128</v>
      </c>
    </row>
    <row r="55" spans="1:10" x14ac:dyDescent="0.2">
      <c r="A55" s="17"/>
      <c r="B55" s="3" t="s">
        <v>129</v>
      </c>
    </row>
    <row r="56" spans="1:10" x14ac:dyDescent="0.2">
      <c r="A56" s="17"/>
      <c r="B56" s="3" t="s">
        <v>130</v>
      </c>
    </row>
    <row r="57" spans="1:10" x14ac:dyDescent="0.2">
      <c r="A57" s="17"/>
      <c r="B57" s="3" t="s">
        <v>131</v>
      </c>
    </row>
    <row r="58" spans="1:10" x14ac:dyDescent="0.2">
      <c r="A58" s="17"/>
      <c r="B58" s="3" t="s">
        <v>132</v>
      </c>
    </row>
    <row r="59" spans="1:10" x14ac:dyDescent="0.2">
      <c r="A59" s="17" t="s">
        <v>133</v>
      </c>
      <c r="B59" s="3" t="s">
        <v>134</v>
      </c>
      <c r="C59" s="3">
        <v>0.44580999999999998</v>
      </c>
      <c r="D59" s="3">
        <v>9.4999999999999998E-3</v>
      </c>
      <c r="E59" s="3">
        <v>0.54266000000000003</v>
      </c>
      <c r="F59" s="3">
        <v>9.4400000000000005E-3</v>
      </c>
      <c r="G59" s="3">
        <f>E59/F59</f>
        <v>57.485169491525426</v>
      </c>
      <c r="H59" s="3">
        <f>C59/D59</f>
        <v>46.927368421052634</v>
      </c>
    </row>
    <row r="60" spans="1:10" x14ac:dyDescent="0.2">
      <c r="A60" s="17"/>
      <c r="B60" s="3" t="s">
        <v>135</v>
      </c>
    </row>
    <row r="61" spans="1:10" x14ac:dyDescent="0.2">
      <c r="A61" s="17"/>
      <c r="B61" s="3" t="s">
        <v>136</v>
      </c>
    </row>
    <row r="62" spans="1:10" x14ac:dyDescent="0.2">
      <c r="A62" s="17"/>
      <c r="B62" s="3" t="s">
        <v>137</v>
      </c>
    </row>
    <row r="63" spans="1:10" x14ac:dyDescent="0.2">
      <c r="A63" s="17"/>
      <c r="B63" s="3" t="s">
        <v>138</v>
      </c>
    </row>
    <row r="64" spans="1:10" x14ac:dyDescent="0.2">
      <c r="A64" s="17"/>
      <c r="B64" s="3" t="s">
        <v>139</v>
      </c>
    </row>
    <row r="65" spans="1:8" x14ac:dyDescent="0.2">
      <c r="A65" s="17"/>
      <c r="B65" s="3" t="s">
        <v>140</v>
      </c>
    </row>
    <row r="66" spans="1:8" x14ac:dyDescent="0.2">
      <c r="A66" s="13"/>
      <c r="B66" s="3" t="s">
        <v>141</v>
      </c>
      <c r="C66" s="3">
        <v>0.38474999999999998</v>
      </c>
      <c r="D66" s="3">
        <v>1.136E-2</v>
      </c>
      <c r="E66" s="3">
        <v>0.49347000000000002</v>
      </c>
      <c r="F66" s="3">
        <v>1.116E-2</v>
      </c>
      <c r="G66" s="3">
        <f t="shared" ref="G66:G71" si="3">E66/F66</f>
        <v>44.217741935483872</v>
      </c>
      <c r="H66" s="3">
        <f t="shared" ref="H66:H71" si="4">C66/D66</f>
        <v>33.868838028169009</v>
      </c>
    </row>
    <row r="67" spans="1:8" x14ac:dyDescent="0.2">
      <c r="A67" s="13"/>
      <c r="B67" s="3" t="s">
        <v>142</v>
      </c>
      <c r="C67" s="3">
        <v>0.24093000000000001</v>
      </c>
      <c r="D67" s="3">
        <v>8.8199999999999997E-3</v>
      </c>
      <c r="E67" s="3">
        <v>0.37243999999999999</v>
      </c>
      <c r="F67" s="3">
        <v>8.3199999999999993E-3</v>
      </c>
      <c r="G67" s="3">
        <f t="shared" si="3"/>
        <v>44.76442307692308</v>
      </c>
      <c r="H67" s="3">
        <f t="shared" si="4"/>
        <v>27.316326530612248</v>
      </c>
    </row>
    <row r="68" spans="1:8" x14ac:dyDescent="0.2">
      <c r="A68" s="13"/>
      <c r="B68" s="3" t="s">
        <v>143</v>
      </c>
      <c r="C68" s="3">
        <v>0.49151</v>
      </c>
      <c r="D68" s="3">
        <v>8.7500000000000008E-3</v>
      </c>
      <c r="E68" s="3">
        <v>0.62792000000000003</v>
      </c>
      <c r="F68" s="3">
        <v>8.43E-3</v>
      </c>
      <c r="G68" s="3">
        <f t="shared" si="3"/>
        <v>74.486358244365363</v>
      </c>
      <c r="H68" s="3">
        <f t="shared" si="4"/>
        <v>56.172571428571423</v>
      </c>
    </row>
    <row r="69" spans="1:8" x14ac:dyDescent="0.2">
      <c r="A69" s="13"/>
      <c r="B69" s="3" t="s">
        <v>144</v>
      </c>
      <c r="C69" s="3">
        <v>0.73826999999999998</v>
      </c>
      <c r="D69" s="3">
        <v>9.3900000000000008E-3</v>
      </c>
      <c r="E69" s="3">
        <v>0.85204000000000002</v>
      </c>
      <c r="F69" s="3">
        <v>9.2899999999999996E-3</v>
      </c>
      <c r="G69" s="19">
        <f t="shared" si="3"/>
        <v>91.715823466092573</v>
      </c>
      <c r="H69" s="19">
        <f t="shared" si="4"/>
        <v>78.62300319488817</v>
      </c>
    </row>
    <row r="70" spans="1:8" x14ac:dyDescent="0.2">
      <c r="A70" s="13"/>
      <c r="B70" s="3" t="s">
        <v>145</v>
      </c>
      <c r="C70" s="3">
        <v>0.38712999999999997</v>
      </c>
      <c r="D70" s="3">
        <v>1.1390000000000001E-2</v>
      </c>
      <c r="E70" s="3">
        <v>0.49973000000000001</v>
      </c>
      <c r="F70" s="3">
        <v>1.0800000000000001E-2</v>
      </c>
      <c r="G70" s="3">
        <f t="shared" si="3"/>
        <v>46.271296296296292</v>
      </c>
      <c r="H70" s="3">
        <f t="shared" si="4"/>
        <v>33.988586479367861</v>
      </c>
    </row>
    <row r="71" spans="1:8" x14ac:dyDescent="0.2">
      <c r="A71" s="13" t="s">
        <v>37</v>
      </c>
      <c r="B71" s="3" t="s">
        <v>146</v>
      </c>
      <c r="C71" s="3">
        <v>0.38389000000000001</v>
      </c>
      <c r="D71" s="3">
        <v>9.4500000000000001E-3</v>
      </c>
      <c r="E71" s="3">
        <v>0.49197000000000002</v>
      </c>
      <c r="F71" s="3">
        <v>9.6699999999999998E-3</v>
      </c>
      <c r="G71" s="3">
        <f t="shared" si="3"/>
        <v>50.875904860392971</v>
      </c>
      <c r="H71" s="3">
        <f t="shared" si="4"/>
        <v>40.623280423280427</v>
      </c>
    </row>
  </sheetData>
  <hyperlinks>
    <hyperlink ref="N2" r:id="rId1" xr:uid="{00000000-0004-0000-0100-000000000000}"/>
    <hyperlink ref="N3" r:id="rId2" xr:uid="{00000000-0004-0000-0100-000001000000}"/>
    <hyperlink ref="N4" r:id="rId3" xr:uid="{00000000-0004-0000-0100-000002000000}"/>
    <hyperlink ref="N5" r:id="rId4" xr:uid="{00000000-0004-0000-0100-000003000000}"/>
    <hyperlink ref="N6" r:id="rId5" xr:uid="{00000000-0004-0000-0100-000004000000}"/>
    <hyperlink ref="N7" r:id="rId6" xr:uid="{00000000-0004-0000-0100-000005000000}"/>
    <hyperlink ref="N8" r:id="rId7" xr:uid="{00000000-0004-0000-0100-000006000000}"/>
    <hyperlink ref="N9" r:id="rId8" xr:uid="{00000000-0004-0000-0100-000007000000}"/>
    <hyperlink ref="N10" r:id="rId9" xr:uid="{00000000-0004-0000-0100-000008000000}"/>
    <hyperlink ref="N11" r:id="rId10" xr:uid="{00000000-0004-0000-0100-000009000000}"/>
    <hyperlink ref="N12" r:id="rId11" xr:uid="{00000000-0004-0000-0100-00000A000000}"/>
    <hyperlink ref="N13" r:id="rId12" xr:uid="{00000000-0004-0000-01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Naca Airfoils</vt:lpstr>
      <vt:lpstr>Selig Airfoils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Mithun Krishnan</cp:lastModifiedBy>
  <dcterms:modified xsi:type="dcterms:W3CDTF">2023-05-28T20:18:26Z</dcterms:modified>
</cp:coreProperties>
</file>