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y_b\Desktop\Laboratorio de Analítica e Innovación\3 Analítica\3.1 Entendimiento ZEUS\Resultados\"/>
    </mc:Choice>
  </mc:AlternateContent>
  <bookViews>
    <workbookView xWindow="0" yWindow="0" windowWidth="25200" windowHeight="12300" firstSheet="2" activeTab="5"/>
  </bookViews>
  <sheets>
    <sheet name="1-7" sheetId="1" state="hidden" r:id="rId1"/>
    <sheet name="8-11" sheetId="2" state="hidden" r:id="rId2"/>
    <sheet name="RESUMEN" sheetId="3" r:id="rId3"/>
    <sheet name="Hoja1" sheetId="9" r:id="rId4"/>
    <sheet name="Dashboard B.C" sheetId="7" r:id="rId5"/>
    <sheet name="Dashboard B.F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" i="3" l="1"/>
  <c r="AL4" i="3"/>
  <c r="M6" i="9"/>
  <c r="M5" i="9"/>
  <c r="M4" i="9"/>
  <c r="M20" i="9"/>
  <c r="M19" i="9"/>
  <c r="M18" i="9"/>
  <c r="AK16" i="3" l="1"/>
  <c r="AJ16" i="3"/>
  <c r="AI16" i="3"/>
  <c r="AH16" i="3"/>
  <c r="AK12" i="3"/>
  <c r="AJ12" i="3"/>
  <c r="AI12" i="3"/>
  <c r="AH12" i="3"/>
  <c r="AK8" i="3"/>
  <c r="AJ8" i="3"/>
  <c r="AI8" i="3"/>
  <c r="AH8" i="3"/>
  <c r="AK4" i="3"/>
  <c r="AJ4" i="3"/>
  <c r="AI4" i="3"/>
  <c r="AH4" i="3"/>
  <c r="AG16" i="3" l="1"/>
  <c r="AF16" i="3"/>
  <c r="AE16" i="3"/>
  <c r="AD16" i="3"/>
  <c r="AC16" i="3"/>
  <c r="AB16" i="3"/>
  <c r="AA16" i="3"/>
  <c r="Z16" i="3"/>
  <c r="Y16" i="3"/>
  <c r="X16" i="3"/>
  <c r="W16" i="3"/>
  <c r="AG12" i="3"/>
  <c r="AF12" i="3"/>
  <c r="AE12" i="3"/>
  <c r="AD12" i="3"/>
  <c r="AC12" i="3"/>
  <c r="AB12" i="3"/>
  <c r="AA12" i="3"/>
  <c r="Z12" i="3"/>
  <c r="Y12" i="3"/>
  <c r="X12" i="3"/>
  <c r="W12" i="3"/>
  <c r="AG8" i="3"/>
  <c r="AF8" i="3"/>
  <c r="AE8" i="3"/>
  <c r="AD8" i="3"/>
  <c r="AC8" i="3"/>
  <c r="AB8" i="3"/>
  <c r="AA8" i="3"/>
  <c r="Z8" i="3"/>
  <c r="Y8" i="3"/>
  <c r="X8" i="3"/>
  <c r="W8" i="3"/>
  <c r="W4" i="3"/>
  <c r="X4" i="3"/>
  <c r="Y4" i="3"/>
  <c r="Z4" i="3"/>
  <c r="AA4" i="3"/>
  <c r="AB4" i="3"/>
  <c r="AC4" i="3"/>
  <c r="AD4" i="3"/>
  <c r="AE4" i="3"/>
  <c r="AF4" i="3"/>
  <c r="AG4" i="3"/>
  <c r="AF19" i="2" l="1"/>
  <c r="AF18" i="2"/>
  <c r="AF17" i="2"/>
  <c r="AF8" i="2"/>
  <c r="AF7" i="2"/>
  <c r="AF6" i="2"/>
  <c r="AB19" i="2"/>
  <c r="AB18" i="2"/>
  <c r="AB17" i="2"/>
  <c r="AB8" i="2"/>
  <c r="AB7" i="2"/>
  <c r="AB6" i="2"/>
  <c r="X19" i="2"/>
  <c r="X18" i="2"/>
  <c r="X17" i="2"/>
  <c r="X8" i="2"/>
  <c r="X7" i="2"/>
  <c r="X6" i="2"/>
  <c r="T19" i="2"/>
  <c r="T18" i="2"/>
  <c r="T17" i="2"/>
  <c r="T8" i="2"/>
  <c r="T7" i="2"/>
  <c r="T6" i="2"/>
  <c r="P19" i="2"/>
  <c r="P18" i="2"/>
  <c r="P17" i="2"/>
  <c r="P8" i="2"/>
  <c r="P7" i="2"/>
  <c r="P6" i="2"/>
  <c r="L19" i="2"/>
  <c r="L18" i="2"/>
  <c r="L17" i="2"/>
  <c r="L8" i="2"/>
  <c r="L7" i="2"/>
  <c r="L6" i="2"/>
  <c r="H19" i="2"/>
  <c r="H18" i="2"/>
  <c r="H17" i="2"/>
  <c r="H8" i="2"/>
  <c r="H7" i="2"/>
  <c r="H6" i="2"/>
  <c r="D19" i="2"/>
  <c r="D18" i="2"/>
  <c r="D17" i="2"/>
  <c r="D8" i="2"/>
  <c r="D7" i="2"/>
  <c r="D6" i="2"/>
  <c r="BD18" i="1"/>
  <c r="BD17" i="1"/>
  <c r="BD16" i="1"/>
  <c r="BD8" i="1"/>
  <c r="BD7" i="1"/>
  <c r="BD6" i="1"/>
  <c r="AZ18" i="1"/>
  <c r="AZ17" i="1"/>
  <c r="AZ16" i="1"/>
  <c r="AZ8" i="1"/>
  <c r="AZ7" i="1"/>
  <c r="AZ6" i="1"/>
  <c r="AV18" i="1"/>
  <c r="AV17" i="1"/>
  <c r="AV16" i="1"/>
  <c r="AV8" i="1"/>
  <c r="AV7" i="1"/>
  <c r="AV6" i="1"/>
  <c r="AR18" i="1"/>
  <c r="AR17" i="1"/>
  <c r="AR16" i="1"/>
  <c r="AR8" i="1"/>
  <c r="AR7" i="1"/>
  <c r="AR6" i="1"/>
  <c r="AN18" i="1"/>
  <c r="AN17" i="1"/>
  <c r="AN16" i="1"/>
  <c r="AN8" i="1"/>
  <c r="AN7" i="1"/>
  <c r="AN6" i="1"/>
  <c r="AJ18" i="1"/>
  <c r="AJ17" i="1"/>
  <c r="AJ16" i="1"/>
  <c r="AJ8" i="1"/>
  <c r="AJ7" i="1"/>
  <c r="AJ6" i="1"/>
  <c r="AF18" i="1"/>
  <c r="AF17" i="1"/>
  <c r="AF16" i="1"/>
  <c r="AF8" i="1"/>
  <c r="AF7" i="1"/>
  <c r="AF6" i="1"/>
  <c r="AB18" i="1"/>
  <c r="AB17" i="1"/>
  <c r="AB16" i="1"/>
  <c r="AB8" i="1"/>
  <c r="AB7" i="1"/>
  <c r="AB6" i="1"/>
  <c r="X18" i="1"/>
  <c r="X17" i="1"/>
  <c r="X16" i="1"/>
  <c r="X8" i="1"/>
  <c r="X7" i="1"/>
  <c r="X6" i="1"/>
  <c r="T18" i="1"/>
  <c r="T17" i="1"/>
  <c r="T16" i="1"/>
  <c r="T8" i="1"/>
  <c r="T7" i="1"/>
  <c r="T6" i="1"/>
  <c r="P18" i="1"/>
  <c r="P17" i="1"/>
  <c r="P16" i="1"/>
  <c r="P8" i="1"/>
  <c r="P7" i="1"/>
  <c r="P6" i="1"/>
  <c r="L18" i="1"/>
  <c r="L17" i="1"/>
  <c r="L16" i="1"/>
  <c r="L8" i="1"/>
  <c r="L7" i="1"/>
  <c r="L6" i="1"/>
  <c r="H18" i="1"/>
  <c r="H17" i="1"/>
  <c r="H16" i="1"/>
  <c r="H8" i="1"/>
  <c r="H7" i="1"/>
  <c r="H6" i="1"/>
  <c r="D18" i="1"/>
  <c r="D17" i="1"/>
  <c r="D16" i="1"/>
  <c r="D8" i="1"/>
  <c r="D7" i="1"/>
  <c r="D6" i="1"/>
</calcChain>
</file>

<file path=xl/sharedStrings.xml><?xml version="1.0" encoding="utf-8"?>
<sst xmlns="http://schemas.openxmlformats.org/spreadsheetml/2006/main" count="488" uniqueCount="39">
  <si>
    <t>Nacional</t>
  </si>
  <si>
    <t>Boletín</t>
  </si>
  <si>
    <t>Semana</t>
  </si>
  <si>
    <t>Correcto</t>
  </si>
  <si>
    <t>Incorrecto</t>
  </si>
  <si>
    <t>RU Pacífico Centro</t>
  </si>
  <si>
    <t>Comercial</t>
  </si>
  <si>
    <t>Financiero</t>
  </si>
  <si>
    <t>Boletín Comercial</t>
  </si>
  <si>
    <t>Boletín Financiero</t>
  </si>
  <si>
    <t>ID</t>
  </si>
  <si>
    <t>PREGUNTA 1</t>
  </si>
  <si>
    <t>PREGUNTA 2</t>
  </si>
  <si>
    <t>PREGUNTA 3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</si>
  <si>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</si>
  <si>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</si>
  <si>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</si>
  <si>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</si>
  <si>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</si>
  <si>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</si>
  <si>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</si>
  <si>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</si>
  <si>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</si>
  <si>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</si>
  <si>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</si>
  <si>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Pregunta</t>
  </si>
  <si>
    <t>Ru P</t>
  </si>
  <si>
    <t>% PROM. RESPUESTAS CORRECTAS</t>
  </si>
  <si>
    <t>Semana 12</t>
  </si>
  <si>
    <t>Semana 13</t>
  </si>
  <si>
    <t>Semana 14</t>
  </si>
  <si>
    <t>Semana 15</t>
  </si>
  <si>
    <t>Comercial Nacional</t>
  </si>
  <si>
    <t>Comercial Pacífico</t>
  </si>
  <si>
    <t>Financiero Nacional</t>
  </si>
  <si>
    <t>Financiero Pacífico</t>
  </si>
  <si>
    <t>Nacional comercial</t>
  </si>
  <si>
    <t>Nacional Financiero</t>
  </si>
  <si>
    <t>Semana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</si>
</sst>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4" borderId="0" xfId="0" applyFill="1" applyAlignment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/>
    </xf>
    <xf numFmtId="164" fontId="0" fillId="4" borderId="0" xfId="1" applyNumberFormat="1" applyFont="1" applyFill="1"/>
    <xf numFmtId="164" fontId="0" fillId="4" borderId="0" xfId="0" applyNumberFormat="1" applyFill="1"/>
    <xf numFmtId="0" fontId="0" fillId="5" borderId="0" xfId="0" applyFill="1"/>
    <xf numFmtId="0" fontId="0" fillId="5" borderId="0" xfId="0" applyFill="1" applyAlignment="1"/>
    <xf numFmtId="0" fontId="0" fillId="5" borderId="0" xfId="0" applyFill="1" applyAlignment="1">
      <alignment wrapText="1"/>
    </xf>
    <xf numFmtId="0" fontId="0" fillId="5" borderId="0" xfId="0" applyFill="1" applyAlignment="1">
      <alignment horizontal="center"/>
    </xf>
    <xf numFmtId="164" fontId="0" fillId="5" borderId="0" xfId="1" applyNumberFormat="1" applyFont="1" applyFill="1"/>
    <xf numFmtId="164" fontId="0" fillId="5" borderId="0" xfId="0" applyNumberFormat="1" applyFill="1"/>
    <xf numFmtId="0" fontId="0" fillId="6" borderId="0" xfId="0" applyFill="1" applyAlignment="1"/>
    <xf numFmtId="0" fontId="0" fillId="6" borderId="0" xfId="0" applyFill="1"/>
    <xf numFmtId="0" fontId="0" fillId="6" borderId="0" xfId="0" applyFill="1" applyAlignment="1">
      <alignment wrapText="1"/>
    </xf>
    <xf numFmtId="164" fontId="0" fillId="6" borderId="0" xfId="1" applyNumberFormat="1" applyFont="1" applyFill="1"/>
    <xf numFmtId="164" fontId="0" fillId="6" borderId="0" xfId="0" applyNumberFormat="1" applyFill="1"/>
    <xf numFmtId="0" fontId="0" fillId="6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Entendimiento</a:t>
            </a:r>
            <a:r>
              <a:rPr lang="en-US" sz="2000" b="1" baseline="0"/>
              <a:t> Zeus - Boletín Comercial (Nacional)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RESUMEN!$V$4</c:f>
              <c:strCache>
                <c:ptCount val="1"/>
                <c:pt idx="0">
                  <c:v>% PROM. RESPUESTAS CORRECTAS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RESUMEN!$W$3:$AL$3</c:f>
              <c:strCache>
                <c:ptCount val="16"/>
                <c:pt idx="0">
                  <c:v>Correcto</c:v>
                </c:pt>
                <c:pt idx="1">
                  <c:v>Correcto</c:v>
                </c:pt>
                <c:pt idx="2">
                  <c:v>Correcto</c:v>
                </c:pt>
                <c:pt idx="3">
                  <c:v>Correcto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  <c:pt idx="11">
                  <c:v>Semana 12</c:v>
                </c:pt>
                <c:pt idx="12">
                  <c:v>Semana 13</c:v>
                </c:pt>
                <c:pt idx="13">
                  <c:v>Semana 14</c:v>
                </c:pt>
                <c:pt idx="14">
                  <c:v>Semana 15</c:v>
                </c:pt>
                <c:pt idx="15">
                  <c:v>Semana 16</c:v>
                </c:pt>
              </c:strCache>
            </c:strRef>
          </c:cat>
          <c:val>
            <c:numRef>
              <c:f>RESUMEN!$W$4:$AL$4</c:f>
              <c:numCache>
                <c:formatCode>0.0%</c:formatCode>
                <c:ptCount val="16"/>
                <c:pt idx="0">
                  <c:v>0.7064524356031624</c:v>
                </c:pt>
                <c:pt idx="1">
                  <c:v>0.52587818240412465</c:v>
                </c:pt>
                <c:pt idx="2">
                  <c:v>0.66949720187549921</c:v>
                </c:pt>
                <c:pt idx="3">
                  <c:v>0.64764555787520273</c:v>
                </c:pt>
                <c:pt idx="4">
                  <c:v>0.74958612697624327</c:v>
                </c:pt>
                <c:pt idx="5">
                  <c:v>0.61810967253686733</c:v>
                </c:pt>
                <c:pt idx="6">
                  <c:v>0.61659309001222773</c:v>
                </c:pt>
                <c:pt idx="7">
                  <c:v>0.6452301064578928</c:v>
                </c:pt>
                <c:pt idx="8">
                  <c:v>0.71529527438087592</c:v>
                </c:pt>
                <c:pt idx="9">
                  <c:v>0.72952630049404199</c:v>
                </c:pt>
                <c:pt idx="10">
                  <c:v>0.73469470938289694</c:v>
                </c:pt>
                <c:pt idx="11">
                  <c:v>0.74438702268159596</c:v>
                </c:pt>
                <c:pt idx="12">
                  <c:v>0.74438702268159596</c:v>
                </c:pt>
                <c:pt idx="13">
                  <c:v>0.68198513709746267</c:v>
                </c:pt>
                <c:pt idx="14">
                  <c:v>0.63753280839894977</c:v>
                </c:pt>
                <c:pt idx="15">
                  <c:v>0.72512672280172519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64818144"/>
        <c:axId val="-864809440"/>
      </c:barChart>
      <c:catAx>
        <c:axId val="-8648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809440"/>
        <c:crosses val="autoZero"/>
        <c:auto val="1"/>
        <c:lblAlgn val="ctr"/>
        <c:lblOffset val="100"/>
        <c:noMultiLvlLbl val="0"/>
      </c:catAx>
      <c:valAx>
        <c:axId val="-8648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8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Entendimiento Zeus - Boletín Comercial (Pacífico Centro)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RESUMEN!$V$12</c:f>
              <c:strCache>
                <c:ptCount val="1"/>
                <c:pt idx="0">
                  <c:v>% PROM. RESPUESTAS CORRECTAS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RESUMEN!$W$11:$AK$11</c:f>
              <c:strCache>
                <c:ptCount val="15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  <c:pt idx="11">
                  <c:v>Semana 12</c:v>
                </c:pt>
                <c:pt idx="12">
                  <c:v>Semana 13</c:v>
                </c:pt>
                <c:pt idx="13">
                  <c:v>Semana 14</c:v>
                </c:pt>
                <c:pt idx="14">
                  <c:v>Semana 15</c:v>
                </c:pt>
              </c:strCache>
            </c:strRef>
          </c:cat>
          <c:val>
            <c:numRef>
              <c:f>RESUMEN!$W$12:$AK$12</c:f>
              <c:numCache>
                <c:formatCode>0.0%</c:formatCode>
                <c:ptCount val="15"/>
                <c:pt idx="0">
                  <c:v>0.67760758570386537</c:v>
                </c:pt>
                <c:pt idx="1">
                  <c:v>0.55326832791621505</c:v>
                </c:pt>
                <c:pt idx="2">
                  <c:v>0.68702290076335826</c:v>
                </c:pt>
                <c:pt idx="3">
                  <c:v>0.63165416220078574</c:v>
                </c:pt>
                <c:pt idx="4">
                  <c:v>0.72964509394571964</c:v>
                </c:pt>
                <c:pt idx="5">
                  <c:v>0.61543715846994529</c:v>
                </c:pt>
                <c:pt idx="6">
                  <c:v>0.59986436080027061</c:v>
                </c:pt>
                <c:pt idx="7">
                  <c:v>0.63067608476286563</c:v>
                </c:pt>
                <c:pt idx="8">
                  <c:v>0.71017402945113728</c:v>
                </c:pt>
                <c:pt idx="9">
                  <c:v>0.69424286405418434</c:v>
                </c:pt>
                <c:pt idx="10">
                  <c:v>0.72742531050688097</c:v>
                </c:pt>
                <c:pt idx="11">
                  <c:v>0.72287968441814565</c:v>
                </c:pt>
                <c:pt idx="12">
                  <c:v>0.72287968441814565</c:v>
                </c:pt>
                <c:pt idx="13">
                  <c:v>0.67411823149528027</c:v>
                </c:pt>
                <c:pt idx="14">
                  <c:v>0.62310030395136706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864820320"/>
        <c:axId val="-864811072"/>
      </c:barChart>
      <c:catAx>
        <c:axId val="-8648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811072"/>
        <c:crosses val="autoZero"/>
        <c:auto val="1"/>
        <c:lblAlgn val="ctr"/>
        <c:lblOffset val="100"/>
        <c:noMultiLvlLbl val="0"/>
      </c:catAx>
      <c:valAx>
        <c:axId val="-8648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8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Entendimiento Zeus - Boletín Financiero (Nacional)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RESUMEN!$V$8</c:f>
              <c:strCache>
                <c:ptCount val="1"/>
                <c:pt idx="0">
                  <c:v>% PROM. RESPUESTAS CORRECTAS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RESUMEN!$W$7:$AL$7</c:f>
              <c:strCache>
                <c:ptCount val="16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  <c:pt idx="11">
                  <c:v>Semana 12</c:v>
                </c:pt>
                <c:pt idx="12">
                  <c:v>Semana 13</c:v>
                </c:pt>
                <c:pt idx="13">
                  <c:v>Semana 14</c:v>
                </c:pt>
                <c:pt idx="14">
                  <c:v>Semana 15</c:v>
                </c:pt>
                <c:pt idx="15">
                  <c:v>Semana 16</c:v>
                </c:pt>
              </c:strCache>
            </c:strRef>
          </c:cat>
          <c:val>
            <c:numRef>
              <c:f>RESUMEN!$W$8:$AL$8</c:f>
              <c:numCache>
                <c:formatCode>0.0%</c:formatCode>
                <c:ptCount val="16"/>
                <c:pt idx="0">
                  <c:v>0.69467040673211733</c:v>
                </c:pt>
                <c:pt idx="1">
                  <c:v>0.59118926336845468</c:v>
                </c:pt>
                <c:pt idx="2">
                  <c:v>0.67780367780367712</c:v>
                </c:pt>
                <c:pt idx="3">
                  <c:v>0.71557983869060227</c:v>
                </c:pt>
                <c:pt idx="4">
                  <c:v>0.77697660577759431</c:v>
                </c:pt>
                <c:pt idx="5">
                  <c:v>0.57191500953418639</c:v>
                </c:pt>
                <c:pt idx="6">
                  <c:v>0.75366401025922825</c:v>
                </c:pt>
                <c:pt idx="7">
                  <c:v>0.76095845039859233</c:v>
                </c:pt>
                <c:pt idx="8">
                  <c:v>0.76930045066467356</c:v>
                </c:pt>
                <c:pt idx="9">
                  <c:v>0.65888465226213511</c:v>
                </c:pt>
                <c:pt idx="10">
                  <c:v>0.69459243473628074</c:v>
                </c:pt>
                <c:pt idx="11">
                  <c:v>0.83432650121144603</c:v>
                </c:pt>
                <c:pt idx="12">
                  <c:v>0.71104780468300899</c:v>
                </c:pt>
                <c:pt idx="13">
                  <c:v>0.68410109804431096</c:v>
                </c:pt>
                <c:pt idx="14">
                  <c:v>0.77410724156992761</c:v>
                </c:pt>
                <c:pt idx="15">
                  <c:v>0.76688512652466734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864815424"/>
        <c:axId val="-864805088"/>
      </c:barChart>
      <c:catAx>
        <c:axId val="-8648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805088"/>
        <c:crosses val="autoZero"/>
        <c:auto val="1"/>
        <c:lblAlgn val="ctr"/>
        <c:lblOffset val="100"/>
        <c:noMultiLvlLbl val="0"/>
      </c:catAx>
      <c:valAx>
        <c:axId val="-8648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8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Entendimiento Zeus - Boletín Financiero (Pacífico Centro)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RESUMEN!$V$16</c:f>
              <c:strCache>
                <c:ptCount val="1"/>
                <c:pt idx="0">
                  <c:v>% PROM. RESPUESTAS CORRECTAS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RESUMEN!$W$15:$AK$15</c:f>
              <c:strCache>
                <c:ptCount val="15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  <c:pt idx="11">
                  <c:v>Semana 12</c:v>
                </c:pt>
                <c:pt idx="12">
                  <c:v>Semana 13</c:v>
                </c:pt>
                <c:pt idx="13">
                  <c:v>Semana 14</c:v>
                </c:pt>
                <c:pt idx="14">
                  <c:v>Semana 15</c:v>
                </c:pt>
              </c:strCache>
            </c:strRef>
          </c:cat>
          <c:val>
            <c:numRef>
              <c:f>RESUMEN!$W$16:$AK$16</c:f>
              <c:numCache>
                <c:formatCode>0.0%</c:formatCode>
                <c:ptCount val="15"/>
                <c:pt idx="0">
                  <c:v>0.69914926527455501</c:v>
                </c:pt>
                <c:pt idx="1">
                  <c:v>0.5611861861861861</c:v>
                </c:pt>
                <c:pt idx="2">
                  <c:v>0.68299164768413034</c:v>
                </c:pt>
                <c:pt idx="3">
                  <c:v>0.72038095238095201</c:v>
                </c:pt>
                <c:pt idx="4">
                  <c:v>0.77888153053715925</c:v>
                </c:pt>
                <c:pt idx="5">
                  <c:v>0.58487151646760738</c:v>
                </c:pt>
                <c:pt idx="6">
                  <c:v>0.75514626218851522</c:v>
                </c:pt>
                <c:pt idx="7">
                  <c:v>0.76702898550724574</c:v>
                </c:pt>
                <c:pt idx="8">
                  <c:v>0.75425262395946369</c:v>
                </c:pt>
                <c:pt idx="9">
                  <c:v>0.65742714996446294</c:v>
                </c:pt>
                <c:pt idx="10">
                  <c:v>0.69214437367303561</c:v>
                </c:pt>
                <c:pt idx="11">
                  <c:v>0.85113960113960097</c:v>
                </c:pt>
                <c:pt idx="12">
                  <c:v>0.71699669966996638</c:v>
                </c:pt>
                <c:pt idx="13">
                  <c:v>0.68683651804670864</c:v>
                </c:pt>
                <c:pt idx="14">
                  <c:v>0.77645359335500108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864810528"/>
        <c:axId val="-864809984"/>
      </c:barChart>
      <c:catAx>
        <c:axId val="-8648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809984"/>
        <c:crosses val="autoZero"/>
        <c:auto val="1"/>
        <c:lblAlgn val="ctr"/>
        <c:lblOffset val="100"/>
        <c:noMultiLvlLbl val="0"/>
      </c:catAx>
      <c:valAx>
        <c:axId val="-8648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8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0</xdr:row>
      <xdr:rowOff>45720</xdr:rowOff>
    </xdr:from>
    <xdr:to>
      <xdr:col>12</xdr:col>
      <xdr:colOff>441960</xdr:colOff>
      <xdr:row>21</xdr:row>
      <xdr:rowOff>15240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270510</xdr:colOff>
      <xdr:row>21</xdr:row>
      <xdr:rowOff>104775</xdr:rowOff>
    </xdr:from>
    <xdr:to>
      <xdr:col>12</xdr:col>
      <xdr:colOff>476250</xdr:colOff>
      <xdr:row>40</xdr:row>
      <xdr:rowOff>158115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0</xdr:row>
      <xdr:rowOff>30480</xdr:rowOff>
    </xdr:from>
    <xdr:to>
      <xdr:col>13</xdr:col>
      <xdr:colOff>243840</xdr:colOff>
      <xdr:row>20</xdr:row>
      <xdr:rowOff>175260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243840</xdr:colOff>
      <xdr:row>21</xdr:row>
      <xdr:rowOff>30480</xdr:rowOff>
    </xdr:from>
    <xdr:to>
      <xdr:col>13</xdr:col>
      <xdr:colOff>205740</xdr:colOff>
      <xdr:row>41</xdr:row>
      <xdr:rowOff>175260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"/>
  <sheetViews>
    <sheetView topLeftCell="AG1" workbookViewId="0">
      <selection activeCell="BC15" activeCellId="6" sqref="G15:H18 O15:P18 W15:X18 AE15:AF18 AM15:AN18 AU15:AV18 BC15:BD18"/>
    </sheetView>
  </sheetViews>
  <sheetFormatPr baseColWidth="10" defaultColWidth="11.5546875" defaultRowHeight="14.4" x14ac:dyDescent="0.3"/>
  <cols>
    <col min="1" max="1" width="1.109375" style="2" customWidth="1"/>
    <col min="2" max="4" width="11.5546875" style="2"/>
    <col min="5" max="5" width="1.109375" style="2" customWidth="1"/>
    <col min="6" max="8" width="11.5546875" style="2"/>
    <col min="9" max="9" width="1.109375" style="2" customWidth="1"/>
    <col min="10" max="12" width="11.5546875" style="2"/>
    <col min="13" max="13" width="1.109375" style="2" customWidth="1"/>
    <col min="14" max="16" width="11.5546875" style="2"/>
    <col min="17" max="17" width="1.109375" style="2" customWidth="1"/>
    <col min="18" max="20" width="11.5546875" style="2"/>
    <col min="21" max="21" width="1.109375" style="2" customWidth="1"/>
    <col min="22" max="24" width="11.5546875" style="2"/>
    <col min="25" max="25" width="1.109375" style="2" customWidth="1"/>
    <col min="26" max="28" width="11.5546875" style="2"/>
    <col min="29" max="29" width="1.109375" style="2" customWidth="1"/>
    <col min="30" max="32" width="11.5546875" style="2"/>
    <col min="33" max="33" width="1.109375" style="2" customWidth="1"/>
    <col min="34" max="36" width="11.5546875" style="2"/>
    <col min="37" max="37" width="1.109375" style="2" customWidth="1"/>
    <col min="38" max="40" width="11.5546875" style="2"/>
    <col min="41" max="41" width="1.109375" style="2" customWidth="1"/>
    <col min="42" max="44" width="11.5546875" style="2"/>
    <col min="45" max="45" width="1.109375" style="2" customWidth="1"/>
    <col min="46" max="48" width="11.5546875" style="2"/>
    <col min="49" max="49" width="1.109375" style="2" customWidth="1"/>
    <col min="50" max="52" width="11.5546875" style="2"/>
    <col min="53" max="53" width="1.109375" style="2" customWidth="1"/>
    <col min="54" max="56" width="11.5546875" style="2"/>
    <col min="57" max="57" width="1.109375" style="2" customWidth="1"/>
    <col min="58" max="16384" width="11.5546875" style="2"/>
  </cols>
  <sheetData>
    <row r="1" spans="1:57" x14ac:dyDescent="0.3">
      <c r="A1" s="1"/>
      <c r="B1" s="2" t="s">
        <v>0</v>
      </c>
      <c r="E1" s="1"/>
      <c r="I1" s="1"/>
      <c r="M1" s="1"/>
      <c r="Q1" s="1"/>
      <c r="U1" s="1"/>
      <c r="Y1" s="1"/>
      <c r="AC1" s="1"/>
      <c r="AG1" s="1"/>
      <c r="AK1" s="1"/>
      <c r="AO1" s="1"/>
      <c r="AS1" s="1"/>
      <c r="AW1" s="1"/>
      <c r="BA1" s="1"/>
      <c r="BE1" s="1"/>
    </row>
    <row r="2" spans="1:57" x14ac:dyDescent="0.3">
      <c r="A2" s="1"/>
      <c r="E2" s="1"/>
      <c r="I2" s="1"/>
      <c r="M2" s="1"/>
      <c r="Q2" s="1"/>
      <c r="U2" s="1"/>
      <c r="Y2" s="1"/>
      <c r="AC2" s="1"/>
      <c r="AG2" s="1"/>
      <c r="AK2" s="1"/>
      <c r="AO2" s="1"/>
      <c r="AS2" s="1"/>
      <c r="AW2" s="1"/>
      <c r="BA2" s="1"/>
      <c r="BE2" s="1"/>
    </row>
    <row r="3" spans="1:57" x14ac:dyDescent="0.3">
      <c r="A3" s="1"/>
      <c r="B3" s="2" t="s">
        <v>2</v>
      </c>
      <c r="C3" s="2">
        <v>1</v>
      </c>
      <c r="E3" s="1"/>
      <c r="F3" s="2" t="s">
        <v>2</v>
      </c>
      <c r="G3" s="2">
        <v>1</v>
      </c>
      <c r="I3" s="1"/>
      <c r="J3" s="2" t="s">
        <v>2</v>
      </c>
      <c r="K3" s="2">
        <v>2</v>
      </c>
      <c r="M3" s="1"/>
      <c r="N3" s="2" t="s">
        <v>2</v>
      </c>
      <c r="O3" s="2">
        <v>2</v>
      </c>
      <c r="Q3" s="1"/>
      <c r="R3" s="2" t="s">
        <v>2</v>
      </c>
      <c r="S3" s="2">
        <v>3</v>
      </c>
      <c r="U3" s="1"/>
      <c r="V3" s="2" t="s">
        <v>2</v>
      </c>
      <c r="W3" s="2">
        <v>3</v>
      </c>
      <c r="Y3" s="1"/>
      <c r="Z3" s="2" t="s">
        <v>2</v>
      </c>
      <c r="AA3" s="2">
        <v>4</v>
      </c>
      <c r="AC3" s="1"/>
      <c r="AD3" s="2" t="s">
        <v>2</v>
      </c>
      <c r="AE3" s="2">
        <v>4</v>
      </c>
      <c r="AG3" s="1"/>
      <c r="AH3" s="2" t="s">
        <v>2</v>
      </c>
      <c r="AI3" s="2">
        <v>5</v>
      </c>
      <c r="AK3" s="1"/>
      <c r="AL3" s="2" t="s">
        <v>2</v>
      </c>
      <c r="AM3" s="2">
        <v>5</v>
      </c>
      <c r="AO3" s="1"/>
      <c r="AP3" s="2" t="s">
        <v>2</v>
      </c>
      <c r="AQ3" s="2">
        <v>6</v>
      </c>
      <c r="AS3" s="1"/>
      <c r="AT3" s="2" t="s">
        <v>2</v>
      </c>
      <c r="AU3" s="2">
        <v>6</v>
      </c>
      <c r="AW3" s="1"/>
      <c r="AX3" s="2" t="s">
        <v>2</v>
      </c>
      <c r="AY3" s="2">
        <v>7</v>
      </c>
      <c r="BA3" s="1"/>
      <c r="BB3" s="2" t="s">
        <v>2</v>
      </c>
      <c r="BC3" s="2">
        <v>7</v>
      </c>
      <c r="BE3" s="1"/>
    </row>
    <row r="4" spans="1:57" x14ac:dyDescent="0.3">
      <c r="A4" s="1"/>
      <c r="B4" s="2" t="s">
        <v>1</v>
      </c>
      <c r="C4" s="2" t="s">
        <v>6</v>
      </c>
      <c r="E4" s="1"/>
      <c r="F4" s="2" t="s">
        <v>1</v>
      </c>
      <c r="G4" s="2" t="s">
        <v>7</v>
      </c>
      <c r="I4" s="1"/>
      <c r="J4" s="2" t="s">
        <v>1</v>
      </c>
      <c r="K4" s="2" t="s">
        <v>6</v>
      </c>
      <c r="M4" s="1"/>
      <c r="N4" s="2" t="s">
        <v>1</v>
      </c>
      <c r="O4" s="2" t="s">
        <v>7</v>
      </c>
      <c r="Q4" s="1"/>
      <c r="R4" s="2" t="s">
        <v>1</v>
      </c>
      <c r="S4" s="2" t="s">
        <v>6</v>
      </c>
      <c r="U4" s="1"/>
      <c r="V4" s="2" t="s">
        <v>1</v>
      </c>
      <c r="W4" s="2" t="s">
        <v>7</v>
      </c>
      <c r="Y4" s="1"/>
      <c r="Z4" s="2" t="s">
        <v>1</v>
      </c>
      <c r="AA4" s="2" t="s">
        <v>6</v>
      </c>
      <c r="AC4" s="1"/>
      <c r="AD4" s="2" t="s">
        <v>1</v>
      </c>
      <c r="AE4" s="2" t="s">
        <v>7</v>
      </c>
      <c r="AG4" s="1"/>
      <c r="AH4" s="2" t="s">
        <v>1</v>
      </c>
      <c r="AI4" s="2" t="s">
        <v>6</v>
      </c>
      <c r="AK4" s="1"/>
      <c r="AL4" s="2" t="s">
        <v>1</v>
      </c>
      <c r="AM4" s="2" t="s">
        <v>7</v>
      </c>
      <c r="AO4" s="1"/>
      <c r="AP4" s="2" t="s">
        <v>1</v>
      </c>
      <c r="AQ4" s="2" t="s">
        <v>6</v>
      </c>
      <c r="AS4" s="1"/>
      <c r="AT4" s="2" t="s">
        <v>1</v>
      </c>
      <c r="AU4" s="2" t="s">
        <v>7</v>
      </c>
      <c r="AW4" s="1"/>
      <c r="AX4" s="2" t="s">
        <v>1</v>
      </c>
      <c r="AY4" s="2" t="s">
        <v>6</v>
      </c>
      <c r="BA4" s="1"/>
      <c r="BB4" s="2" t="s">
        <v>1</v>
      </c>
      <c r="BC4" s="2" t="s">
        <v>7</v>
      </c>
      <c r="BE4" s="1"/>
    </row>
    <row r="5" spans="1:57" x14ac:dyDescent="0.3">
      <c r="A5" s="1"/>
      <c r="C5" s="2" t="s">
        <v>3</v>
      </c>
      <c r="D5" s="2" t="s">
        <v>4</v>
      </c>
      <c r="E5" s="1"/>
      <c r="G5" s="2" t="s">
        <v>3</v>
      </c>
      <c r="H5" s="2" t="s">
        <v>4</v>
      </c>
      <c r="I5" s="1"/>
      <c r="K5" s="2" t="s">
        <v>3</v>
      </c>
      <c r="L5" s="2" t="s">
        <v>4</v>
      </c>
      <c r="M5" s="1"/>
      <c r="O5" s="2" t="s">
        <v>3</v>
      </c>
      <c r="P5" s="2" t="s">
        <v>4</v>
      </c>
      <c r="Q5" s="1"/>
      <c r="S5" s="2" t="s">
        <v>3</v>
      </c>
      <c r="T5" s="2" t="s">
        <v>4</v>
      </c>
      <c r="U5" s="1"/>
      <c r="W5" s="2" t="s">
        <v>3</v>
      </c>
      <c r="X5" s="2" t="s">
        <v>4</v>
      </c>
      <c r="Y5" s="1"/>
      <c r="AA5" s="2" t="s">
        <v>3</v>
      </c>
      <c r="AB5" s="2" t="s">
        <v>4</v>
      </c>
      <c r="AC5" s="1"/>
      <c r="AE5" s="2" t="s">
        <v>3</v>
      </c>
      <c r="AF5" s="2" t="s">
        <v>4</v>
      </c>
      <c r="AG5" s="1"/>
      <c r="AI5" s="2" t="s">
        <v>3</v>
      </c>
      <c r="AJ5" s="2" t="s">
        <v>4</v>
      </c>
      <c r="AK5" s="1"/>
      <c r="AM5" s="2" t="s">
        <v>3</v>
      </c>
      <c r="AN5" s="2" t="s">
        <v>4</v>
      </c>
      <c r="AO5" s="1"/>
      <c r="AQ5" s="2" t="s">
        <v>3</v>
      </c>
      <c r="AR5" s="2" t="s">
        <v>4</v>
      </c>
      <c r="AS5" s="1"/>
      <c r="AU5" s="2" t="s">
        <v>3</v>
      </c>
      <c r="AV5" s="2" t="s">
        <v>4</v>
      </c>
      <c r="AW5" s="1"/>
      <c r="AY5" s="2" t="s">
        <v>3</v>
      </c>
      <c r="AZ5" s="2" t="s">
        <v>4</v>
      </c>
      <c r="BA5" s="1"/>
      <c r="BC5" s="2" t="s">
        <v>3</v>
      </c>
      <c r="BD5" s="2" t="s">
        <v>4</v>
      </c>
      <c r="BE5" s="1"/>
    </row>
    <row r="6" spans="1:57" x14ac:dyDescent="0.3">
      <c r="A6" s="1"/>
      <c r="B6" s="2">
        <v>1</v>
      </c>
      <c r="C6" s="2">
        <v>54.8967100229533</v>
      </c>
      <c r="D6" s="2">
        <f>100-C6</f>
        <v>45.1032899770467</v>
      </c>
      <c r="E6" s="1"/>
      <c r="F6" s="2">
        <v>1</v>
      </c>
      <c r="G6" s="2">
        <v>88.134642356241201</v>
      </c>
      <c r="H6" s="2">
        <f>100-G6</f>
        <v>11.865357643758799</v>
      </c>
      <c r="I6" s="1"/>
      <c r="J6" s="2">
        <v>1</v>
      </c>
      <c r="K6" s="2">
        <v>67.618433773767293</v>
      </c>
      <c r="L6" s="2">
        <f>100-K6</f>
        <v>32.381566226232707</v>
      </c>
      <c r="M6" s="1"/>
      <c r="N6" s="2">
        <v>1</v>
      </c>
      <c r="O6" s="2">
        <v>72.793245412043802</v>
      </c>
      <c r="P6" s="2">
        <f>100-O6</f>
        <v>27.206754587956198</v>
      </c>
      <c r="Q6" s="1"/>
      <c r="R6" s="2">
        <v>1</v>
      </c>
      <c r="S6" s="2">
        <v>90.471251701562196</v>
      </c>
      <c r="T6" s="2">
        <f>100-S6</f>
        <v>9.5287482984378045</v>
      </c>
      <c r="U6" s="1"/>
      <c r="V6" s="2">
        <v>1</v>
      </c>
      <c r="W6" s="2">
        <v>87.525605707423793</v>
      </c>
      <c r="X6" s="2">
        <f>100-W6</f>
        <v>12.474394292576207</v>
      </c>
      <c r="Y6" s="1"/>
      <c r="Z6" s="2">
        <v>1</v>
      </c>
      <c r="AA6" s="2">
        <v>91.181122287594107</v>
      </c>
      <c r="AB6" s="2">
        <f>100-AA6</f>
        <v>8.818877712405893</v>
      </c>
      <c r="AC6" s="1"/>
      <c r="AD6" s="2">
        <v>1</v>
      </c>
      <c r="AE6" s="2">
        <v>75.235932732562205</v>
      </c>
      <c r="AF6" s="2">
        <f>100-AE6</f>
        <v>24.764067267437795</v>
      </c>
      <c r="AG6" s="1"/>
      <c r="AH6" s="2">
        <v>1</v>
      </c>
      <c r="AI6" s="2">
        <v>78.010926247827101</v>
      </c>
      <c r="AJ6" s="2">
        <f>100-AI6</f>
        <v>21.989073752172899</v>
      </c>
      <c r="AK6" s="1"/>
      <c r="AL6" s="2">
        <v>1</v>
      </c>
      <c r="AM6" s="2">
        <v>84.363411619282999</v>
      </c>
      <c r="AN6" s="2">
        <f>100-AM6</f>
        <v>15.636588380717001</v>
      </c>
      <c r="AO6" s="1"/>
      <c r="AP6" s="2">
        <v>1</v>
      </c>
      <c r="AQ6" s="2">
        <v>69.258145670982302</v>
      </c>
      <c r="AR6" s="2">
        <f>100-AQ6</f>
        <v>30.741854329017698</v>
      </c>
      <c r="AS6" s="1"/>
      <c r="AT6" s="2">
        <v>1</v>
      </c>
      <c r="AU6" s="2">
        <v>88.477254154181395</v>
      </c>
      <c r="AV6" s="2">
        <f>100-AU6</f>
        <v>11.522745845818605</v>
      </c>
      <c r="AW6" s="1"/>
      <c r="AX6" s="2">
        <v>1</v>
      </c>
      <c r="AY6" s="2">
        <v>60.535969657402198</v>
      </c>
      <c r="AZ6" s="2">
        <f>100-AY6</f>
        <v>39.464030342597802</v>
      </c>
      <c r="BA6" s="1"/>
      <c r="BB6" s="2">
        <v>1</v>
      </c>
      <c r="BC6" s="2">
        <v>65.636163781258503</v>
      </c>
      <c r="BD6" s="2">
        <f>100-BC6</f>
        <v>34.363836218741497</v>
      </c>
      <c r="BE6" s="1"/>
    </row>
    <row r="7" spans="1:57" x14ac:dyDescent="0.3">
      <c r="A7" s="1"/>
      <c r="B7" s="2">
        <v>2</v>
      </c>
      <c r="C7" s="2">
        <v>74.489926039275701</v>
      </c>
      <c r="D7" s="2">
        <f t="shared" ref="D7:D8" si="0">100-C7</f>
        <v>25.510073960724299</v>
      </c>
      <c r="E7" s="1"/>
      <c r="F7" s="2">
        <v>2</v>
      </c>
      <c r="G7" s="2">
        <v>72.152875175315501</v>
      </c>
      <c r="H7" s="2">
        <f t="shared" ref="H7:H8" si="1">100-G7</f>
        <v>27.847124824684499</v>
      </c>
      <c r="I7" s="1"/>
      <c r="J7" s="2">
        <v>2</v>
      </c>
      <c r="K7" s="2">
        <v>64.550435062842396</v>
      </c>
      <c r="L7" s="2">
        <f t="shared" ref="L7:L8" si="2">100-K7</f>
        <v>35.449564937157604</v>
      </c>
      <c r="M7" s="1"/>
      <c r="N7" s="2">
        <v>2</v>
      </c>
      <c r="O7" s="2">
        <v>39.243597794989803</v>
      </c>
      <c r="P7" s="2">
        <f t="shared" ref="P7:P8" si="3">100-O7</f>
        <v>60.756402205010197</v>
      </c>
      <c r="Q7" s="1"/>
      <c r="R7" s="2">
        <v>2</v>
      </c>
      <c r="S7" s="2">
        <v>70.091398197964594</v>
      </c>
      <c r="T7" s="2">
        <f t="shared" ref="T7:T8" si="4">100-S7</f>
        <v>29.908601802035406</v>
      </c>
      <c r="U7" s="1"/>
      <c r="V7" s="2">
        <v>2</v>
      </c>
      <c r="W7" s="2">
        <v>64.632337359610005</v>
      </c>
      <c r="X7" s="2">
        <f t="shared" ref="X7:X8" si="5">100-W7</f>
        <v>35.367662640389995</v>
      </c>
      <c r="Y7" s="1"/>
      <c r="Z7" s="2">
        <v>2</v>
      </c>
      <c r="AA7" s="2">
        <v>46.650218257733897</v>
      </c>
      <c r="AB7" s="2">
        <f t="shared" ref="AB7:AB8" si="6">100-AA7</f>
        <v>53.349781742266103</v>
      </c>
      <c r="AC7" s="1"/>
      <c r="AD7" s="2">
        <v>2</v>
      </c>
      <c r="AE7" s="2">
        <v>44.596608245228097</v>
      </c>
      <c r="AF7" s="2">
        <f t="shared" ref="AF7:AF8" si="7">100-AE7</f>
        <v>55.403391754771903</v>
      </c>
      <c r="AG7" s="1"/>
      <c r="AH7" s="2">
        <v>2</v>
      </c>
      <c r="AI7" s="2">
        <v>58.939657313136301</v>
      </c>
      <c r="AJ7" s="2">
        <f t="shared" ref="AJ7:AJ8" si="8">100-AI7</f>
        <v>41.060342686863699</v>
      </c>
      <c r="AK7" s="1"/>
      <c r="AL7" s="2">
        <v>2</v>
      </c>
      <c r="AM7" s="2">
        <v>74.557066337041604</v>
      </c>
      <c r="AN7" s="2">
        <f t="shared" ref="AN7:AN8" si="9">100-AM7</f>
        <v>25.442933662958396</v>
      </c>
      <c r="AO7" s="1"/>
      <c r="AP7" s="2">
        <v>2</v>
      </c>
      <c r="AQ7" s="2">
        <v>73.823403080321498</v>
      </c>
      <c r="AR7" s="2">
        <f t="shared" ref="AR7:AR8" si="10">100-AQ7</f>
        <v>26.176596919678502</v>
      </c>
      <c r="AS7" s="1"/>
      <c r="AT7" s="2">
        <v>2</v>
      </c>
      <c r="AU7" s="2">
        <v>33.308362843911702</v>
      </c>
      <c r="AV7" s="2">
        <f t="shared" ref="AV7:AV8" si="11">100-AU7</f>
        <v>66.691637156088291</v>
      </c>
      <c r="AW7" s="1"/>
      <c r="AX7" s="2">
        <v>2</v>
      </c>
      <c r="AY7" s="2">
        <v>79.493875520736097</v>
      </c>
      <c r="AZ7" s="2">
        <f t="shared" ref="AZ7:AZ8" si="12">100-AY7</f>
        <v>20.506124479263903</v>
      </c>
      <c r="BA7" s="1"/>
      <c r="BB7" s="2">
        <v>2</v>
      </c>
      <c r="BC7" s="2">
        <v>91.893377301456397</v>
      </c>
      <c r="BD7" s="2">
        <f t="shared" ref="BD7:BD8" si="13">100-BC7</f>
        <v>8.1066226985436032</v>
      </c>
      <c r="BE7" s="1"/>
    </row>
    <row r="8" spans="1:57" x14ac:dyDescent="0.3">
      <c r="A8" s="1"/>
      <c r="B8" s="2">
        <v>3</v>
      </c>
      <c r="C8" s="2">
        <v>82.549094618719707</v>
      </c>
      <c r="D8" s="2">
        <f t="shared" si="0"/>
        <v>17.450905381280293</v>
      </c>
      <c r="E8" s="1"/>
      <c r="F8" s="2">
        <v>3</v>
      </c>
      <c r="G8" s="2">
        <v>48.113604488078501</v>
      </c>
      <c r="H8" s="2">
        <f t="shared" si="1"/>
        <v>51.886395511921499</v>
      </c>
      <c r="I8" s="1"/>
      <c r="J8" s="2">
        <v>3</v>
      </c>
      <c r="K8" s="2">
        <v>25.594585884627701</v>
      </c>
      <c r="L8" s="2">
        <f t="shared" si="2"/>
        <v>74.405414115372295</v>
      </c>
      <c r="M8" s="1"/>
      <c r="N8" s="2">
        <v>3</v>
      </c>
      <c r="O8" s="2">
        <v>65.319935803502801</v>
      </c>
      <c r="P8" s="2">
        <f t="shared" si="3"/>
        <v>34.680064196497199</v>
      </c>
      <c r="Q8" s="1"/>
      <c r="R8" s="2">
        <v>3</v>
      </c>
      <c r="S8" s="2">
        <v>40.286510663123003</v>
      </c>
      <c r="T8" s="2">
        <f t="shared" si="4"/>
        <v>59.713489336876997</v>
      </c>
      <c r="U8" s="1"/>
      <c r="V8" s="2">
        <v>3</v>
      </c>
      <c r="W8" s="2">
        <v>51.183160274069301</v>
      </c>
      <c r="X8" s="2">
        <f t="shared" si="5"/>
        <v>48.816839725930699</v>
      </c>
      <c r="Y8" s="1"/>
      <c r="Z8" s="2">
        <v>3</v>
      </c>
      <c r="AA8" s="2">
        <v>56.4623268172328</v>
      </c>
      <c r="AB8" s="2">
        <f t="shared" si="6"/>
        <v>43.5376731827672</v>
      </c>
      <c r="AC8" s="1"/>
      <c r="AD8" s="2">
        <v>3</v>
      </c>
      <c r="AE8" s="2">
        <v>94.841410629390396</v>
      </c>
      <c r="AF8" s="2">
        <f t="shared" si="7"/>
        <v>5.1585893706096044</v>
      </c>
      <c r="AG8" s="1"/>
      <c r="AH8" s="2">
        <v>3</v>
      </c>
      <c r="AI8" s="2">
        <v>87.925254531909601</v>
      </c>
      <c r="AJ8" s="2">
        <f t="shared" si="8"/>
        <v>12.074745468090399</v>
      </c>
      <c r="AK8" s="1"/>
      <c r="AL8" s="2">
        <v>3</v>
      </c>
      <c r="AM8" s="2">
        <v>74.172503776953704</v>
      </c>
      <c r="AN8" s="2">
        <f t="shared" si="9"/>
        <v>25.827496223046296</v>
      </c>
      <c r="AO8" s="1"/>
      <c r="AP8" s="2">
        <v>3</v>
      </c>
      <c r="AQ8" s="2">
        <v>42.351353009756401</v>
      </c>
      <c r="AR8" s="2">
        <f t="shared" si="10"/>
        <v>57.648646990243599</v>
      </c>
      <c r="AS8" s="1"/>
      <c r="AT8" s="2">
        <v>3</v>
      </c>
      <c r="AU8" s="2">
        <v>49.7888858621628</v>
      </c>
      <c r="AV8" s="2">
        <f t="shared" si="11"/>
        <v>50.2111141378372</v>
      </c>
      <c r="AW8" s="1"/>
      <c r="AX8" s="2">
        <v>3</v>
      </c>
      <c r="AY8" s="2">
        <v>44.948081825529997</v>
      </c>
      <c r="AZ8" s="2">
        <f t="shared" si="12"/>
        <v>55.051918174470003</v>
      </c>
      <c r="BA8" s="1"/>
      <c r="BB8" s="2">
        <v>3</v>
      </c>
      <c r="BC8" s="2">
        <v>68.569661995053593</v>
      </c>
      <c r="BD8" s="2">
        <f t="shared" si="13"/>
        <v>31.430338004946407</v>
      </c>
      <c r="BE8" s="1"/>
    </row>
    <row r="9" spans="1:57" x14ac:dyDescent="0.3">
      <c r="A9" s="1"/>
      <c r="E9" s="1"/>
      <c r="I9" s="1"/>
      <c r="M9" s="1"/>
      <c r="Q9" s="1"/>
      <c r="U9" s="1"/>
      <c r="Y9" s="1"/>
      <c r="AC9" s="1"/>
      <c r="AG9" s="1"/>
      <c r="AK9" s="1"/>
      <c r="AO9" s="1"/>
      <c r="AS9" s="1"/>
      <c r="AW9" s="1"/>
      <c r="BA9" s="1"/>
      <c r="BE9" s="1"/>
    </row>
    <row r="10" spans="1:57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57" x14ac:dyDescent="0.3">
      <c r="A11" s="1"/>
      <c r="B11" s="2" t="s">
        <v>5</v>
      </c>
      <c r="E11" s="1"/>
      <c r="I11" s="1"/>
      <c r="M11" s="1"/>
      <c r="Q11" s="1"/>
      <c r="U11" s="1"/>
      <c r="Y11" s="1"/>
      <c r="AC11" s="1"/>
      <c r="AG11" s="1"/>
      <c r="AK11" s="1"/>
      <c r="AO11" s="1"/>
      <c r="AS11" s="1"/>
      <c r="AW11" s="1"/>
      <c r="BA11" s="1"/>
      <c r="BE11" s="1"/>
    </row>
    <row r="12" spans="1:57" x14ac:dyDescent="0.3">
      <c r="A12" s="1"/>
      <c r="E12" s="1"/>
      <c r="I12" s="1"/>
      <c r="M12" s="1"/>
      <c r="Q12" s="1"/>
      <c r="U12" s="1"/>
      <c r="Y12" s="1"/>
      <c r="AC12" s="1"/>
      <c r="AG12" s="1"/>
      <c r="AK12" s="1"/>
      <c r="AO12" s="1"/>
      <c r="AS12" s="1"/>
      <c r="AW12" s="1"/>
      <c r="BA12" s="1"/>
      <c r="BE12" s="1"/>
    </row>
    <row r="13" spans="1:57" x14ac:dyDescent="0.3">
      <c r="A13" s="1"/>
      <c r="B13" s="2" t="s">
        <v>2</v>
      </c>
      <c r="C13" s="2">
        <v>1</v>
      </c>
      <c r="E13" s="1"/>
      <c r="F13" s="2" t="s">
        <v>2</v>
      </c>
      <c r="G13" s="2">
        <v>1</v>
      </c>
      <c r="I13" s="1"/>
      <c r="J13" s="2" t="s">
        <v>2</v>
      </c>
      <c r="K13" s="2">
        <v>2</v>
      </c>
      <c r="M13" s="1"/>
      <c r="N13" s="2" t="s">
        <v>2</v>
      </c>
      <c r="O13" s="2">
        <v>2</v>
      </c>
      <c r="Q13" s="1"/>
      <c r="R13" s="2" t="s">
        <v>2</v>
      </c>
      <c r="S13" s="2">
        <v>3</v>
      </c>
      <c r="U13" s="1"/>
      <c r="V13" s="2" t="s">
        <v>2</v>
      </c>
      <c r="W13" s="2">
        <v>3</v>
      </c>
      <c r="Y13" s="1"/>
      <c r="Z13" s="2" t="s">
        <v>2</v>
      </c>
      <c r="AA13" s="2">
        <v>4</v>
      </c>
      <c r="AC13" s="1"/>
      <c r="AD13" s="2" t="s">
        <v>2</v>
      </c>
      <c r="AE13" s="2">
        <v>4</v>
      </c>
      <c r="AG13" s="1"/>
      <c r="AH13" s="2" t="s">
        <v>2</v>
      </c>
      <c r="AI13" s="2">
        <v>5</v>
      </c>
      <c r="AK13" s="1"/>
      <c r="AL13" s="2" t="s">
        <v>2</v>
      </c>
      <c r="AM13" s="2">
        <v>5</v>
      </c>
      <c r="AO13" s="1"/>
      <c r="AP13" s="2" t="s">
        <v>2</v>
      </c>
      <c r="AQ13" s="2">
        <v>6</v>
      </c>
      <c r="AS13" s="1"/>
      <c r="AT13" s="2" t="s">
        <v>2</v>
      </c>
      <c r="AU13" s="2">
        <v>6</v>
      </c>
      <c r="AW13" s="1"/>
      <c r="AX13" s="2" t="s">
        <v>2</v>
      </c>
      <c r="AY13" s="2">
        <v>7</v>
      </c>
      <c r="BA13" s="1"/>
      <c r="BB13" s="2" t="s">
        <v>2</v>
      </c>
      <c r="BC13" s="2">
        <v>7</v>
      </c>
      <c r="BE13" s="1"/>
    </row>
    <row r="14" spans="1:57" x14ac:dyDescent="0.3">
      <c r="A14" s="1"/>
      <c r="B14" s="2" t="s">
        <v>1</v>
      </c>
      <c r="C14" s="2" t="s">
        <v>6</v>
      </c>
      <c r="E14" s="1"/>
      <c r="F14" s="2" t="s">
        <v>1</v>
      </c>
      <c r="G14" s="2" t="s">
        <v>7</v>
      </c>
      <c r="I14" s="1"/>
      <c r="J14" s="2" t="s">
        <v>1</v>
      </c>
      <c r="K14" s="2" t="s">
        <v>6</v>
      </c>
      <c r="M14" s="1"/>
      <c r="N14" s="2" t="s">
        <v>1</v>
      </c>
      <c r="O14" s="2" t="s">
        <v>7</v>
      </c>
      <c r="Q14" s="1"/>
      <c r="R14" s="2" t="s">
        <v>1</v>
      </c>
      <c r="S14" s="2" t="s">
        <v>6</v>
      </c>
      <c r="U14" s="1"/>
      <c r="V14" s="2" t="s">
        <v>1</v>
      </c>
      <c r="W14" s="2" t="s">
        <v>7</v>
      </c>
      <c r="Y14" s="1"/>
      <c r="Z14" s="2" t="s">
        <v>1</v>
      </c>
      <c r="AA14" s="2" t="s">
        <v>6</v>
      </c>
      <c r="AC14" s="1"/>
      <c r="AD14" s="2" t="s">
        <v>1</v>
      </c>
      <c r="AE14" s="2" t="s">
        <v>7</v>
      </c>
      <c r="AG14" s="1"/>
      <c r="AH14" s="2" t="s">
        <v>1</v>
      </c>
      <c r="AI14" s="2" t="s">
        <v>6</v>
      </c>
      <c r="AK14" s="1"/>
      <c r="AL14" s="2" t="s">
        <v>1</v>
      </c>
      <c r="AM14" s="2" t="s">
        <v>7</v>
      </c>
      <c r="AO14" s="1"/>
      <c r="AP14" s="2" t="s">
        <v>1</v>
      </c>
      <c r="AQ14" s="2" t="s">
        <v>6</v>
      </c>
      <c r="AS14" s="1"/>
      <c r="AT14" s="2" t="s">
        <v>1</v>
      </c>
      <c r="AU14" s="2" t="s">
        <v>7</v>
      </c>
      <c r="AW14" s="1"/>
      <c r="AX14" s="2" t="s">
        <v>1</v>
      </c>
      <c r="AY14" s="2" t="s">
        <v>6</v>
      </c>
      <c r="BA14" s="1"/>
      <c r="BB14" s="2" t="s">
        <v>1</v>
      </c>
      <c r="BC14" s="2" t="s">
        <v>7</v>
      </c>
      <c r="BE14" s="1"/>
    </row>
    <row r="15" spans="1:57" x14ac:dyDescent="0.3">
      <c r="A15" s="1"/>
      <c r="C15" s="2" t="s">
        <v>3</v>
      </c>
      <c r="D15" s="2" t="s">
        <v>4</v>
      </c>
      <c r="E15" s="1"/>
      <c r="G15" s="2" t="s">
        <v>3</v>
      </c>
      <c r="H15" s="2" t="s">
        <v>4</v>
      </c>
      <c r="I15" s="1"/>
      <c r="K15" s="2" t="s">
        <v>3</v>
      </c>
      <c r="L15" s="2" t="s">
        <v>4</v>
      </c>
      <c r="M15" s="1"/>
      <c r="O15" s="2" t="s">
        <v>3</v>
      </c>
      <c r="P15" s="2" t="s">
        <v>4</v>
      </c>
      <c r="Q15" s="1"/>
      <c r="S15" s="2" t="s">
        <v>3</v>
      </c>
      <c r="T15" s="2" t="s">
        <v>4</v>
      </c>
      <c r="U15" s="1"/>
      <c r="W15" s="2" t="s">
        <v>3</v>
      </c>
      <c r="X15" s="2" t="s">
        <v>4</v>
      </c>
      <c r="Y15" s="1"/>
      <c r="AA15" s="2" t="s">
        <v>3</v>
      </c>
      <c r="AB15" s="2" t="s">
        <v>4</v>
      </c>
      <c r="AC15" s="1"/>
      <c r="AE15" s="2" t="s">
        <v>3</v>
      </c>
      <c r="AF15" s="2" t="s">
        <v>4</v>
      </c>
      <c r="AG15" s="1"/>
      <c r="AI15" s="2" t="s">
        <v>3</v>
      </c>
      <c r="AJ15" s="2" t="s">
        <v>4</v>
      </c>
      <c r="AK15" s="1"/>
      <c r="AM15" s="2" t="s">
        <v>3</v>
      </c>
      <c r="AN15" s="2" t="s">
        <v>4</v>
      </c>
      <c r="AO15" s="1"/>
      <c r="AQ15" s="2" t="s">
        <v>3</v>
      </c>
      <c r="AR15" s="2" t="s">
        <v>4</v>
      </c>
      <c r="AS15" s="1"/>
      <c r="AU15" s="2" t="s">
        <v>3</v>
      </c>
      <c r="AV15" s="2" t="s">
        <v>4</v>
      </c>
      <c r="AW15" s="1"/>
      <c r="AY15" s="2" t="s">
        <v>3</v>
      </c>
      <c r="AZ15" s="2" t="s">
        <v>4</v>
      </c>
      <c r="BA15" s="1"/>
      <c r="BC15" s="2" t="s">
        <v>3</v>
      </c>
      <c r="BD15" s="2" t="s">
        <v>4</v>
      </c>
      <c r="BE15" s="1"/>
    </row>
    <row r="16" spans="1:57" x14ac:dyDescent="0.3">
      <c r="A16" s="1"/>
      <c r="B16" s="2">
        <v>1</v>
      </c>
      <c r="C16" s="2">
        <v>47.155361050328203</v>
      </c>
      <c r="D16" s="2">
        <f t="shared" ref="D16:D18" si="14">100-C16</f>
        <v>52.844638949671797</v>
      </c>
      <c r="E16" s="1"/>
      <c r="F16" s="2">
        <v>1</v>
      </c>
      <c r="G16" s="2">
        <v>88.283062645011597</v>
      </c>
      <c r="H16" s="2">
        <f t="shared" ref="H16:H18" si="15">100-G16</f>
        <v>11.716937354988403</v>
      </c>
      <c r="I16" s="1"/>
      <c r="J16" s="2">
        <v>1</v>
      </c>
      <c r="K16" s="2">
        <v>65.655471289274104</v>
      </c>
      <c r="L16" s="2">
        <f t="shared" ref="L16:L18" si="16">100-K16</f>
        <v>34.344528710725896</v>
      </c>
      <c r="M16" s="1"/>
      <c r="N16" s="2">
        <v>1</v>
      </c>
      <c r="O16" s="2">
        <v>69.707207207207205</v>
      </c>
      <c r="P16" s="2">
        <f t="shared" ref="P16:P18" si="17">100-O16</f>
        <v>30.292792792792795</v>
      </c>
      <c r="Q16" s="1"/>
      <c r="R16" s="2">
        <v>1</v>
      </c>
      <c r="S16" s="2">
        <v>91.1668484187568</v>
      </c>
      <c r="T16" s="2">
        <f t="shared" ref="T16:T18" si="18">100-S16</f>
        <v>8.8331515812432002</v>
      </c>
      <c r="U16" s="1"/>
      <c r="V16" s="2">
        <v>1</v>
      </c>
      <c r="W16" s="2">
        <v>85.990888382687899</v>
      </c>
      <c r="X16" s="2">
        <f t="shared" ref="X16:X18" si="19">100-W16</f>
        <v>14.009111617312101</v>
      </c>
      <c r="Y16" s="1"/>
      <c r="Z16" s="2">
        <v>1</v>
      </c>
      <c r="AA16" s="2">
        <v>90.246516613076096</v>
      </c>
      <c r="AB16" s="2">
        <f t="shared" ref="AB16:AB18" si="20">100-AA16</f>
        <v>9.7534833869239037</v>
      </c>
      <c r="AC16" s="1"/>
      <c r="AD16" s="2">
        <v>1</v>
      </c>
      <c r="AE16" s="2">
        <v>73.942857142857093</v>
      </c>
      <c r="AF16" s="2">
        <f t="shared" ref="AF16:AF18" si="21">100-AE16</f>
        <v>26.057142857142907</v>
      </c>
      <c r="AG16" s="1"/>
      <c r="AH16" s="2">
        <v>1</v>
      </c>
      <c r="AI16" s="2">
        <v>73.068893528183693</v>
      </c>
      <c r="AJ16" s="2">
        <f t="shared" ref="AJ16:AJ18" si="22">100-AI16</f>
        <v>26.931106471816307</v>
      </c>
      <c r="AK16" s="1"/>
      <c r="AL16" s="2">
        <v>1</v>
      </c>
      <c r="AM16" s="2">
        <v>83.3333333333333</v>
      </c>
      <c r="AN16" s="2">
        <f>100-AM16</f>
        <v>16.6666666666667</v>
      </c>
      <c r="AO16" s="1"/>
      <c r="AP16" s="2">
        <v>1</v>
      </c>
      <c r="AQ16" s="2">
        <v>68.545081967213093</v>
      </c>
      <c r="AR16" s="2">
        <f t="shared" ref="AR16:AR18" si="23">100-AQ16</f>
        <v>31.454918032786907</v>
      </c>
      <c r="AS16" s="1"/>
      <c r="AT16" s="2">
        <v>1</v>
      </c>
      <c r="AU16" s="2">
        <v>88.490770901194296</v>
      </c>
      <c r="AV16" s="2">
        <f t="shared" ref="AV16:AV18" si="24">100-AU16</f>
        <v>11.509229098805704</v>
      </c>
      <c r="AW16" s="1"/>
      <c r="AX16" s="2">
        <v>1</v>
      </c>
      <c r="AY16" s="2">
        <v>58.901322482197301</v>
      </c>
      <c r="AZ16" s="2">
        <f>100-AY16</f>
        <v>41.098677517802699</v>
      </c>
      <c r="BA16" s="1"/>
      <c r="BB16" s="2">
        <v>1</v>
      </c>
      <c r="BC16" s="2">
        <v>67.063921993499406</v>
      </c>
      <c r="BD16" s="2">
        <f t="shared" ref="BD16:BD18" si="25">100-BC16</f>
        <v>32.936078006500594</v>
      </c>
      <c r="BE16" s="1"/>
    </row>
    <row r="17" spans="1:57" x14ac:dyDescent="0.3">
      <c r="A17" s="1"/>
      <c r="B17" s="2">
        <v>2</v>
      </c>
      <c r="C17" s="2">
        <v>73.960612691465997</v>
      </c>
      <c r="D17" s="2">
        <f t="shared" si="14"/>
        <v>26.039387308534003</v>
      </c>
      <c r="E17" s="1"/>
      <c r="F17" s="2">
        <v>2</v>
      </c>
      <c r="G17" s="2">
        <v>72.273781902552201</v>
      </c>
      <c r="H17" s="2">
        <f t="shared" si="15"/>
        <v>27.726218097447799</v>
      </c>
      <c r="I17" s="1"/>
      <c r="J17" s="2">
        <v>2</v>
      </c>
      <c r="K17" s="2">
        <v>72.372697724810394</v>
      </c>
      <c r="L17" s="2">
        <f t="shared" si="16"/>
        <v>27.627302275189606</v>
      </c>
      <c r="M17" s="1"/>
      <c r="N17" s="2">
        <v>2</v>
      </c>
      <c r="O17" s="2">
        <v>35.923423423423401</v>
      </c>
      <c r="P17" s="2">
        <f t="shared" si="17"/>
        <v>64.076576576576599</v>
      </c>
      <c r="Q17" s="1"/>
      <c r="R17" s="2">
        <v>2</v>
      </c>
      <c r="S17" s="2">
        <v>71.646673936750204</v>
      </c>
      <c r="T17" s="2">
        <f t="shared" si="18"/>
        <v>28.353326063249796</v>
      </c>
      <c r="U17" s="1"/>
      <c r="V17" s="2">
        <v>2</v>
      </c>
      <c r="W17" s="2">
        <v>66.287015945330296</v>
      </c>
      <c r="X17" s="2">
        <f t="shared" si="19"/>
        <v>33.712984054669704</v>
      </c>
      <c r="Y17" s="1"/>
      <c r="Z17" s="2">
        <v>2</v>
      </c>
      <c r="AA17" s="2">
        <v>44.1586280814576</v>
      </c>
      <c r="AB17" s="2">
        <f t="shared" si="20"/>
        <v>55.8413719185424</v>
      </c>
      <c r="AC17" s="1"/>
      <c r="AD17" s="2">
        <v>2</v>
      </c>
      <c r="AE17" s="2">
        <v>47.657142857142802</v>
      </c>
      <c r="AF17" s="2">
        <f t="shared" si="21"/>
        <v>52.342857142857198</v>
      </c>
      <c r="AG17" s="1"/>
      <c r="AH17" s="2">
        <v>2</v>
      </c>
      <c r="AI17" s="2">
        <v>60.751565762004098</v>
      </c>
      <c r="AJ17" s="2">
        <f t="shared" si="22"/>
        <v>39.248434237995902</v>
      </c>
      <c r="AK17" s="1"/>
      <c r="AL17" s="2">
        <v>2</v>
      </c>
      <c r="AM17" s="2">
        <v>73.620309050772605</v>
      </c>
      <c r="AN17" s="2">
        <f t="shared" ref="AN17:AN18" si="26">100-AM17</f>
        <v>26.379690949227395</v>
      </c>
      <c r="AO17" s="1"/>
      <c r="AP17" s="2">
        <v>2</v>
      </c>
      <c r="AQ17" s="2">
        <v>71.618852459016395</v>
      </c>
      <c r="AR17" s="2">
        <f t="shared" si="23"/>
        <v>28.381147540983605</v>
      </c>
      <c r="AS17" s="1"/>
      <c r="AT17" s="2">
        <v>2</v>
      </c>
      <c r="AU17" s="2">
        <v>35.070575461454901</v>
      </c>
      <c r="AV17" s="2">
        <f t="shared" si="24"/>
        <v>64.929424538545106</v>
      </c>
      <c r="AW17" s="1"/>
      <c r="AX17" s="2">
        <v>2</v>
      </c>
      <c r="AY17" s="2">
        <v>77.721261444557399</v>
      </c>
      <c r="AZ17" s="2">
        <f t="shared" ref="AZ17:AZ18" si="27">100-AY17</f>
        <v>22.278738555442601</v>
      </c>
      <c r="BA17" s="1"/>
      <c r="BB17" s="2">
        <v>2</v>
      </c>
      <c r="BC17" s="2">
        <v>91.440953412784395</v>
      </c>
      <c r="BD17" s="2">
        <f t="shared" si="25"/>
        <v>8.5590465872156045</v>
      </c>
      <c r="BE17" s="1"/>
    </row>
    <row r="18" spans="1:57" x14ac:dyDescent="0.3">
      <c r="A18" s="1"/>
      <c r="B18" s="2">
        <v>3</v>
      </c>
      <c r="C18" s="2">
        <v>82.166301969365406</v>
      </c>
      <c r="D18" s="2">
        <f t="shared" si="14"/>
        <v>17.833698030634594</v>
      </c>
      <c r="E18" s="1"/>
      <c r="F18" s="2">
        <v>3</v>
      </c>
      <c r="G18" s="2">
        <v>49.187935034802699</v>
      </c>
      <c r="H18" s="2">
        <f t="shared" si="15"/>
        <v>50.812064965197301</v>
      </c>
      <c r="I18" s="1"/>
      <c r="J18" s="2">
        <v>3</v>
      </c>
      <c r="K18" s="2">
        <v>27.952329360779999</v>
      </c>
      <c r="L18" s="2">
        <f t="shared" si="16"/>
        <v>72.047670639220001</v>
      </c>
      <c r="M18" s="1"/>
      <c r="N18" s="2">
        <v>3</v>
      </c>
      <c r="O18" s="2">
        <v>62.725225225225202</v>
      </c>
      <c r="P18" s="2">
        <f t="shared" si="17"/>
        <v>37.274774774774798</v>
      </c>
      <c r="Q18" s="1"/>
      <c r="R18" s="2">
        <v>3</v>
      </c>
      <c r="S18" s="2">
        <v>43.293347873500501</v>
      </c>
      <c r="T18" s="2">
        <f t="shared" si="18"/>
        <v>56.706652126499499</v>
      </c>
      <c r="U18" s="1"/>
      <c r="V18" s="2">
        <v>3</v>
      </c>
      <c r="W18" s="2">
        <v>52.619589977220897</v>
      </c>
      <c r="X18" s="2">
        <f t="shared" si="19"/>
        <v>47.380410022779103</v>
      </c>
      <c r="Y18" s="1"/>
      <c r="Z18" s="2">
        <v>3</v>
      </c>
      <c r="AA18" s="2">
        <v>55.091103965701997</v>
      </c>
      <c r="AB18" s="2">
        <f t="shared" si="20"/>
        <v>44.908896034298003</v>
      </c>
      <c r="AC18" s="1"/>
      <c r="AD18" s="2">
        <v>3</v>
      </c>
      <c r="AE18" s="2">
        <v>94.514285714285705</v>
      </c>
      <c r="AF18" s="2">
        <f t="shared" si="21"/>
        <v>5.4857142857142946</v>
      </c>
      <c r="AG18" s="1"/>
      <c r="AH18" s="2">
        <v>3</v>
      </c>
      <c r="AI18" s="2">
        <v>85.073068893528102</v>
      </c>
      <c r="AJ18" s="2">
        <f t="shared" si="22"/>
        <v>14.926931106471898</v>
      </c>
      <c r="AK18" s="1"/>
      <c r="AL18" s="2">
        <v>3</v>
      </c>
      <c r="AM18" s="2">
        <v>76.710816777041899</v>
      </c>
      <c r="AN18" s="2">
        <f t="shared" si="26"/>
        <v>23.289183222958101</v>
      </c>
      <c r="AO18" s="1"/>
      <c r="AP18" s="2">
        <v>3</v>
      </c>
      <c r="AQ18" s="2">
        <v>44.467213114754102</v>
      </c>
      <c r="AR18" s="2">
        <f t="shared" si="23"/>
        <v>55.532786885245898</v>
      </c>
      <c r="AS18" s="1"/>
      <c r="AT18" s="2">
        <v>3</v>
      </c>
      <c r="AU18" s="2">
        <v>51.900108577632999</v>
      </c>
      <c r="AV18" s="2">
        <f t="shared" si="24"/>
        <v>48.099891422367001</v>
      </c>
      <c r="AW18" s="1"/>
      <c r="AX18" s="2">
        <v>3</v>
      </c>
      <c r="AY18" s="2">
        <v>43.336724313326499</v>
      </c>
      <c r="AZ18" s="2">
        <f t="shared" si="27"/>
        <v>56.663275686673501</v>
      </c>
      <c r="BA18" s="1"/>
      <c r="BB18" s="2">
        <v>3</v>
      </c>
      <c r="BC18" s="2">
        <v>68.039003250270795</v>
      </c>
      <c r="BD18" s="2">
        <f t="shared" si="25"/>
        <v>31.960996749729205</v>
      </c>
      <c r="BE18" s="1"/>
    </row>
    <row r="19" spans="1:57" x14ac:dyDescent="0.3">
      <c r="A19" s="1"/>
      <c r="E19" s="1"/>
      <c r="I19" s="1"/>
      <c r="M19" s="1"/>
      <c r="Q19" s="1"/>
      <c r="U19" s="1"/>
      <c r="Y19" s="1"/>
      <c r="AC19" s="1"/>
      <c r="AG19" s="1"/>
      <c r="AK19" s="1"/>
      <c r="AO19" s="1"/>
      <c r="AS19" s="1"/>
      <c r="AW19" s="1"/>
      <c r="BA19" s="1"/>
      <c r="BE19" s="1"/>
    </row>
    <row r="20" spans="1:5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topLeftCell="I1" workbookViewId="0">
      <selection activeCell="L26" sqref="L26"/>
    </sheetView>
  </sheetViews>
  <sheetFormatPr baseColWidth="10" defaultColWidth="11.5546875" defaultRowHeight="14.4" x14ac:dyDescent="0.3"/>
  <cols>
    <col min="1" max="1" width="1.109375" style="2" customWidth="1"/>
    <col min="2" max="4" width="11.5546875" style="2"/>
    <col min="5" max="5" width="1.109375" style="2" customWidth="1"/>
    <col min="6" max="8" width="11.5546875" style="2"/>
    <col min="9" max="9" width="1.109375" style="2" customWidth="1"/>
    <col min="10" max="12" width="11.5546875" style="2"/>
    <col min="13" max="13" width="1.109375" style="2" customWidth="1"/>
    <col min="14" max="16" width="11.5546875" style="2"/>
    <col min="17" max="17" width="1.109375" style="2" customWidth="1"/>
    <col min="18" max="20" width="11.5546875" style="2"/>
    <col min="21" max="21" width="1.109375" style="2" customWidth="1"/>
    <col min="22" max="24" width="11.5546875" style="2"/>
    <col min="25" max="25" width="1.109375" style="2" customWidth="1"/>
    <col min="26" max="28" width="11.5546875" style="2"/>
    <col min="29" max="29" width="1.109375" style="2" customWidth="1"/>
    <col min="30" max="32" width="11.5546875" style="2"/>
    <col min="33" max="33" width="1.109375" style="2" customWidth="1"/>
    <col min="34" max="16384" width="11.5546875" style="2"/>
  </cols>
  <sheetData>
    <row r="1" spans="1:33" x14ac:dyDescent="0.3">
      <c r="A1" s="1"/>
      <c r="B1" s="2" t="s">
        <v>0</v>
      </c>
      <c r="E1" s="1"/>
      <c r="I1" s="1"/>
      <c r="M1" s="1"/>
      <c r="Q1" s="1"/>
      <c r="U1" s="1"/>
      <c r="Y1" s="1"/>
      <c r="AC1" s="1"/>
      <c r="AG1" s="1"/>
    </row>
    <row r="2" spans="1:33" x14ac:dyDescent="0.3">
      <c r="A2" s="1"/>
      <c r="E2" s="1"/>
      <c r="I2" s="1"/>
      <c r="M2" s="1"/>
      <c r="Q2" s="1"/>
      <c r="U2" s="1"/>
      <c r="Y2" s="1"/>
      <c r="AC2" s="1"/>
      <c r="AG2" s="1"/>
    </row>
    <row r="3" spans="1:33" x14ac:dyDescent="0.3">
      <c r="A3" s="1"/>
      <c r="B3" s="2" t="s">
        <v>2</v>
      </c>
      <c r="C3" s="2">
        <v>8</v>
      </c>
      <c r="E3" s="1"/>
      <c r="F3" s="2" t="s">
        <v>2</v>
      </c>
      <c r="G3" s="2">
        <v>8</v>
      </c>
      <c r="I3" s="1"/>
      <c r="J3" s="2" t="s">
        <v>2</v>
      </c>
      <c r="K3" s="2">
        <v>9</v>
      </c>
      <c r="M3" s="1"/>
      <c r="N3" s="2" t="s">
        <v>2</v>
      </c>
      <c r="O3" s="2">
        <v>9</v>
      </c>
      <c r="Q3" s="1"/>
      <c r="R3" s="2" t="s">
        <v>2</v>
      </c>
      <c r="S3" s="2">
        <v>10</v>
      </c>
      <c r="U3" s="1"/>
      <c r="V3" s="2" t="s">
        <v>2</v>
      </c>
      <c r="W3" s="2">
        <v>10</v>
      </c>
      <c r="Y3" s="1"/>
      <c r="Z3" s="2" t="s">
        <v>2</v>
      </c>
      <c r="AA3" s="2">
        <v>11</v>
      </c>
      <c r="AC3" s="1"/>
      <c r="AD3" s="2" t="s">
        <v>2</v>
      </c>
      <c r="AE3" s="2">
        <v>11</v>
      </c>
      <c r="AG3" s="1"/>
    </row>
    <row r="4" spans="1:33" x14ac:dyDescent="0.3">
      <c r="A4" s="1"/>
      <c r="B4" s="2" t="s">
        <v>1</v>
      </c>
      <c r="C4" s="2" t="s">
        <v>6</v>
      </c>
      <c r="E4" s="1"/>
      <c r="F4" s="2" t="s">
        <v>1</v>
      </c>
      <c r="G4" s="2" t="s">
        <v>7</v>
      </c>
      <c r="I4" s="1"/>
      <c r="J4" s="2" t="s">
        <v>1</v>
      </c>
      <c r="K4" s="2" t="s">
        <v>6</v>
      </c>
      <c r="M4" s="1"/>
      <c r="N4" s="2" t="s">
        <v>1</v>
      </c>
      <c r="O4" s="2" t="s">
        <v>7</v>
      </c>
      <c r="Q4" s="1"/>
      <c r="R4" s="2" t="s">
        <v>1</v>
      </c>
      <c r="S4" s="2" t="s">
        <v>6</v>
      </c>
      <c r="U4" s="1"/>
      <c r="V4" s="2" t="s">
        <v>1</v>
      </c>
      <c r="W4" s="2" t="s">
        <v>7</v>
      </c>
      <c r="Y4" s="1"/>
      <c r="Z4" s="2" t="s">
        <v>1</v>
      </c>
      <c r="AA4" s="2" t="s">
        <v>6</v>
      </c>
      <c r="AC4" s="1"/>
      <c r="AD4" s="2" t="s">
        <v>1</v>
      </c>
      <c r="AE4" s="2" t="s">
        <v>7</v>
      </c>
      <c r="AG4" s="1"/>
    </row>
    <row r="5" spans="1:33" x14ac:dyDescent="0.3">
      <c r="A5" s="1"/>
      <c r="C5" s="2" t="s">
        <v>3</v>
      </c>
      <c r="D5" s="2" t="s">
        <v>4</v>
      </c>
      <c r="E5" s="1"/>
      <c r="G5" s="2" t="s">
        <v>3</v>
      </c>
      <c r="H5" s="2" t="s">
        <v>4</v>
      </c>
      <c r="I5" s="1"/>
      <c r="K5" s="2" t="s">
        <v>3</v>
      </c>
      <c r="L5" s="2" t="s">
        <v>4</v>
      </c>
      <c r="M5" s="1"/>
      <c r="O5" s="2" t="s">
        <v>3</v>
      </c>
      <c r="P5" s="2" t="s">
        <v>4</v>
      </c>
      <c r="Q5" s="1"/>
      <c r="S5" s="2" t="s">
        <v>3</v>
      </c>
      <c r="T5" s="2" t="s">
        <v>4</v>
      </c>
      <c r="U5" s="1"/>
      <c r="W5" s="2" t="s">
        <v>3</v>
      </c>
      <c r="X5" s="2" t="s">
        <v>4</v>
      </c>
      <c r="Y5" s="1"/>
      <c r="AA5" s="2" t="s">
        <v>3</v>
      </c>
      <c r="AB5" s="2" t="s">
        <v>4</v>
      </c>
      <c r="AC5" s="1"/>
      <c r="AE5" s="2" t="s">
        <v>3</v>
      </c>
      <c r="AF5" s="2" t="s">
        <v>4</v>
      </c>
      <c r="AG5" s="1"/>
    </row>
    <row r="6" spans="1:33" x14ac:dyDescent="0.3">
      <c r="A6" s="1"/>
      <c r="B6" s="2">
        <v>1</v>
      </c>
      <c r="C6" s="2">
        <v>73.4373058282589</v>
      </c>
      <c r="D6" s="2">
        <f>100-C6</f>
        <v>26.5626941717411</v>
      </c>
      <c r="E6" s="1"/>
      <c r="F6" s="2">
        <v>1</v>
      </c>
      <c r="G6" s="2">
        <v>95.210032207222596</v>
      </c>
      <c r="H6" s="2">
        <f>100-G6</f>
        <v>4.7899677927774036</v>
      </c>
      <c r="I6" s="1"/>
      <c r="J6" s="2">
        <v>1</v>
      </c>
      <c r="K6" s="2">
        <v>72.512751182941003</v>
      </c>
      <c r="L6" s="2">
        <f>100-K6</f>
        <v>27.487248817058997</v>
      </c>
      <c r="M6" s="1"/>
      <c r="N6" s="2">
        <v>1</v>
      </c>
      <c r="O6" s="2">
        <v>92.873157143827697</v>
      </c>
      <c r="P6" s="2">
        <f>100-O6</f>
        <v>7.1268428561723027</v>
      </c>
      <c r="Q6" s="1"/>
      <c r="R6" s="2">
        <v>1</v>
      </c>
      <c r="S6" s="2">
        <v>93.321708805579703</v>
      </c>
      <c r="T6" s="2">
        <f>100-S6</f>
        <v>6.6782911944202965</v>
      </c>
      <c r="U6" s="1"/>
      <c r="V6" s="2">
        <v>1</v>
      </c>
      <c r="W6" s="2">
        <v>83.075791022810805</v>
      </c>
      <c r="X6" s="2">
        <f>100-W6</f>
        <v>16.924208977189195</v>
      </c>
      <c r="Y6" s="1"/>
      <c r="Z6" s="2">
        <v>1</v>
      </c>
      <c r="AA6" s="2">
        <v>76.925898752751294</v>
      </c>
      <c r="AB6" s="2">
        <f>100-AA6</f>
        <v>23.074101247248706</v>
      </c>
      <c r="AC6" s="1"/>
      <c r="AD6" s="2">
        <v>1</v>
      </c>
      <c r="AE6" s="2">
        <v>73.628129994672307</v>
      </c>
      <c r="AF6" s="2">
        <f>100-AE6</f>
        <v>26.371870005327693</v>
      </c>
      <c r="AG6" s="1"/>
    </row>
    <row r="7" spans="1:33" x14ac:dyDescent="0.3">
      <c r="A7" s="1"/>
      <c r="B7" s="2">
        <v>2</v>
      </c>
      <c r="C7" s="2">
        <v>79.992543805144706</v>
      </c>
      <c r="D7" s="2">
        <f t="shared" ref="D7:D8" si="0">100-C7</f>
        <v>20.007456194855294</v>
      </c>
      <c r="E7" s="1"/>
      <c r="F7" s="2">
        <v>2</v>
      </c>
      <c r="G7" s="2">
        <v>50.633865551976903</v>
      </c>
      <c r="H7" s="2">
        <f t="shared" ref="H7:H8" si="1">100-G7</f>
        <v>49.366134448023097</v>
      </c>
      <c r="I7" s="1"/>
      <c r="J7" s="2">
        <v>2</v>
      </c>
      <c r="K7" s="2">
        <v>65.230750322620295</v>
      </c>
      <c r="L7" s="2">
        <f t="shared" ref="L7:L8" si="2">100-K7</f>
        <v>34.769249677379705</v>
      </c>
      <c r="M7" s="1"/>
      <c r="N7" s="2">
        <v>2</v>
      </c>
      <c r="O7" s="2">
        <v>93.172090495278198</v>
      </c>
      <c r="P7" s="2">
        <f t="shared" ref="P7:P8" si="3">100-O7</f>
        <v>6.8279095047218021</v>
      </c>
      <c r="Q7" s="1"/>
      <c r="R7" s="2">
        <v>2</v>
      </c>
      <c r="S7" s="2">
        <v>68.360941586747998</v>
      </c>
      <c r="T7" s="2">
        <f t="shared" ref="T7:T8" si="4">100-S7</f>
        <v>31.639058413252002</v>
      </c>
      <c r="U7" s="1"/>
      <c r="V7" s="2">
        <v>2</v>
      </c>
      <c r="W7" s="2">
        <v>66.011104421700395</v>
      </c>
      <c r="X7" s="2">
        <f t="shared" ref="X7:X8" si="5">100-W7</f>
        <v>33.988895578299605</v>
      </c>
      <c r="Y7" s="1"/>
      <c r="Z7" s="2">
        <v>2</v>
      </c>
      <c r="AA7" s="2">
        <v>85.473220836390297</v>
      </c>
      <c r="AB7" s="2">
        <f t="shared" ref="AB7:AB8" si="6">100-AA7</f>
        <v>14.526779163609703</v>
      </c>
      <c r="AC7" s="1"/>
      <c r="AD7" s="2">
        <v>2</v>
      </c>
      <c r="AE7" s="2">
        <v>59.356686201385102</v>
      </c>
      <c r="AF7" s="2">
        <f t="shared" ref="AF7:AF8" si="7">100-AE7</f>
        <v>40.643313798614898</v>
      </c>
      <c r="AG7" s="1"/>
    </row>
    <row r="8" spans="1:33" x14ac:dyDescent="0.3">
      <c r="A8" s="1"/>
      <c r="B8" s="2">
        <v>3</v>
      </c>
      <c r="C8" s="2">
        <v>40.139182303964198</v>
      </c>
      <c r="D8" s="2">
        <f t="shared" si="0"/>
        <v>59.860817696035802</v>
      </c>
      <c r="E8" s="1"/>
      <c r="F8" s="2">
        <v>3</v>
      </c>
      <c r="G8" s="2">
        <v>82.443637360378204</v>
      </c>
      <c r="H8" s="2">
        <f t="shared" si="1"/>
        <v>17.556362639621796</v>
      </c>
      <c r="I8" s="1"/>
      <c r="J8" s="2">
        <v>3</v>
      </c>
      <c r="K8" s="2">
        <v>76.845080808701496</v>
      </c>
      <c r="L8" s="2">
        <f t="shared" si="2"/>
        <v>23.154919191298504</v>
      </c>
      <c r="M8" s="1"/>
      <c r="N8" s="2">
        <v>3</v>
      </c>
      <c r="O8" s="2">
        <v>44.744887560296199</v>
      </c>
      <c r="P8" s="2">
        <f t="shared" si="3"/>
        <v>55.255112439703801</v>
      </c>
      <c r="Q8" s="1"/>
      <c r="R8" s="2">
        <v>3</v>
      </c>
      <c r="S8" s="2">
        <v>57.175239755884903</v>
      </c>
      <c r="T8" s="2">
        <f t="shared" si="4"/>
        <v>42.824760244115097</v>
      </c>
      <c r="U8" s="1"/>
      <c r="V8" s="2">
        <v>3</v>
      </c>
      <c r="W8" s="2">
        <v>48.578500234129301</v>
      </c>
      <c r="X8" s="2">
        <f t="shared" si="5"/>
        <v>51.421499765870699</v>
      </c>
      <c r="Y8" s="1"/>
      <c r="Z8" s="2">
        <v>3</v>
      </c>
      <c r="AA8" s="2">
        <v>58.009293225727497</v>
      </c>
      <c r="AB8" s="2">
        <f t="shared" si="6"/>
        <v>41.990706774272503</v>
      </c>
      <c r="AC8" s="1"/>
      <c r="AD8" s="2">
        <v>3</v>
      </c>
      <c r="AE8" s="2">
        <v>75.392914224826796</v>
      </c>
      <c r="AF8" s="2">
        <f t="shared" si="7"/>
        <v>24.607085775173204</v>
      </c>
      <c r="AG8" s="1"/>
    </row>
    <row r="9" spans="1:33" x14ac:dyDescent="0.3">
      <c r="A9" s="1"/>
      <c r="E9" s="1"/>
      <c r="I9" s="1"/>
      <c r="M9" s="1"/>
      <c r="Q9" s="1"/>
      <c r="U9" s="1"/>
      <c r="Y9" s="1"/>
      <c r="AC9" s="1"/>
      <c r="AG9" s="1"/>
    </row>
    <row r="10" spans="1:3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3">
      <c r="A11" s="1"/>
      <c r="E11" s="1"/>
      <c r="I11" s="1"/>
      <c r="M11" s="1"/>
      <c r="Q11" s="1"/>
      <c r="U11" s="1"/>
      <c r="Y11" s="1"/>
      <c r="AC11" s="1"/>
      <c r="AG11" s="1"/>
    </row>
    <row r="12" spans="1:33" x14ac:dyDescent="0.3">
      <c r="A12" s="1"/>
      <c r="B12" s="2" t="s">
        <v>5</v>
      </c>
      <c r="E12" s="1"/>
      <c r="I12" s="1"/>
      <c r="M12" s="1"/>
      <c r="Q12" s="1"/>
      <c r="U12" s="1"/>
      <c r="Y12" s="1"/>
      <c r="AC12" s="1"/>
      <c r="AG12" s="1"/>
    </row>
    <row r="13" spans="1:33" x14ac:dyDescent="0.3">
      <c r="A13" s="1"/>
      <c r="E13" s="1"/>
      <c r="I13" s="1"/>
      <c r="M13" s="1"/>
      <c r="Q13" s="1"/>
      <c r="U13" s="1"/>
      <c r="Y13" s="1"/>
      <c r="AC13" s="1"/>
      <c r="AG13" s="1"/>
    </row>
    <row r="14" spans="1:33" x14ac:dyDescent="0.3">
      <c r="A14" s="1"/>
      <c r="B14" s="2" t="s">
        <v>2</v>
      </c>
      <c r="C14" s="2">
        <v>8</v>
      </c>
      <c r="E14" s="1"/>
      <c r="F14" s="2" t="s">
        <v>2</v>
      </c>
      <c r="G14" s="2">
        <v>8</v>
      </c>
      <c r="I14" s="1"/>
      <c r="J14" s="2" t="s">
        <v>2</v>
      </c>
      <c r="K14" s="2">
        <v>9</v>
      </c>
      <c r="M14" s="1"/>
      <c r="N14" s="2" t="s">
        <v>2</v>
      </c>
      <c r="O14" s="2">
        <v>9</v>
      </c>
      <c r="Q14" s="1"/>
      <c r="R14" s="2" t="s">
        <v>2</v>
      </c>
      <c r="S14" s="2">
        <v>10</v>
      </c>
      <c r="U14" s="1"/>
      <c r="V14" s="2" t="s">
        <v>2</v>
      </c>
      <c r="W14" s="2">
        <v>10</v>
      </c>
      <c r="Y14" s="1"/>
      <c r="Z14" s="2" t="s">
        <v>2</v>
      </c>
      <c r="AA14" s="2">
        <v>11</v>
      </c>
      <c r="AC14" s="1"/>
      <c r="AD14" s="2" t="s">
        <v>2</v>
      </c>
      <c r="AE14" s="2">
        <v>11</v>
      </c>
      <c r="AG14" s="1"/>
    </row>
    <row r="15" spans="1:33" x14ac:dyDescent="0.3">
      <c r="A15" s="1"/>
      <c r="B15" s="2" t="s">
        <v>1</v>
      </c>
      <c r="C15" s="2" t="s">
        <v>6</v>
      </c>
      <c r="E15" s="1"/>
      <c r="F15" s="2" t="s">
        <v>1</v>
      </c>
      <c r="G15" s="2" t="s">
        <v>7</v>
      </c>
      <c r="I15" s="1"/>
      <c r="J15" s="2" t="s">
        <v>1</v>
      </c>
      <c r="K15" s="2" t="s">
        <v>6</v>
      </c>
      <c r="M15" s="1"/>
      <c r="N15" s="2" t="s">
        <v>1</v>
      </c>
      <c r="O15" s="2" t="s">
        <v>7</v>
      </c>
      <c r="Q15" s="1"/>
      <c r="R15" s="2" t="s">
        <v>1</v>
      </c>
      <c r="S15" s="2" t="s">
        <v>6</v>
      </c>
      <c r="U15" s="1"/>
      <c r="V15" s="2" t="s">
        <v>1</v>
      </c>
      <c r="W15" s="2" t="s">
        <v>7</v>
      </c>
      <c r="Y15" s="1"/>
      <c r="Z15" s="2" t="s">
        <v>1</v>
      </c>
      <c r="AA15" s="2" t="s">
        <v>6</v>
      </c>
      <c r="AC15" s="1"/>
      <c r="AD15" s="2" t="s">
        <v>1</v>
      </c>
      <c r="AE15" s="2" t="s">
        <v>7</v>
      </c>
      <c r="AG15" s="1"/>
    </row>
    <row r="16" spans="1:33" x14ac:dyDescent="0.3">
      <c r="A16" s="1"/>
      <c r="C16" s="2" t="s">
        <v>3</v>
      </c>
      <c r="D16" s="2" t="s">
        <v>4</v>
      </c>
      <c r="E16" s="1"/>
      <c r="G16" s="2" t="s">
        <v>3</v>
      </c>
      <c r="H16" s="2" t="s">
        <v>4</v>
      </c>
      <c r="I16" s="1"/>
      <c r="K16" s="2" t="s">
        <v>3</v>
      </c>
      <c r="L16" s="2" t="s">
        <v>4</v>
      </c>
      <c r="M16" s="1"/>
      <c r="O16" s="2" t="s">
        <v>3</v>
      </c>
      <c r="P16" s="2" t="s">
        <v>4</v>
      </c>
      <c r="Q16" s="1"/>
      <c r="S16" s="2" t="s">
        <v>3</v>
      </c>
      <c r="T16" s="2" t="s">
        <v>4</v>
      </c>
      <c r="U16" s="1"/>
      <c r="W16" s="2" t="s">
        <v>3</v>
      </c>
      <c r="X16" s="2" t="s">
        <v>4</v>
      </c>
      <c r="Y16" s="1"/>
      <c r="AA16" s="2" t="s">
        <v>3</v>
      </c>
      <c r="AB16" s="2" t="s">
        <v>4</v>
      </c>
      <c r="AC16" s="1"/>
      <c r="AE16" s="2" t="s">
        <v>3</v>
      </c>
      <c r="AF16" s="2" t="s">
        <v>4</v>
      </c>
      <c r="AG16" s="1"/>
    </row>
    <row r="17" spans="1:33" x14ac:dyDescent="0.3">
      <c r="A17" s="1"/>
      <c r="B17" s="2">
        <v>1</v>
      </c>
      <c r="C17" s="2">
        <v>69.828456104944493</v>
      </c>
      <c r="D17" s="2">
        <f t="shared" ref="D17:D19" si="8">100-C17</f>
        <v>30.171543895055507</v>
      </c>
      <c r="E17" s="1"/>
      <c r="F17" s="2">
        <v>1</v>
      </c>
      <c r="G17" s="2">
        <v>94.565217391304301</v>
      </c>
      <c r="H17" s="2">
        <f t="shared" ref="H17:H19" si="9">100-G17</f>
        <v>5.4347826086956985</v>
      </c>
      <c r="I17" s="1"/>
      <c r="J17" s="2">
        <v>1</v>
      </c>
      <c r="K17" s="2">
        <v>73.594377510040104</v>
      </c>
      <c r="L17" s="2">
        <f t="shared" ref="L17:L19" si="10">100-K17</f>
        <v>26.405622489959896</v>
      </c>
      <c r="M17" s="1"/>
      <c r="N17" s="2">
        <v>1</v>
      </c>
      <c r="O17" s="2">
        <v>92.399565689467906</v>
      </c>
      <c r="P17" s="2">
        <f t="shared" ref="P17:P19" si="11">100-O17</f>
        <v>7.6004343105320942</v>
      </c>
      <c r="Q17" s="1"/>
      <c r="R17" s="2">
        <v>1</v>
      </c>
      <c r="S17" s="2">
        <v>93.904208998548597</v>
      </c>
      <c r="T17" s="2">
        <f t="shared" ref="T17:T19" si="12">100-S17</f>
        <v>6.0957910014514027</v>
      </c>
      <c r="U17" s="1"/>
      <c r="V17" s="2">
        <v>1</v>
      </c>
      <c r="W17" s="2">
        <v>84.328358208955194</v>
      </c>
      <c r="X17" s="2">
        <f t="shared" ref="X17:X19" si="13">100-W17</f>
        <v>15.671641791044806</v>
      </c>
      <c r="Y17" s="1"/>
      <c r="Z17" s="2">
        <v>1</v>
      </c>
      <c r="AA17" s="2">
        <v>77.643504531722002</v>
      </c>
      <c r="AB17" s="2">
        <f>100-AA17</f>
        <v>22.356495468277998</v>
      </c>
      <c r="AC17" s="1"/>
      <c r="AD17" s="2">
        <v>1</v>
      </c>
      <c r="AE17" s="2">
        <v>72.292993630573207</v>
      </c>
      <c r="AF17" s="2">
        <f t="shared" ref="AF17:AF19" si="14">100-AE17</f>
        <v>27.707006369426793</v>
      </c>
      <c r="AG17" s="1"/>
    </row>
    <row r="18" spans="1:33" x14ac:dyDescent="0.3">
      <c r="A18" s="1"/>
      <c r="B18" s="2">
        <v>2</v>
      </c>
      <c r="C18" s="2">
        <v>79.313824419778001</v>
      </c>
      <c r="D18" s="2">
        <f t="shared" si="8"/>
        <v>20.686175580221999</v>
      </c>
      <c r="E18" s="1"/>
      <c r="F18" s="2">
        <v>2</v>
      </c>
      <c r="G18" s="2">
        <v>54.021739130434703</v>
      </c>
      <c r="H18" s="2">
        <f t="shared" si="9"/>
        <v>45.978260869565297</v>
      </c>
      <c r="I18" s="1"/>
      <c r="J18" s="2">
        <v>2</v>
      </c>
      <c r="K18" s="2">
        <v>63.453815261044099</v>
      </c>
      <c r="L18" s="2">
        <f t="shared" si="10"/>
        <v>36.546184738955901</v>
      </c>
      <c r="M18" s="1"/>
      <c r="N18" s="2">
        <v>2</v>
      </c>
      <c r="O18" s="2">
        <v>93.593919652551506</v>
      </c>
      <c r="P18" s="2">
        <f t="shared" si="11"/>
        <v>6.4060803474484942</v>
      </c>
      <c r="Q18" s="1"/>
      <c r="R18" s="2">
        <v>2</v>
      </c>
      <c r="S18" s="2">
        <v>67.343976777939005</v>
      </c>
      <c r="T18" s="2">
        <f t="shared" si="12"/>
        <v>32.656023222060995</v>
      </c>
      <c r="U18" s="1"/>
      <c r="V18" s="2">
        <v>2</v>
      </c>
      <c r="W18" s="2">
        <v>66.204690831556505</v>
      </c>
      <c r="X18" s="2">
        <f t="shared" si="13"/>
        <v>33.795309168443495</v>
      </c>
      <c r="Y18" s="1"/>
      <c r="Z18" s="2">
        <v>2</v>
      </c>
      <c r="AA18" s="2">
        <v>83.282980866062402</v>
      </c>
      <c r="AB18" s="2">
        <f t="shared" ref="AB18:AB19" si="15">100-AA18</f>
        <v>16.717019133937598</v>
      </c>
      <c r="AC18" s="1"/>
      <c r="AD18" s="2">
        <v>2</v>
      </c>
      <c r="AE18" s="2">
        <v>59.5541401273885</v>
      </c>
      <c r="AF18" s="2">
        <f t="shared" si="14"/>
        <v>40.4458598726115</v>
      </c>
      <c r="AG18" s="1"/>
    </row>
    <row r="19" spans="1:33" x14ac:dyDescent="0.3">
      <c r="A19" s="1"/>
      <c r="B19" s="2">
        <v>3</v>
      </c>
      <c r="C19" s="2">
        <v>40.060544904137203</v>
      </c>
      <c r="D19" s="2">
        <f t="shared" si="8"/>
        <v>59.939455095862797</v>
      </c>
      <c r="E19" s="1"/>
      <c r="F19" s="2">
        <v>3</v>
      </c>
      <c r="G19" s="2">
        <v>81.521739130434696</v>
      </c>
      <c r="H19" s="2">
        <f t="shared" si="9"/>
        <v>18.478260869565304</v>
      </c>
      <c r="I19" s="1"/>
      <c r="J19" s="2">
        <v>3</v>
      </c>
      <c r="K19" s="2">
        <v>76.004016064257002</v>
      </c>
      <c r="L19" s="2">
        <f t="shared" si="10"/>
        <v>23.995983935742998</v>
      </c>
      <c r="M19" s="1"/>
      <c r="N19" s="2">
        <v>3</v>
      </c>
      <c r="O19" s="2">
        <v>40.282301845819703</v>
      </c>
      <c r="P19" s="2">
        <f t="shared" si="11"/>
        <v>59.717698154180297</v>
      </c>
      <c r="Q19" s="1"/>
      <c r="R19" s="2">
        <v>3</v>
      </c>
      <c r="S19" s="2">
        <v>47.024673439767703</v>
      </c>
      <c r="T19" s="2">
        <f t="shared" si="12"/>
        <v>52.975326560232297</v>
      </c>
      <c r="U19" s="1"/>
      <c r="V19" s="2">
        <v>3</v>
      </c>
      <c r="W19" s="2">
        <v>46.695095948827202</v>
      </c>
      <c r="X19" s="2">
        <f t="shared" si="13"/>
        <v>53.304904051172798</v>
      </c>
      <c r="Y19" s="1"/>
      <c r="Z19" s="2">
        <v>3</v>
      </c>
      <c r="AA19" s="2">
        <v>57.301107754279897</v>
      </c>
      <c r="AB19" s="2">
        <f t="shared" si="15"/>
        <v>42.698892245720103</v>
      </c>
      <c r="AC19" s="1"/>
      <c r="AD19" s="2">
        <v>3</v>
      </c>
      <c r="AE19" s="2">
        <v>75.796178343948995</v>
      </c>
      <c r="AF19" s="2">
        <f t="shared" si="14"/>
        <v>24.203821656051005</v>
      </c>
      <c r="AG19" s="1"/>
    </row>
    <row r="20" spans="1:3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"/>
  <sheetViews>
    <sheetView topLeftCell="AA1" zoomScale="120" zoomScaleNormal="120" workbookViewId="0">
      <selection activeCell="AL4" sqref="AL4"/>
    </sheetView>
  </sheetViews>
  <sheetFormatPr baseColWidth="10" defaultRowHeight="14.4" x14ac:dyDescent="0.3"/>
  <sheetData>
    <row r="1" spans="1:39" x14ac:dyDescent="0.3">
      <c r="C1" t="s">
        <v>8</v>
      </c>
      <c r="D1" t="s">
        <v>0</v>
      </c>
    </row>
    <row r="2" spans="1:39" s="9" customFormat="1" x14ac:dyDescent="0.3">
      <c r="B2" s="9" t="s">
        <v>2</v>
      </c>
      <c r="C2" s="10" t="s">
        <v>14</v>
      </c>
      <c r="D2" s="11" t="s">
        <v>15</v>
      </c>
      <c r="E2" s="12" t="s">
        <v>16</v>
      </c>
      <c r="F2" s="10" t="s">
        <v>17</v>
      </c>
      <c r="G2" s="10" t="s">
        <v>18</v>
      </c>
      <c r="H2" s="10" t="s">
        <v>19</v>
      </c>
      <c r="I2" s="10" t="s">
        <v>20</v>
      </c>
      <c r="J2" s="10" t="s">
        <v>21</v>
      </c>
      <c r="K2" s="10" t="s">
        <v>22</v>
      </c>
      <c r="L2" s="10" t="s">
        <v>23</v>
      </c>
      <c r="M2" s="10" t="s">
        <v>24</v>
      </c>
      <c r="N2" s="10" t="s">
        <v>28</v>
      </c>
      <c r="O2" s="10" t="s">
        <v>29</v>
      </c>
      <c r="P2" s="10" t="s">
        <v>30</v>
      </c>
      <c r="Q2" s="10" t="s">
        <v>31</v>
      </c>
      <c r="R2" s="10" t="s">
        <v>38</v>
      </c>
      <c r="S2" s="10"/>
      <c r="T2" s="21"/>
      <c r="U2" s="21"/>
      <c r="V2" s="10" t="s">
        <v>36</v>
      </c>
    </row>
    <row r="3" spans="1:39" s="9" customFormat="1" x14ac:dyDescent="0.3">
      <c r="B3" s="9" t="s">
        <v>25</v>
      </c>
      <c r="C3" s="11" t="s">
        <v>3</v>
      </c>
      <c r="D3" s="11" t="s">
        <v>3</v>
      </c>
      <c r="E3" s="11" t="s">
        <v>3</v>
      </c>
      <c r="F3" s="11" t="s">
        <v>3</v>
      </c>
      <c r="G3" s="11" t="s">
        <v>3</v>
      </c>
      <c r="H3" s="11" t="s">
        <v>3</v>
      </c>
      <c r="I3" s="11" t="s">
        <v>3</v>
      </c>
      <c r="J3" s="11" t="s">
        <v>3</v>
      </c>
      <c r="K3" s="11" t="s">
        <v>3</v>
      </c>
      <c r="L3" s="11" t="s">
        <v>3</v>
      </c>
      <c r="M3" s="11" t="s">
        <v>3</v>
      </c>
      <c r="N3" s="11" t="s">
        <v>3</v>
      </c>
      <c r="O3" s="11" t="s">
        <v>3</v>
      </c>
      <c r="P3" s="11" t="s">
        <v>3</v>
      </c>
      <c r="Q3" s="11" t="s">
        <v>3</v>
      </c>
      <c r="R3" s="11" t="s">
        <v>3</v>
      </c>
      <c r="S3" s="11"/>
      <c r="T3" s="23"/>
      <c r="U3" s="23"/>
      <c r="V3" s="11" t="s">
        <v>3</v>
      </c>
      <c r="W3" s="11" t="s">
        <v>3</v>
      </c>
      <c r="X3" s="11" t="s">
        <v>3</v>
      </c>
      <c r="Y3" s="11" t="s">
        <v>3</v>
      </c>
      <c r="Z3" s="11" t="s">
        <v>3</v>
      </c>
      <c r="AA3" s="10" t="s">
        <v>18</v>
      </c>
      <c r="AB3" s="10" t="s">
        <v>19</v>
      </c>
      <c r="AC3" s="10" t="s">
        <v>20</v>
      </c>
      <c r="AD3" s="10" t="s">
        <v>21</v>
      </c>
      <c r="AE3" s="10" t="s">
        <v>22</v>
      </c>
      <c r="AF3" s="10" t="s">
        <v>23</v>
      </c>
      <c r="AG3" s="10" t="s">
        <v>24</v>
      </c>
      <c r="AH3" s="10" t="s">
        <v>28</v>
      </c>
      <c r="AI3" s="10" t="s">
        <v>29</v>
      </c>
      <c r="AJ3" s="10" t="s">
        <v>30</v>
      </c>
      <c r="AK3" s="10" t="s">
        <v>31</v>
      </c>
      <c r="AL3" s="10" t="s">
        <v>38</v>
      </c>
    </row>
    <row r="4" spans="1:39" s="9" customFormat="1" x14ac:dyDescent="0.3">
      <c r="B4" s="9" t="s">
        <v>11</v>
      </c>
      <c r="C4" s="13">
        <v>0.54896710022953299</v>
      </c>
      <c r="D4" s="13">
        <v>0.67618433773767295</v>
      </c>
      <c r="E4" s="13">
        <v>0.90471251701562194</v>
      </c>
      <c r="F4" s="13">
        <v>0.91181122287594107</v>
      </c>
      <c r="G4" s="13">
        <v>0.78010926247827106</v>
      </c>
      <c r="H4" s="13">
        <v>0.69258145670982296</v>
      </c>
      <c r="I4" s="13">
        <v>0.605359696574022</v>
      </c>
      <c r="J4" s="13">
        <v>0.73437305828258903</v>
      </c>
      <c r="K4" s="13">
        <v>0.72512751182941004</v>
      </c>
      <c r="L4" s="13">
        <v>0.93321708805579706</v>
      </c>
      <c r="M4" s="13">
        <v>0.76925898752751298</v>
      </c>
      <c r="N4" s="13">
        <v>0.887596899224806</v>
      </c>
      <c r="O4" s="13">
        <v>0.887596899224806</v>
      </c>
      <c r="P4" s="13">
        <v>0.91868113094729598</v>
      </c>
      <c r="Q4" s="13">
        <v>0.78775153105861706</v>
      </c>
      <c r="R4" s="13">
        <v>0.81085836370491293</v>
      </c>
      <c r="S4" s="13"/>
      <c r="T4" s="24"/>
      <c r="U4" s="24"/>
      <c r="V4" s="9" t="s">
        <v>27</v>
      </c>
      <c r="W4" s="14">
        <f t="shared" ref="W4:AG4" si="0">AVERAGE(C4:C6)</f>
        <v>0.7064524356031624</v>
      </c>
      <c r="X4" s="14">
        <f t="shared" si="0"/>
        <v>0.52587818240412465</v>
      </c>
      <c r="Y4" s="14">
        <f t="shared" si="0"/>
        <v>0.66949720187549921</v>
      </c>
      <c r="Z4" s="14">
        <f t="shared" si="0"/>
        <v>0.64764555787520273</v>
      </c>
      <c r="AA4" s="14">
        <f t="shared" si="0"/>
        <v>0.74958612697624327</v>
      </c>
      <c r="AB4" s="14">
        <f t="shared" si="0"/>
        <v>0.61810967253686733</v>
      </c>
      <c r="AC4" s="14">
        <f t="shared" si="0"/>
        <v>0.61659309001222773</v>
      </c>
      <c r="AD4" s="14">
        <f t="shared" si="0"/>
        <v>0.6452301064578928</v>
      </c>
      <c r="AE4" s="14">
        <f t="shared" si="0"/>
        <v>0.71529527438087592</v>
      </c>
      <c r="AF4" s="14">
        <f t="shared" si="0"/>
        <v>0.72952630049404199</v>
      </c>
      <c r="AG4" s="14">
        <f t="shared" si="0"/>
        <v>0.73469470938289694</v>
      </c>
      <c r="AH4" s="14">
        <f t="shared" ref="AH4" si="1">AVERAGE(N4:N6)</f>
        <v>0.74438702268159596</v>
      </c>
      <c r="AI4" s="14">
        <f t="shared" ref="AI4" si="2">AVERAGE(O4:O6)</f>
        <v>0.74438702268159596</v>
      </c>
      <c r="AJ4" s="14">
        <f t="shared" ref="AJ4" si="3">AVERAGE(P4:P6)</f>
        <v>0.68198513709746267</v>
      </c>
      <c r="AK4" s="14">
        <f t="shared" ref="AK4:AL4" si="4">AVERAGE(Q4:Q6)</f>
        <v>0.63753280839894977</v>
      </c>
      <c r="AL4" s="14">
        <f t="shared" si="4"/>
        <v>0.72512672280172519</v>
      </c>
      <c r="AM4" s="14"/>
    </row>
    <row r="5" spans="1:39" s="22" customFormat="1" x14ac:dyDescent="0.3">
      <c r="A5" s="9"/>
      <c r="B5" s="9" t="s">
        <v>12</v>
      </c>
      <c r="C5" s="13">
        <v>0.744899260392757</v>
      </c>
      <c r="D5" s="13">
        <v>0.64550435062842393</v>
      </c>
      <c r="E5" s="13">
        <v>0.70091398197964594</v>
      </c>
      <c r="F5" s="13">
        <v>0.466502182577339</v>
      </c>
      <c r="G5" s="13">
        <v>0.58939657313136307</v>
      </c>
      <c r="H5" s="13">
        <v>0.73823403080321492</v>
      </c>
      <c r="I5" s="13">
        <v>0.79493875520736101</v>
      </c>
      <c r="J5" s="13">
        <v>0.79992543805144711</v>
      </c>
      <c r="K5" s="13">
        <v>0.6523075032262029</v>
      </c>
      <c r="L5" s="13">
        <v>0.68360941586748003</v>
      </c>
      <c r="M5" s="13">
        <v>0.85473220836390296</v>
      </c>
      <c r="N5" s="13">
        <v>0.78242894056847501</v>
      </c>
      <c r="O5" s="13">
        <v>0.78242894056847501</v>
      </c>
      <c r="P5" s="13">
        <v>0.63099000597932797</v>
      </c>
      <c r="Q5" s="13">
        <v>0.85074365704286903</v>
      </c>
      <c r="R5" s="13">
        <v>0.53801684051778298</v>
      </c>
      <c r="S5" s="13"/>
      <c r="T5" s="24"/>
      <c r="U5" s="24"/>
    </row>
    <row r="6" spans="1:39" s="15" customFormat="1" x14ac:dyDescent="0.3">
      <c r="A6" s="9"/>
      <c r="B6" s="9" t="s">
        <v>13</v>
      </c>
      <c r="C6" s="13">
        <v>0.82549094618719709</v>
      </c>
      <c r="D6" s="13">
        <v>0.25594585884627702</v>
      </c>
      <c r="E6" s="13">
        <v>0.40286510663123004</v>
      </c>
      <c r="F6" s="13">
        <v>0.564623268172328</v>
      </c>
      <c r="G6" s="13">
        <v>0.87925254531909602</v>
      </c>
      <c r="H6" s="13">
        <v>0.42351353009756404</v>
      </c>
      <c r="I6" s="13">
        <v>0.44948081825529995</v>
      </c>
      <c r="J6" s="13">
        <v>0.40139182303964199</v>
      </c>
      <c r="K6" s="13">
        <v>0.76845080808701494</v>
      </c>
      <c r="L6" s="13">
        <v>0.57175239755884899</v>
      </c>
      <c r="M6" s="13">
        <v>0.58009293225727498</v>
      </c>
      <c r="N6" s="13">
        <v>0.56313522825150697</v>
      </c>
      <c r="O6" s="13">
        <v>0.56313522825150697</v>
      </c>
      <c r="P6" s="13">
        <v>0.496284274365764</v>
      </c>
      <c r="Q6" s="13">
        <v>0.27410323709536299</v>
      </c>
      <c r="R6" s="13">
        <v>0.82650496418247998</v>
      </c>
      <c r="S6" s="13"/>
      <c r="T6" s="24"/>
      <c r="U6" s="24"/>
      <c r="V6" s="15" t="s">
        <v>37</v>
      </c>
      <c r="AM6" s="20"/>
    </row>
    <row r="7" spans="1:39" s="15" customFormat="1" x14ac:dyDescent="0.3">
      <c r="A7"/>
      <c r="B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24"/>
      <c r="U7" s="24"/>
      <c r="V7" s="17" t="s">
        <v>2</v>
      </c>
      <c r="W7" s="16" t="s">
        <v>14</v>
      </c>
      <c r="X7" s="17" t="s">
        <v>15</v>
      </c>
      <c r="Y7" s="18" t="s">
        <v>16</v>
      </c>
      <c r="Z7" s="16" t="s">
        <v>17</v>
      </c>
      <c r="AA7" s="16" t="s">
        <v>18</v>
      </c>
      <c r="AB7" s="16" t="s">
        <v>19</v>
      </c>
      <c r="AC7" s="16" t="s">
        <v>20</v>
      </c>
      <c r="AD7" s="16" t="s">
        <v>21</v>
      </c>
      <c r="AE7" s="16" t="s">
        <v>22</v>
      </c>
      <c r="AF7" s="16" t="s">
        <v>23</v>
      </c>
      <c r="AG7" s="16" t="s">
        <v>24</v>
      </c>
      <c r="AH7" s="16" t="s">
        <v>28</v>
      </c>
      <c r="AI7" s="16" t="s">
        <v>29</v>
      </c>
      <c r="AJ7" s="16" t="s">
        <v>30</v>
      </c>
      <c r="AK7" s="16" t="s">
        <v>31</v>
      </c>
      <c r="AL7" s="16" t="s">
        <v>38</v>
      </c>
    </row>
    <row r="8" spans="1:39" s="15" customFormat="1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22"/>
      <c r="U8" s="22"/>
      <c r="V8" s="15" t="s">
        <v>27</v>
      </c>
      <c r="W8" s="20">
        <f>AVERAGE(C12:C14)</f>
        <v>0.69467040673211733</v>
      </c>
      <c r="X8" s="20">
        <f t="shared" ref="X8:AG8" si="5">AVERAGE(D12:D14)</f>
        <v>0.59118926336845468</v>
      </c>
      <c r="Y8" s="20">
        <f t="shared" si="5"/>
        <v>0.67780367780367712</v>
      </c>
      <c r="Z8" s="20">
        <f t="shared" si="5"/>
        <v>0.71557983869060227</v>
      </c>
      <c r="AA8" s="20">
        <f t="shared" si="5"/>
        <v>0.77697660577759431</v>
      </c>
      <c r="AB8" s="20">
        <f t="shared" si="5"/>
        <v>0.57191500953418639</v>
      </c>
      <c r="AC8" s="20">
        <f t="shared" si="5"/>
        <v>0.75366401025922825</v>
      </c>
      <c r="AD8" s="20">
        <f t="shared" si="5"/>
        <v>0.76095845039859233</v>
      </c>
      <c r="AE8" s="20">
        <f t="shared" si="5"/>
        <v>0.76930045066467356</v>
      </c>
      <c r="AF8" s="20">
        <f t="shared" si="5"/>
        <v>0.65888465226213511</v>
      </c>
      <c r="AG8" s="20">
        <f t="shared" si="5"/>
        <v>0.69459243473628074</v>
      </c>
      <c r="AH8" s="20">
        <f t="shared" ref="AH8" si="6">AVERAGE(N12:N14)</f>
        <v>0.83432650121144603</v>
      </c>
      <c r="AI8" s="20">
        <f t="shared" ref="AI8" si="7">AVERAGE(O12:O14)</f>
        <v>0.71104780468300899</v>
      </c>
      <c r="AJ8" s="20">
        <f t="shared" ref="AJ8" si="8">AVERAGE(P12:P14)</f>
        <v>0.68410109804431096</v>
      </c>
      <c r="AK8" s="20">
        <f t="shared" ref="AK8:AL8" si="9">AVERAGE(Q12:Q14)</f>
        <v>0.77410724156992761</v>
      </c>
      <c r="AL8" s="20">
        <f>AVERAGE(R12:R14)</f>
        <v>0.76688512652466734</v>
      </c>
      <c r="AM8" s="20"/>
    </row>
    <row r="9" spans="1:39" s="22" customFormat="1" x14ac:dyDescent="0.3">
      <c r="A9"/>
      <c r="B9"/>
      <c r="C9" t="s">
        <v>9</v>
      </c>
      <c r="D9" t="s">
        <v>0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39" s="22" customFormat="1" x14ac:dyDescent="0.3">
      <c r="A10" s="15"/>
      <c r="B10" s="15" t="s">
        <v>2</v>
      </c>
      <c r="C10" s="16" t="s">
        <v>14</v>
      </c>
      <c r="D10" s="17" t="s">
        <v>15</v>
      </c>
      <c r="E10" s="18" t="s">
        <v>16</v>
      </c>
      <c r="F10" s="16" t="s">
        <v>17</v>
      </c>
      <c r="G10" s="16" t="s">
        <v>18</v>
      </c>
      <c r="H10" s="16" t="s">
        <v>19</v>
      </c>
      <c r="I10" s="16" t="s">
        <v>20</v>
      </c>
      <c r="J10" s="16" t="s">
        <v>21</v>
      </c>
      <c r="K10" s="16" t="s">
        <v>22</v>
      </c>
      <c r="L10" s="16" t="s">
        <v>23</v>
      </c>
      <c r="M10" s="16" t="s">
        <v>24</v>
      </c>
      <c r="N10" s="16" t="s">
        <v>28</v>
      </c>
      <c r="O10" s="16" t="s">
        <v>29</v>
      </c>
      <c r="P10" s="16" t="s">
        <v>30</v>
      </c>
      <c r="Q10" s="16" t="s">
        <v>31</v>
      </c>
      <c r="R10" s="16" t="s">
        <v>38</v>
      </c>
      <c r="S10" s="16"/>
      <c r="T10" s="21"/>
      <c r="U10" s="21"/>
    </row>
    <row r="11" spans="1:39" s="22" customFormat="1" x14ac:dyDescent="0.3">
      <c r="A11" s="15"/>
      <c r="B11" s="15" t="s">
        <v>10</v>
      </c>
      <c r="C11" s="17" t="s">
        <v>3</v>
      </c>
      <c r="D11" s="17" t="s">
        <v>3</v>
      </c>
      <c r="E11" s="17" t="s">
        <v>3</v>
      </c>
      <c r="F11" s="17" t="s">
        <v>3</v>
      </c>
      <c r="G11" s="17" t="s">
        <v>3</v>
      </c>
      <c r="H11" s="17" t="s">
        <v>3</v>
      </c>
      <c r="I11" s="17" t="s">
        <v>3</v>
      </c>
      <c r="J11" s="17" t="s">
        <v>3</v>
      </c>
      <c r="K11" s="17" t="s">
        <v>3</v>
      </c>
      <c r="L11" s="17" t="s">
        <v>3</v>
      </c>
      <c r="M11" s="17" t="s">
        <v>3</v>
      </c>
      <c r="N11" s="17" t="s">
        <v>3</v>
      </c>
      <c r="O11" s="17" t="s">
        <v>3</v>
      </c>
      <c r="P11" s="17" t="s">
        <v>3</v>
      </c>
      <c r="Q11" s="17" t="s">
        <v>3</v>
      </c>
      <c r="R11" s="17" t="s">
        <v>3</v>
      </c>
      <c r="S11" s="17"/>
      <c r="T11" s="23"/>
      <c r="U11" s="23"/>
      <c r="V11" s="23" t="s">
        <v>2</v>
      </c>
      <c r="W11" s="21" t="s">
        <v>14</v>
      </c>
      <c r="X11" s="23" t="s">
        <v>15</v>
      </c>
      <c r="Y11" s="26" t="s">
        <v>16</v>
      </c>
      <c r="Z11" s="21" t="s">
        <v>17</v>
      </c>
      <c r="AA11" s="21" t="s">
        <v>18</v>
      </c>
      <c r="AB11" s="21" t="s">
        <v>19</v>
      </c>
      <c r="AC11" s="21" t="s">
        <v>20</v>
      </c>
      <c r="AD11" s="21" t="s">
        <v>21</v>
      </c>
      <c r="AE11" s="21" t="s">
        <v>22</v>
      </c>
      <c r="AF11" s="21" t="s">
        <v>23</v>
      </c>
      <c r="AG11" s="21" t="s">
        <v>24</v>
      </c>
      <c r="AH11" s="21" t="s">
        <v>28</v>
      </c>
      <c r="AI11" s="21" t="s">
        <v>29</v>
      </c>
      <c r="AJ11" s="21" t="s">
        <v>30</v>
      </c>
      <c r="AK11" s="21" t="s">
        <v>31</v>
      </c>
    </row>
    <row r="12" spans="1:39" s="22" customFormat="1" x14ac:dyDescent="0.3">
      <c r="A12" s="15"/>
      <c r="B12" s="15" t="s">
        <v>11</v>
      </c>
      <c r="C12" s="19">
        <v>0.881346423562412</v>
      </c>
      <c r="D12" s="19">
        <v>0.72793245412043805</v>
      </c>
      <c r="E12" s="19">
        <v>0.87525605707423793</v>
      </c>
      <c r="F12" s="19">
        <v>0.75235932732562205</v>
      </c>
      <c r="G12" s="19">
        <v>0.84363411619283002</v>
      </c>
      <c r="H12" s="19">
        <v>0.88477254154181395</v>
      </c>
      <c r="I12" s="19">
        <v>0.65636163781258505</v>
      </c>
      <c r="J12" s="19">
        <v>0.95210032207222595</v>
      </c>
      <c r="K12" s="19">
        <v>0.928731571438277</v>
      </c>
      <c r="L12" s="19">
        <v>0.83075791022810808</v>
      </c>
      <c r="M12" s="19">
        <v>0.73628129994672309</v>
      </c>
      <c r="N12" s="19">
        <v>0.93517123960447901</v>
      </c>
      <c r="O12" s="19">
        <v>0.9068895719319281</v>
      </c>
      <c r="P12" s="19">
        <v>0.783574816451172</v>
      </c>
      <c r="Q12" s="19">
        <v>0.87628524046434408</v>
      </c>
      <c r="R12" s="19">
        <v>0.898347897323866</v>
      </c>
      <c r="S12" s="19"/>
      <c r="T12" s="24"/>
      <c r="U12" s="24"/>
      <c r="V12" s="22" t="s">
        <v>27</v>
      </c>
      <c r="W12" s="25">
        <f>AVERAGE(C20:C22)</f>
        <v>0.67760758570386537</v>
      </c>
      <c r="X12" s="25">
        <f t="shared" ref="X12:AG12" si="10">AVERAGE(D20:D22)</f>
        <v>0.55326832791621505</v>
      </c>
      <c r="Y12" s="25">
        <f t="shared" si="10"/>
        <v>0.68702290076335826</v>
      </c>
      <c r="Z12" s="25">
        <f t="shared" si="10"/>
        <v>0.63165416220078574</v>
      </c>
      <c r="AA12" s="25">
        <f t="shared" si="10"/>
        <v>0.72964509394571964</v>
      </c>
      <c r="AB12" s="25">
        <f t="shared" si="10"/>
        <v>0.61543715846994529</v>
      </c>
      <c r="AC12" s="25">
        <f t="shared" si="10"/>
        <v>0.59986436080027061</v>
      </c>
      <c r="AD12" s="25">
        <f t="shared" si="10"/>
        <v>0.63067608476286563</v>
      </c>
      <c r="AE12" s="25">
        <f t="shared" si="10"/>
        <v>0.71017402945113728</v>
      </c>
      <c r="AF12" s="25">
        <f t="shared" si="10"/>
        <v>0.69424286405418434</v>
      </c>
      <c r="AG12" s="25">
        <f t="shared" si="10"/>
        <v>0.72742531050688097</v>
      </c>
      <c r="AH12" s="25">
        <f t="shared" ref="AH12" si="11">AVERAGE(N20:N22)</f>
        <v>0.72287968441814565</v>
      </c>
      <c r="AI12" s="25">
        <f t="shared" ref="AI12" si="12">AVERAGE(O20:O22)</f>
        <v>0.72287968441814565</v>
      </c>
      <c r="AJ12" s="25">
        <f t="shared" ref="AJ12" si="13">AVERAGE(P20:P22)</f>
        <v>0.67411823149528027</v>
      </c>
      <c r="AK12" s="25">
        <f t="shared" ref="AK12:AL12" si="14">AVERAGE(Q20:Q22)</f>
        <v>0.62310030395136706</v>
      </c>
      <c r="AL12" s="25"/>
      <c r="AM12" s="25"/>
    </row>
    <row r="13" spans="1:39" s="22" customFormat="1" x14ac:dyDescent="0.3">
      <c r="A13" s="15"/>
      <c r="B13" s="15" t="s">
        <v>12</v>
      </c>
      <c r="C13" s="19">
        <v>0.72152875175315501</v>
      </c>
      <c r="D13" s="19">
        <v>0.39243597794989804</v>
      </c>
      <c r="E13" s="19">
        <v>0.64632337359610004</v>
      </c>
      <c r="F13" s="19">
        <v>0.44596608245228098</v>
      </c>
      <c r="G13" s="19">
        <v>0.745570663370416</v>
      </c>
      <c r="H13" s="19">
        <v>0.33308362843911704</v>
      </c>
      <c r="I13" s="19">
        <v>0.91893377301456391</v>
      </c>
      <c r="J13" s="19">
        <v>0.50633865551976909</v>
      </c>
      <c r="K13" s="19">
        <v>0.93172090495278193</v>
      </c>
      <c r="L13" s="19">
        <v>0.66011104421700395</v>
      </c>
      <c r="M13" s="19">
        <v>0.593566862013851</v>
      </c>
      <c r="N13" s="19">
        <v>0.77715932158994094</v>
      </c>
      <c r="O13" s="19">
        <v>0.31276707399355197</v>
      </c>
      <c r="P13" s="19">
        <v>0.83659281398219709</v>
      </c>
      <c r="Q13" s="19">
        <v>0.77631840796019902</v>
      </c>
      <c r="R13" s="19">
        <v>0.57106772255598004</v>
      </c>
      <c r="S13" s="19"/>
      <c r="T13" s="24"/>
      <c r="U13" s="24"/>
    </row>
    <row r="14" spans="1:39" s="22" customFormat="1" x14ac:dyDescent="0.3">
      <c r="A14" s="15"/>
      <c r="B14" s="15" t="s">
        <v>13</v>
      </c>
      <c r="C14" s="19">
        <v>0.48113604488078499</v>
      </c>
      <c r="D14" s="19">
        <v>0.65319935803502804</v>
      </c>
      <c r="E14" s="19">
        <v>0.51183160274069306</v>
      </c>
      <c r="F14" s="19">
        <v>0.94841410629390399</v>
      </c>
      <c r="G14" s="19">
        <v>0.74172503776953702</v>
      </c>
      <c r="H14" s="19">
        <v>0.49788885862162802</v>
      </c>
      <c r="I14" s="19">
        <v>0.68569661995053588</v>
      </c>
      <c r="J14" s="19">
        <v>0.82443637360378208</v>
      </c>
      <c r="K14" s="19">
        <v>0.44744887560296198</v>
      </c>
      <c r="L14" s="19">
        <v>0.48578500234129302</v>
      </c>
      <c r="M14" s="19">
        <v>0.75392914224826801</v>
      </c>
      <c r="N14" s="19">
        <v>0.79064894243991801</v>
      </c>
      <c r="O14" s="19">
        <v>0.91348676812354701</v>
      </c>
      <c r="P14" s="19">
        <v>0.43213566369956402</v>
      </c>
      <c r="Q14" s="19">
        <v>0.66971807628524005</v>
      </c>
      <c r="R14" s="19">
        <v>0.83123975969415598</v>
      </c>
      <c r="S14" s="19"/>
      <c r="T14" s="24"/>
      <c r="U14" s="24"/>
      <c r="AM14" s="25"/>
    </row>
    <row r="15" spans="1:39" x14ac:dyDescent="0.3">
      <c r="V15" s="4" t="s">
        <v>2</v>
      </c>
      <c r="W15" s="6" t="s">
        <v>14</v>
      </c>
      <c r="X15" s="4" t="s">
        <v>15</v>
      </c>
      <c r="Y15" s="5" t="s">
        <v>16</v>
      </c>
      <c r="Z15" s="6" t="s">
        <v>17</v>
      </c>
      <c r="AA15" s="6" t="s">
        <v>18</v>
      </c>
      <c r="AB15" s="6" t="s">
        <v>19</v>
      </c>
      <c r="AC15" s="6" t="s">
        <v>20</v>
      </c>
      <c r="AD15" s="6" t="s">
        <v>21</v>
      </c>
      <c r="AE15" s="6" t="s">
        <v>22</v>
      </c>
      <c r="AF15" s="6" t="s">
        <v>23</v>
      </c>
      <c r="AG15" s="6" t="s">
        <v>24</v>
      </c>
      <c r="AH15" s="6" t="s">
        <v>28</v>
      </c>
      <c r="AI15" s="6" t="s">
        <v>29</v>
      </c>
      <c r="AJ15" s="6" t="s">
        <v>30</v>
      </c>
      <c r="AK15" s="6" t="s">
        <v>31</v>
      </c>
    </row>
    <row r="16" spans="1:39" x14ac:dyDescent="0.3">
      <c r="V16" t="s">
        <v>27</v>
      </c>
      <c r="W16" s="7">
        <f>AVERAGE(C28:C30)</f>
        <v>0.69914926527455501</v>
      </c>
      <c r="X16" s="7">
        <f t="shared" ref="X16:AG16" si="15">AVERAGE(D28:D30)</f>
        <v>0.5611861861861861</v>
      </c>
      <c r="Y16" s="7">
        <f t="shared" si="15"/>
        <v>0.68299164768413034</v>
      </c>
      <c r="Z16" s="7">
        <f t="shared" si="15"/>
        <v>0.72038095238095201</v>
      </c>
      <c r="AA16" s="7">
        <f t="shared" si="15"/>
        <v>0.77888153053715925</v>
      </c>
      <c r="AB16" s="7">
        <f t="shared" si="15"/>
        <v>0.58487151646760738</v>
      </c>
      <c r="AC16" s="7">
        <f t="shared" si="15"/>
        <v>0.75514626218851522</v>
      </c>
      <c r="AD16" s="7">
        <f t="shared" si="15"/>
        <v>0.76702898550724574</v>
      </c>
      <c r="AE16" s="7">
        <f t="shared" si="15"/>
        <v>0.75425262395946369</v>
      </c>
      <c r="AF16" s="7">
        <f t="shared" si="15"/>
        <v>0.65742714996446294</v>
      </c>
      <c r="AG16" s="7">
        <f t="shared" si="15"/>
        <v>0.69214437367303561</v>
      </c>
      <c r="AH16" s="7">
        <f t="shared" ref="AH16" si="16">AVERAGE(N28:N30)</f>
        <v>0.85113960113960097</v>
      </c>
      <c r="AI16" s="7">
        <f t="shared" ref="AI16" si="17">AVERAGE(O28:O30)</f>
        <v>0.71699669966996638</v>
      </c>
      <c r="AJ16" s="7">
        <f t="shared" ref="AJ16" si="18">AVERAGE(P28:P30)</f>
        <v>0.68683651804670864</v>
      </c>
      <c r="AK16" s="7">
        <f t="shared" ref="AK16" si="19">AVERAGE(Q28:Q30)</f>
        <v>0.77645359335500108</v>
      </c>
      <c r="AM16" s="7"/>
    </row>
    <row r="17" spans="2:21" x14ac:dyDescent="0.3">
      <c r="C17" t="s">
        <v>8</v>
      </c>
      <c r="D17" t="s">
        <v>26</v>
      </c>
    </row>
    <row r="18" spans="2:21" x14ac:dyDescent="0.3">
      <c r="B18" t="s">
        <v>2</v>
      </c>
      <c r="C18" s="6" t="s">
        <v>14</v>
      </c>
      <c r="D18" s="4" t="s">
        <v>15</v>
      </c>
      <c r="E18" s="5" t="s">
        <v>16</v>
      </c>
      <c r="F18" s="6" t="s">
        <v>17</v>
      </c>
      <c r="G18" s="6" t="s">
        <v>18</v>
      </c>
      <c r="H18" s="6" t="s">
        <v>19</v>
      </c>
      <c r="I18" s="6" t="s">
        <v>20</v>
      </c>
      <c r="J18" s="6" t="s">
        <v>21</v>
      </c>
      <c r="K18" s="6" t="s">
        <v>22</v>
      </c>
      <c r="L18" s="6" t="s">
        <v>23</v>
      </c>
      <c r="M18" s="6" t="s">
        <v>24</v>
      </c>
      <c r="N18" s="6" t="s">
        <v>28</v>
      </c>
      <c r="O18" s="6" t="s">
        <v>29</v>
      </c>
      <c r="P18" s="6" t="s">
        <v>30</v>
      </c>
      <c r="Q18" s="6" t="s">
        <v>31</v>
      </c>
      <c r="R18" s="6"/>
      <c r="S18" s="6"/>
      <c r="T18" s="6"/>
      <c r="U18" s="6"/>
    </row>
    <row r="19" spans="2:21" x14ac:dyDescent="0.3">
      <c r="B19" t="s">
        <v>10</v>
      </c>
      <c r="C19" s="4" t="s">
        <v>3</v>
      </c>
      <c r="D19" s="4" t="s">
        <v>3</v>
      </c>
      <c r="E19" s="4" t="s">
        <v>3</v>
      </c>
      <c r="F19" s="4" t="s">
        <v>3</v>
      </c>
      <c r="G19" s="4" t="s">
        <v>3</v>
      </c>
      <c r="H19" s="4" t="s">
        <v>3</v>
      </c>
      <c r="I19" s="4" t="s">
        <v>3</v>
      </c>
      <c r="J19" s="4" t="s">
        <v>3</v>
      </c>
      <c r="K19" s="4" t="s">
        <v>3</v>
      </c>
      <c r="L19" s="4" t="s">
        <v>3</v>
      </c>
      <c r="M19" s="4" t="s">
        <v>3</v>
      </c>
      <c r="N19" s="4" t="s">
        <v>3</v>
      </c>
      <c r="O19" s="4" t="s">
        <v>3</v>
      </c>
      <c r="P19" s="4" t="s">
        <v>3</v>
      </c>
      <c r="Q19" s="4" t="s">
        <v>3</v>
      </c>
      <c r="R19" s="4"/>
      <c r="S19" s="4"/>
      <c r="T19" s="4"/>
      <c r="U19" s="4"/>
    </row>
    <row r="20" spans="2:21" x14ac:dyDescent="0.3">
      <c r="B20" t="s">
        <v>11</v>
      </c>
      <c r="C20" s="3">
        <v>0.47155361050328204</v>
      </c>
      <c r="D20" s="3">
        <v>0.65655471289274103</v>
      </c>
      <c r="E20" s="3">
        <v>0.91166848418756796</v>
      </c>
      <c r="F20" s="3">
        <v>0.902465166130761</v>
      </c>
      <c r="G20" s="3">
        <v>0.73068893528183698</v>
      </c>
      <c r="H20" s="3">
        <v>0.68545081967213095</v>
      </c>
      <c r="I20" s="3">
        <v>0.58901322482197305</v>
      </c>
      <c r="J20" s="3">
        <v>0.69828456104944492</v>
      </c>
      <c r="K20" s="3">
        <v>0.73594377510040099</v>
      </c>
      <c r="L20" s="3">
        <v>0.93904208998548599</v>
      </c>
      <c r="M20" s="3">
        <v>0.77643504531721996</v>
      </c>
      <c r="N20" s="3">
        <v>0.85798816568047298</v>
      </c>
      <c r="O20" s="3">
        <v>0.85798816568047298</v>
      </c>
      <c r="P20" s="3">
        <v>0.91207153502235405</v>
      </c>
      <c r="Q20" s="3">
        <v>0.75227963525835806</v>
      </c>
      <c r="R20" s="3"/>
      <c r="S20" s="3"/>
      <c r="T20" s="3"/>
      <c r="U20" s="3"/>
    </row>
    <row r="21" spans="2:21" x14ac:dyDescent="0.3">
      <c r="B21" t="s">
        <v>12</v>
      </c>
      <c r="C21" s="3">
        <v>0.73960612691465999</v>
      </c>
      <c r="D21" s="3">
        <v>0.72372697724810398</v>
      </c>
      <c r="E21" s="3">
        <v>0.71646673936750205</v>
      </c>
      <c r="F21" s="3">
        <v>0.44158628081457602</v>
      </c>
      <c r="G21" s="3">
        <v>0.60751565762004101</v>
      </c>
      <c r="H21" s="3">
        <v>0.71618852459016391</v>
      </c>
      <c r="I21" s="3">
        <v>0.77721261444557399</v>
      </c>
      <c r="J21" s="3">
        <v>0.79313824419778001</v>
      </c>
      <c r="K21" s="3">
        <v>0.634538152610441</v>
      </c>
      <c r="L21" s="3">
        <v>0.67343976777939007</v>
      </c>
      <c r="M21" s="3">
        <v>0.83282980866062406</v>
      </c>
      <c r="N21" s="3">
        <v>0.75739644970414199</v>
      </c>
      <c r="O21" s="3">
        <v>0.75739644970414199</v>
      </c>
      <c r="P21" s="3">
        <v>0.64679582712369599</v>
      </c>
      <c r="Q21" s="3">
        <v>0.84498480243161</v>
      </c>
      <c r="R21" s="3"/>
      <c r="S21" s="3"/>
      <c r="T21" s="3"/>
      <c r="U21" s="3"/>
    </row>
    <row r="22" spans="2:21" x14ac:dyDescent="0.3">
      <c r="B22" t="s">
        <v>13</v>
      </c>
      <c r="C22" s="3">
        <v>0.82166301969365407</v>
      </c>
      <c r="D22" s="3">
        <v>0.27952329360779998</v>
      </c>
      <c r="E22" s="3">
        <v>0.43293347873500498</v>
      </c>
      <c r="F22" s="3">
        <v>0.55091103965701993</v>
      </c>
      <c r="G22" s="3">
        <v>0.85073068893528103</v>
      </c>
      <c r="H22" s="3">
        <v>0.44467213114754101</v>
      </c>
      <c r="I22" s="3">
        <v>0.43336724313326497</v>
      </c>
      <c r="J22" s="3">
        <v>0.40060544904137202</v>
      </c>
      <c r="K22" s="3">
        <v>0.76004016064256996</v>
      </c>
      <c r="L22" s="3">
        <v>0.47024673439767706</v>
      </c>
      <c r="M22" s="3">
        <v>0.57301107754279901</v>
      </c>
      <c r="N22" s="3">
        <v>0.55325443786982198</v>
      </c>
      <c r="O22" s="3">
        <v>0.55325443786982198</v>
      </c>
      <c r="P22" s="3">
        <v>0.46348733233979095</v>
      </c>
      <c r="Q22" s="3">
        <v>0.27203647416413301</v>
      </c>
      <c r="R22" s="3"/>
      <c r="S22" s="3"/>
      <c r="T22" s="3"/>
      <c r="U22" s="3"/>
    </row>
    <row r="25" spans="2:21" x14ac:dyDescent="0.3">
      <c r="C25" t="s">
        <v>9</v>
      </c>
      <c r="D25" t="s">
        <v>26</v>
      </c>
    </row>
    <row r="26" spans="2:21" x14ac:dyDescent="0.3">
      <c r="B26" t="s">
        <v>2</v>
      </c>
      <c r="C26" s="6" t="s">
        <v>14</v>
      </c>
      <c r="D26" s="4" t="s">
        <v>15</v>
      </c>
      <c r="E26" s="5" t="s">
        <v>16</v>
      </c>
      <c r="F26" s="6" t="s">
        <v>17</v>
      </c>
      <c r="G26" s="6" t="s">
        <v>18</v>
      </c>
      <c r="H26" s="6" t="s">
        <v>19</v>
      </c>
      <c r="I26" s="6" t="s">
        <v>20</v>
      </c>
      <c r="J26" s="6" t="s">
        <v>21</v>
      </c>
      <c r="K26" s="6" t="s">
        <v>22</v>
      </c>
      <c r="L26" s="6" t="s">
        <v>23</v>
      </c>
      <c r="M26" s="6" t="s">
        <v>24</v>
      </c>
      <c r="N26" s="6" t="s">
        <v>28</v>
      </c>
      <c r="O26" s="6" t="s">
        <v>29</v>
      </c>
      <c r="P26" s="6" t="s">
        <v>30</v>
      </c>
      <c r="Q26" s="6" t="s">
        <v>31</v>
      </c>
      <c r="R26" s="6"/>
      <c r="S26" s="6"/>
      <c r="T26" s="6"/>
      <c r="U26" s="6"/>
    </row>
    <row r="27" spans="2:21" x14ac:dyDescent="0.3">
      <c r="B27" t="s">
        <v>10</v>
      </c>
      <c r="C27" s="4" t="s">
        <v>3</v>
      </c>
      <c r="D27" s="4" t="s">
        <v>3</v>
      </c>
      <c r="E27" s="4" t="s">
        <v>3</v>
      </c>
      <c r="F27" s="4" t="s">
        <v>3</v>
      </c>
      <c r="G27" s="4" t="s">
        <v>3</v>
      </c>
      <c r="H27" s="4" t="s">
        <v>3</v>
      </c>
      <c r="I27" s="4" t="s">
        <v>3</v>
      </c>
      <c r="J27" s="4" t="s">
        <v>3</v>
      </c>
      <c r="K27" s="4" t="s">
        <v>3</v>
      </c>
      <c r="L27" s="4" t="s">
        <v>3</v>
      </c>
      <c r="M27" s="4" t="s">
        <v>3</v>
      </c>
      <c r="N27" s="4" t="s">
        <v>3</v>
      </c>
      <c r="O27" s="4" t="s">
        <v>3</v>
      </c>
      <c r="P27" s="4" t="s">
        <v>3</v>
      </c>
      <c r="Q27" s="4" t="s">
        <v>3</v>
      </c>
      <c r="R27" s="4"/>
      <c r="S27" s="4"/>
      <c r="T27" s="4"/>
      <c r="U27" s="4"/>
    </row>
    <row r="28" spans="2:21" x14ac:dyDescent="0.3">
      <c r="B28" t="s">
        <v>11</v>
      </c>
      <c r="C28" s="3">
        <v>0.88283062645011601</v>
      </c>
      <c r="D28" s="3">
        <v>0.697072072072072</v>
      </c>
      <c r="E28" s="3">
        <v>0.85990888382687902</v>
      </c>
      <c r="F28" s="3">
        <v>0.73942857142857088</v>
      </c>
      <c r="G28" s="3">
        <v>0.83333333333333304</v>
      </c>
      <c r="H28" s="3">
        <v>0.88490770901194293</v>
      </c>
      <c r="I28" s="3">
        <v>0.67063921993499409</v>
      </c>
      <c r="J28" s="3">
        <v>0.94565217391304301</v>
      </c>
      <c r="K28" s="3">
        <v>0.92399565689467911</v>
      </c>
      <c r="L28" s="3">
        <v>0.8432835820895519</v>
      </c>
      <c r="M28" s="3">
        <v>0.7229299363057321</v>
      </c>
      <c r="N28" s="3">
        <v>0.94017094017093994</v>
      </c>
      <c r="O28" s="3">
        <v>0.91955445544554393</v>
      </c>
      <c r="P28" s="3">
        <v>0.78025477707006308</v>
      </c>
      <c r="Q28" s="3">
        <v>0.88732394366197098</v>
      </c>
      <c r="R28" s="3"/>
      <c r="S28" s="3"/>
      <c r="T28" s="3"/>
      <c r="U28" s="3"/>
    </row>
    <row r="29" spans="2:21" x14ac:dyDescent="0.3">
      <c r="B29" t="s">
        <v>12</v>
      </c>
      <c r="C29" s="3">
        <v>0.72273781902552203</v>
      </c>
      <c r="D29" s="3">
        <v>0.35923423423423401</v>
      </c>
      <c r="E29" s="3">
        <v>0.66287015945330297</v>
      </c>
      <c r="F29" s="3">
        <v>0.47657142857142804</v>
      </c>
      <c r="G29" s="3">
        <v>0.73620309050772603</v>
      </c>
      <c r="H29" s="3">
        <v>0.350705754614549</v>
      </c>
      <c r="I29" s="3">
        <v>0.91440953412784398</v>
      </c>
      <c r="J29" s="3">
        <v>0.54021739130434698</v>
      </c>
      <c r="K29" s="3">
        <v>0.93593919652551505</v>
      </c>
      <c r="L29" s="3">
        <v>0.66204690831556501</v>
      </c>
      <c r="M29" s="3">
        <v>0.595541401273885</v>
      </c>
      <c r="N29" s="3">
        <v>0.79914529914529897</v>
      </c>
      <c r="O29" s="3">
        <v>0.30569306930692997</v>
      </c>
      <c r="P29" s="3">
        <v>0.83757961783439494</v>
      </c>
      <c r="Q29" s="3">
        <v>0.77248104008667295</v>
      </c>
      <c r="R29" s="3"/>
      <c r="S29" s="3"/>
      <c r="T29" s="3"/>
      <c r="U29" s="3"/>
    </row>
    <row r="30" spans="2:21" x14ac:dyDescent="0.3">
      <c r="B30" t="s">
        <v>13</v>
      </c>
      <c r="C30" s="3">
        <v>0.49187935034802699</v>
      </c>
      <c r="D30" s="3">
        <v>0.62725225225225201</v>
      </c>
      <c r="E30" s="3">
        <v>0.52619589977220893</v>
      </c>
      <c r="F30" s="3">
        <v>0.94514285714285706</v>
      </c>
      <c r="G30" s="3">
        <v>0.76710816777041901</v>
      </c>
      <c r="H30" s="3">
        <v>0.51900108577632997</v>
      </c>
      <c r="I30" s="3">
        <v>0.68039003250270791</v>
      </c>
      <c r="J30" s="3">
        <v>0.81521739130434701</v>
      </c>
      <c r="K30" s="3">
        <v>0.40282301845819701</v>
      </c>
      <c r="L30" s="3">
        <v>0.46695095948827203</v>
      </c>
      <c r="M30" s="3">
        <v>0.75796178343948994</v>
      </c>
      <c r="N30" s="3">
        <v>0.81410256410256399</v>
      </c>
      <c r="O30" s="3">
        <v>0.92574257425742501</v>
      </c>
      <c r="P30" s="3">
        <v>0.44267515923566797</v>
      </c>
      <c r="Q30" s="3">
        <v>0.66955579631635898</v>
      </c>
      <c r="R30" s="3"/>
      <c r="S30" s="3"/>
      <c r="T30" s="3"/>
      <c r="U3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workbookViewId="0">
      <selection activeCell="M4" sqref="M4:M6"/>
    </sheetView>
  </sheetViews>
  <sheetFormatPr baseColWidth="10" defaultRowHeight="14.4" x14ac:dyDescent="0.3"/>
  <sheetData>
    <row r="1" spans="2:13" x14ac:dyDescent="0.3">
      <c r="B1" t="s">
        <v>32</v>
      </c>
    </row>
    <row r="2" spans="2:13" x14ac:dyDescent="0.3">
      <c r="B2" s="6" t="s">
        <v>28</v>
      </c>
      <c r="C2" s="6" t="s">
        <v>29</v>
      </c>
      <c r="D2" s="6" t="s">
        <v>30</v>
      </c>
      <c r="E2" s="6" t="s">
        <v>31</v>
      </c>
      <c r="F2" s="6" t="s">
        <v>38</v>
      </c>
    </row>
    <row r="3" spans="2:13" x14ac:dyDescent="0.3">
      <c r="B3" s="4" t="s">
        <v>3</v>
      </c>
      <c r="C3" s="4" t="s">
        <v>3</v>
      </c>
      <c r="D3" s="4" t="s">
        <v>3</v>
      </c>
      <c r="E3" s="4" t="s">
        <v>3</v>
      </c>
      <c r="F3" s="4" t="s">
        <v>3</v>
      </c>
    </row>
    <row r="4" spans="2:13" x14ac:dyDescent="0.3">
      <c r="B4">
        <v>88.759689922480604</v>
      </c>
      <c r="C4" s="8">
        <v>88.759689922480604</v>
      </c>
      <c r="D4">
        <v>91.868113094729594</v>
      </c>
      <c r="E4">
        <v>78.775153105861705</v>
      </c>
      <c r="F4">
        <v>81.085836370491293</v>
      </c>
      <c r="I4">
        <v>0.887596899224806</v>
      </c>
      <c r="J4">
        <v>0.887596899224806</v>
      </c>
      <c r="K4">
        <v>0.91868113094729598</v>
      </c>
      <c r="L4">
        <v>0.78775153105861706</v>
      </c>
      <c r="M4">
        <f>F4/100</f>
        <v>0.81085836370491293</v>
      </c>
    </row>
    <row r="5" spans="2:13" x14ac:dyDescent="0.3">
      <c r="B5">
        <v>78.242894056847504</v>
      </c>
      <c r="C5" s="8">
        <v>78.242894056847504</v>
      </c>
      <c r="D5">
        <v>63.0990005979328</v>
      </c>
      <c r="E5">
        <v>85.074365704286905</v>
      </c>
      <c r="F5">
        <v>53.801684051778302</v>
      </c>
      <c r="I5">
        <v>0.78242894056847501</v>
      </c>
      <c r="J5">
        <v>0.78242894056847501</v>
      </c>
      <c r="K5">
        <v>0.63099000597932797</v>
      </c>
      <c r="L5">
        <v>0.85074365704286903</v>
      </c>
      <c r="M5">
        <f t="shared" ref="M5:M6" si="0">F5/100</f>
        <v>0.53801684051778298</v>
      </c>
    </row>
    <row r="6" spans="2:13" x14ac:dyDescent="0.3">
      <c r="B6">
        <v>56.313522825150699</v>
      </c>
      <c r="C6" s="8">
        <v>56.313522825150699</v>
      </c>
      <c r="D6">
        <v>49.628427436576402</v>
      </c>
      <c r="E6">
        <v>27.4103237095363</v>
      </c>
      <c r="F6">
        <v>82.650496418247997</v>
      </c>
      <c r="I6">
        <v>0.56313522825150697</v>
      </c>
      <c r="J6">
        <v>0.56313522825150697</v>
      </c>
      <c r="K6">
        <v>0.496284274365764</v>
      </c>
      <c r="L6">
        <v>0.27410323709536299</v>
      </c>
      <c r="M6">
        <f t="shared" si="0"/>
        <v>0.82650496418247998</v>
      </c>
    </row>
    <row r="8" spans="2:13" x14ac:dyDescent="0.3">
      <c r="B8" t="s">
        <v>33</v>
      </c>
    </row>
    <row r="9" spans="2:13" x14ac:dyDescent="0.3">
      <c r="B9" s="6" t="s">
        <v>28</v>
      </c>
      <c r="C9" s="6" t="s">
        <v>29</v>
      </c>
      <c r="D9" s="6" t="s">
        <v>30</v>
      </c>
      <c r="E9" s="6" t="s">
        <v>31</v>
      </c>
    </row>
    <row r="10" spans="2:13" x14ac:dyDescent="0.3">
      <c r="B10" s="4" t="s">
        <v>3</v>
      </c>
      <c r="C10" s="4" t="s">
        <v>3</v>
      </c>
      <c r="D10" s="4" t="s">
        <v>3</v>
      </c>
      <c r="E10" s="4" t="s">
        <v>3</v>
      </c>
    </row>
    <row r="11" spans="2:13" x14ac:dyDescent="0.3">
      <c r="B11">
        <v>85.7988165680473</v>
      </c>
      <c r="C11" s="8">
        <v>85.7988165680473</v>
      </c>
      <c r="D11">
        <v>91.2071535022354</v>
      </c>
      <c r="E11">
        <v>75.227963525835804</v>
      </c>
      <c r="I11">
        <v>0.85798816568047298</v>
      </c>
      <c r="J11">
        <v>0.85798816568047298</v>
      </c>
      <c r="K11">
        <v>0.91207153502235405</v>
      </c>
      <c r="L11">
        <v>0.75227963525835806</v>
      </c>
    </row>
    <row r="12" spans="2:13" x14ac:dyDescent="0.3">
      <c r="B12">
        <v>75.739644970414204</v>
      </c>
      <c r="C12" s="8">
        <v>75.739644970414204</v>
      </c>
      <c r="D12">
        <v>64.679582712369594</v>
      </c>
      <c r="E12">
        <v>84.498480243160998</v>
      </c>
      <c r="I12">
        <v>0.75739644970414199</v>
      </c>
      <c r="J12">
        <v>0.75739644970414199</v>
      </c>
      <c r="K12">
        <v>0.64679582712369599</v>
      </c>
      <c r="L12">
        <v>0.84498480243161</v>
      </c>
    </row>
    <row r="13" spans="2:13" x14ac:dyDescent="0.3">
      <c r="B13">
        <v>55.325443786982198</v>
      </c>
      <c r="C13" s="8">
        <v>55.325443786982198</v>
      </c>
      <c r="D13">
        <v>46.348733233979097</v>
      </c>
      <c r="E13">
        <v>27.2036474164133</v>
      </c>
      <c r="I13">
        <v>0.55325443786982198</v>
      </c>
      <c r="J13">
        <v>0.55325443786982198</v>
      </c>
      <c r="K13">
        <v>0.46348733233979095</v>
      </c>
      <c r="L13">
        <v>0.27203647416413301</v>
      </c>
    </row>
    <row r="15" spans="2:13" x14ac:dyDescent="0.3">
      <c r="B15" t="s">
        <v>34</v>
      </c>
    </row>
    <row r="16" spans="2:13" x14ac:dyDescent="0.3">
      <c r="B16" s="6" t="s">
        <v>28</v>
      </c>
      <c r="C16" s="6" t="s">
        <v>29</v>
      </c>
      <c r="D16" s="6" t="s">
        <v>30</v>
      </c>
      <c r="E16" s="6" t="s">
        <v>31</v>
      </c>
      <c r="F16" s="6" t="s">
        <v>38</v>
      </c>
    </row>
    <row r="17" spans="2:13" x14ac:dyDescent="0.3">
      <c r="B17" s="4" t="s">
        <v>3</v>
      </c>
      <c r="C17" s="4" t="s">
        <v>3</v>
      </c>
      <c r="D17" s="4" t="s">
        <v>3</v>
      </c>
      <c r="E17" s="4" t="s">
        <v>3</v>
      </c>
      <c r="F17" s="4" t="s">
        <v>3</v>
      </c>
    </row>
    <row r="18" spans="2:13" x14ac:dyDescent="0.3">
      <c r="B18" s="4">
        <v>93.517123960447904</v>
      </c>
      <c r="C18" s="4">
        <v>90.688957193192806</v>
      </c>
      <c r="D18" s="4">
        <v>78.357481645117204</v>
      </c>
      <c r="E18" s="4">
        <v>87.628524046434407</v>
      </c>
      <c r="F18">
        <v>89.834789732386596</v>
      </c>
      <c r="I18">
        <v>0.93517123960447901</v>
      </c>
      <c r="J18">
        <v>0.9068895719319281</v>
      </c>
      <c r="K18">
        <v>0.783574816451172</v>
      </c>
      <c r="L18">
        <v>0.87628524046434408</v>
      </c>
      <c r="M18">
        <f>F18/100</f>
        <v>0.898347897323866</v>
      </c>
    </row>
    <row r="19" spans="2:13" x14ac:dyDescent="0.3">
      <c r="B19" s="4">
        <v>77.715932158994093</v>
      </c>
      <c r="C19" s="4">
        <v>31.2767073993552</v>
      </c>
      <c r="D19" s="4">
        <v>83.659281398219704</v>
      </c>
      <c r="E19" s="4">
        <v>77.631840796019901</v>
      </c>
      <c r="F19">
        <v>57.106772255598003</v>
      </c>
      <c r="I19">
        <v>0.77715932158994094</v>
      </c>
      <c r="J19">
        <v>0.31276707399355197</v>
      </c>
      <c r="K19">
        <v>0.83659281398219709</v>
      </c>
      <c r="L19">
        <v>0.77631840796019902</v>
      </c>
      <c r="M19">
        <f t="shared" ref="M19:M20" si="1">F19/100</f>
        <v>0.57106772255598004</v>
      </c>
    </row>
    <row r="20" spans="2:13" x14ac:dyDescent="0.3">
      <c r="B20">
        <v>79.064894243991802</v>
      </c>
      <c r="C20">
        <v>91.348676812354697</v>
      </c>
      <c r="D20">
        <v>43.213566369956403</v>
      </c>
      <c r="E20">
        <v>66.971807628524004</v>
      </c>
      <c r="F20">
        <v>83.123975969415596</v>
      </c>
      <c r="I20">
        <v>0.79064894243991801</v>
      </c>
      <c r="J20">
        <v>0.91348676812354701</v>
      </c>
      <c r="K20">
        <v>0.43213566369956402</v>
      </c>
      <c r="L20">
        <v>0.66971807628524005</v>
      </c>
      <c r="M20">
        <f t="shared" si="1"/>
        <v>0.83123975969415598</v>
      </c>
    </row>
    <row r="22" spans="2:13" x14ac:dyDescent="0.3">
      <c r="B22" t="s">
        <v>35</v>
      </c>
    </row>
    <row r="23" spans="2:13" x14ac:dyDescent="0.3">
      <c r="B23" s="6" t="s">
        <v>28</v>
      </c>
      <c r="C23" s="6" t="s">
        <v>29</v>
      </c>
      <c r="D23" s="6" t="s">
        <v>30</v>
      </c>
      <c r="E23" s="6" t="s">
        <v>31</v>
      </c>
    </row>
    <row r="24" spans="2:13" x14ac:dyDescent="0.3">
      <c r="B24" s="4" t="s">
        <v>3</v>
      </c>
      <c r="C24" s="4" t="s">
        <v>3</v>
      </c>
      <c r="D24" s="4" t="s">
        <v>3</v>
      </c>
      <c r="E24" s="4" t="s">
        <v>3</v>
      </c>
    </row>
    <row r="25" spans="2:13" x14ac:dyDescent="0.3">
      <c r="B25">
        <v>94.017094017093996</v>
      </c>
      <c r="C25">
        <v>91.955445544554394</v>
      </c>
      <c r="D25">
        <v>78.025477707006303</v>
      </c>
      <c r="E25">
        <v>88.732394366197099</v>
      </c>
      <c r="I25">
        <v>0.94017094017093994</v>
      </c>
      <c r="J25">
        <v>0.91955445544554393</v>
      </c>
      <c r="K25">
        <v>0.78025477707006308</v>
      </c>
      <c r="L25">
        <v>0.88732394366197098</v>
      </c>
    </row>
    <row r="26" spans="2:13" x14ac:dyDescent="0.3">
      <c r="B26">
        <v>79.914529914529894</v>
      </c>
      <c r="C26">
        <v>30.569306930692999</v>
      </c>
      <c r="D26">
        <v>83.757961783439498</v>
      </c>
      <c r="E26">
        <v>77.248104008667298</v>
      </c>
      <c r="I26">
        <v>0.79914529914529897</v>
      </c>
      <c r="J26">
        <v>0.30569306930692997</v>
      </c>
      <c r="K26">
        <v>0.83757961783439494</v>
      </c>
      <c r="L26">
        <v>0.77248104008667295</v>
      </c>
    </row>
    <row r="27" spans="2:13" x14ac:dyDescent="0.3">
      <c r="B27">
        <v>81.410256410256395</v>
      </c>
      <c r="C27">
        <v>92.574257425742502</v>
      </c>
      <c r="D27">
        <v>44.267515923566798</v>
      </c>
      <c r="E27">
        <v>66.955579631635899</v>
      </c>
      <c r="I27">
        <v>0.81410256410256399</v>
      </c>
      <c r="J27">
        <v>0.92574257425742501</v>
      </c>
      <c r="K27">
        <v>0.44267515923566797</v>
      </c>
      <c r="L27">
        <v>0.66955579631635898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4" sqref="O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workbookViewId="0">
      <selection activeCell="P20" sqref="P2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1-7</vt:lpstr>
      <vt:lpstr>8-11</vt:lpstr>
      <vt:lpstr>RESUMEN</vt:lpstr>
      <vt:lpstr>Hoja1</vt:lpstr>
      <vt:lpstr>Dashboard B.C</vt:lpstr>
      <vt:lpstr>Dashboard B.F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Shaddai Vázquez</dc:creator>
  <cp:lastModifiedBy>Shaddai Vázquez</cp:lastModifiedBy>
  <dcterms:created xsi:type="dcterms:W3CDTF">2022-04-05T15:44:46Z</dcterms:created>
  <dcterms:modified xsi:type="dcterms:W3CDTF">2022-04-27T16:30:42Z</dcterms:modified>
</cp:coreProperties>
</file>