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y_b\Desktop\backup\productividad RU\data\"/>
    </mc:Choice>
  </mc:AlternateContent>
  <bookViews>
    <workbookView xWindow="0" yWindow="0" windowWidth="23040" windowHeight="9492" activeTab="1"/>
  </bookViews>
  <sheets>
    <sheet name="asesorekt" sheetId="1" r:id="rId1"/>
    <sheet name="asesorfinan" sheetId="4" r:id="rId2"/>
    <sheet name="Base" sheetId="7" state="hidden" r:id="rId3"/>
    <sheet name="Dashboard rnO" sheetId="6" state="hidden" r:id="rId4"/>
    <sheet name="Dashboard2" sheetId="8" state="hidden" r:id="rId5"/>
  </sheets>
  <definedNames>
    <definedName name="_xlnm._FilterDatabase" localSheetId="0" hidden="1">asesorekt!$A$1:$I$454</definedName>
    <definedName name="_xlnm._FilterDatabase" localSheetId="1" hidden="1">asesorfinan!$A$1:$T$1276</definedName>
    <definedName name="_xlnm._FilterDatabase" localSheetId="2" hidden="1">Base!$A$1:$T$1768</definedName>
    <definedName name="_xlnm._FilterDatabase" localSheetId="4" hidden="1">Dashboard2!$D$6:$I$21</definedName>
    <definedName name="Asesor_Capta">#REF!</definedName>
    <definedName name="Asesor_Cred">#REF!</definedName>
    <definedName name="Líder_EKT">asesorekt!$A$1:$B$454</definedName>
    <definedName name="Líder_Finan">asesorfinan!$A$1:$B$1276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6" l="1"/>
  <c r="J11" i="6"/>
  <c r="G26" i="6"/>
  <c r="G12" i="6"/>
  <c r="E23" i="6"/>
  <c r="G20" i="6"/>
  <c r="G24" i="6"/>
  <c r="O15" i="6"/>
  <c r="L14" i="6"/>
  <c r="Q13" i="6"/>
  <c r="L12" i="6"/>
  <c r="G11" i="6"/>
  <c r="Q26" i="6"/>
  <c r="O26" i="6"/>
  <c r="N26" i="6"/>
  <c r="Q25" i="6"/>
  <c r="O25" i="6"/>
  <c r="N25" i="6"/>
  <c r="Q24" i="6"/>
  <c r="O24" i="6"/>
  <c r="N24" i="6"/>
  <c r="Q23" i="6"/>
  <c r="O23" i="6"/>
  <c r="N23" i="6"/>
  <c r="Q22" i="6"/>
  <c r="O22" i="6"/>
  <c r="N22" i="6"/>
  <c r="Q21" i="6"/>
  <c r="O21" i="6"/>
  <c r="N21" i="6"/>
  <c r="Q20" i="6"/>
  <c r="O20" i="6"/>
  <c r="N20" i="6"/>
  <c r="Q19" i="6"/>
  <c r="O19" i="6"/>
  <c r="N19" i="6"/>
  <c r="Q18" i="6"/>
  <c r="O18" i="6"/>
  <c r="N18" i="6"/>
  <c r="Q17" i="6"/>
  <c r="O17" i="6"/>
  <c r="N17" i="6"/>
  <c r="Q16" i="6"/>
  <c r="O16" i="6"/>
  <c r="N16" i="6"/>
  <c r="N15" i="6"/>
  <c r="Q14" i="6"/>
  <c r="O14" i="6"/>
  <c r="N14" i="6"/>
  <c r="N13" i="6"/>
  <c r="N12" i="6"/>
  <c r="Q11" i="6"/>
  <c r="O11" i="6"/>
  <c r="N11" i="6"/>
  <c r="L26" i="6"/>
  <c r="J26" i="6"/>
  <c r="I26" i="6"/>
  <c r="L25" i="6"/>
  <c r="J25" i="6"/>
  <c r="I25" i="6"/>
  <c r="L24" i="6"/>
  <c r="J24" i="6"/>
  <c r="I24" i="6"/>
  <c r="L23" i="6"/>
  <c r="J23" i="6"/>
  <c r="I23" i="6"/>
  <c r="L22" i="6"/>
  <c r="J22" i="6"/>
  <c r="I22" i="6"/>
  <c r="L21" i="6"/>
  <c r="J21" i="6"/>
  <c r="I21" i="6"/>
  <c r="L20" i="6"/>
  <c r="J20" i="6"/>
  <c r="I20" i="6"/>
  <c r="L19" i="6"/>
  <c r="J19" i="6"/>
  <c r="I19" i="6"/>
  <c r="L18" i="6"/>
  <c r="J18" i="6"/>
  <c r="I18" i="6"/>
  <c r="L17" i="6"/>
  <c r="J17" i="6"/>
  <c r="I17" i="6"/>
  <c r="L16" i="6"/>
  <c r="J16" i="6"/>
  <c r="I16" i="6"/>
  <c r="J15" i="6"/>
  <c r="I15" i="6"/>
  <c r="I14" i="6"/>
  <c r="L13" i="6"/>
  <c r="J13" i="6"/>
  <c r="I13" i="6"/>
  <c r="I12" i="6"/>
  <c r="L11" i="6"/>
  <c r="I11" i="6"/>
  <c r="E26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G25" i="6" l="1"/>
  <c r="Q12" i="6"/>
  <c r="R12" i="6" s="1"/>
  <c r="G21" i="6"/>
  <c r="E24" i="6"/>
  <c r="E22" i="6"/>
  <c r="E21" i="6"/>
  <c r="T21" i="6" s="1"/>
  <c r="E18" i="6"/>
  <c r="F18" i="6" s="1"/>
  <c r="E13" i="6"/>
  <c r="G15" i="6"/>
  <c r="H15" i="6" s="1"/>
  <c r="E16" i="6"/>
  <c r="T16" i="6" s="1"/>
  <c r="G22" i="6"/>
  <c r="V22" i="6" s="1"/>
  <c r="G14" i="6"/>
  <c r="V14" i="6" s="1"/>
  <c r="E14" i="6"/>
  <c r="F14" i="6" s="1"/>
  <c r="E11" i="6"/>
  <c r="F11" i="6" s="1"/>
  <c r="E25" i="6"/>
  <c r="F25" i="6" s="1"/>
  <c r="V26" i="6"/>
  <c r="E20" i="6"/>
  <c r="F20" i="6" s="1"/>
  <c r="S11" i="6"/>
  <c r="S23" i="6"/>
  <c r="G23" i="6"/>
  <c r="V23" i="6" s="1"/>
  <c r="W23" i="6" s="1"/>
  <c r="G17" i="6"/>
  <c r="H17" i="6" s="1"/>
  <c r="E19" i="6"/>
  <c r="T19" i="6" s="1"/>
  <c r="G16" i="6"/>
  <c r="H16" i="6" s="1"/>
  <c r="E12" i="6"/>
  <c r="F12" i="6" s="1"/>
  <c r="O13" i="6"/>
  <c r="T13" i="6" s="1"/>
  <c r="E17" i="6"/>
  <c r="T17" i="6" s="1"/>
  <c r="G13" i="6"/>
  <c r="H13" i="6" s="1"/>
  <c r="J14" i="6"/>
  <c r="K14" i="6" s="1"/>
  <c r="Q15" i="6"/>
  <c r="R15" i="6" s="1"/>
  <c r="G18" i="6"/>
  <c r="H18" i="6" s="1"/>
  <c r="G19" i="6"/>
  <c r="V19" i="6" s="1"/>
  <c r="J12" i="6"/>
  <c r="J27" i="6" s="1"/>
  <c r="O12" i="6"/>
  <c r="P12" i="6" s="1"/>
  <c r="E15" i="6"/>
  <c r="F15" i="6" s="1"/>
  <c r="S19" i="6"/>
  <c r="V20" i="6"/>
  <c r="P24" i="6"/>
  <c r="V21" i="6"/>
  <c r="T24" i="6"/>
  <c r="R13" i="6"/>
  <c r="P26" i="6"/>
  <c r="R26" i="6"/>
  <c r="T22" i="6"/>
  <c r="T23" i="6"/>
  <c r="U23" i="6" s="1"/>
  <c r="V24" i="6"/>
  <c r="T26" i="6"/>
  <c r="T18" i="6"/>
  <c r="V25" i="6"/>
  <c r="V11" i="6"/>
  <c r="S17" i="6"/>
  <c r="R23" i="6"/>
  <c r="S25" i="6"/>
  <c r="K11" i="6"/>
  <c r="S14" i="6"/>
  <c r="P25" i="6"/>
  <c r="M17" i="6"/>
  <c r="M25" i="6"/>
  <c r="S22" i="6"/>
  <c r="S16" i="6"/>
  <c r="S24" i="6"/>
  <c r="S15" i="6"/>
  <c r="M14" i="6"/>
  <c r="S12" i="6"/>
  <c r="S13" i="6"/>
  <c r="S21" i="6"/>
  <c r="K17" i="6"/>
  <c r="R25" i="6"/>
  <c r="M15" i="6"/>
  <c r="K15" i="6"/>
  <c r="K16" i="6"/>
  <c r="H21" i="6"/>
  <c r="F22" i="6"/>
  <c r="K25" i="6"/>
  <c r="R11" i="6"/>
  <c r="P19" i="6"/>
  <c r="K23" i="6"/>
  <c r="P17" i="6"/>
  <c r="H25" i="6"/>
  <c r="K13" i="6"/>
  <c r="K18" i="6"/>
  <c r="K21" i="6"/>
  <c r="M23" i="6"/>
  <c r="K26" i="6"/>
  <c r="P15" i="6"/>
  <c r="P20" i="6"/>
  <c r="S26" i="6"/>
  <c r="W26" i="6" s="1"/>
  <c r="H26" i="6"/>
  <c r="M26" i="6"/>
  <c r="R20" i="6"/>
  <c r="S18" i="6"/>
  <c r="K24" i="6"/>
  <c r="N27" i="6"/>
  <c r="P18" i="6"/>
  <c r="H24" i="6"/>
  <c r="S20" i="6"/>
  <c r="H12" i="6"/>
  <c r="H20" i="6"/>
  <c r="K19" i="6"/>
  <c r="P11" i="6"/>
  <c r="R18" i="6"/>
  <c r="P21" i="6"/>
  <c r="L27" i="6"/>
  <c r="F24" i="6"/>
  <c r="M11" i="6"/>
  <c r="M16" i="6"/>
  <c r="M21" i="6"/>
  <c r="F26" i="6"/>
  <c r="M19" i="6"/>
  <c r="K22" i="6"/>
  <c r="M24" i="6"/>
  <c r="I27" i="6"/>
  <c r="P14" i="6"/>
  <c r="P16" i="6"/>
  <c r="R19" i="6"/>
  <c r="H11" i="6"/>
  <c r="M12" i="6"/>
  <c r="K20" i="6"/>
  <c r="M22" i="6"/>
  <c r="R14" i="6"/>
  <c r="R16" i="6"/>
  <c r="R21" i="6"/>
  <c r="F13" i="6"/>
  <c r="F21" i="6"/>
  <c r="M20" i="6"/>
  <c r="P22" i="6"/>
  <c r="R24" i="6"/>
  <c r="R17" i="6"/>
  <c r="R22" i="6"/>
  <c r="F23" i="6"/>
  <c r="M13" i="6"/>
  <c r="M18" i="6"/>
  <c r="P23" i="6"/>
  <c r="D27" i="6"/>
  <c r="V12" i="6" l="1"/>
  <c r="W12" i="6" s="1"/>
  <c r="T20" i="6"/>
  <c r="T11" i="6"/>
  <c r="U11" i="6" s="1"/>
  <c r="H14" i="6"/>
  <c r="W11" i="6"/>
  <c r="H22" i="6"/>
  <c r="W22" i="6"/>
  <c r="F16" i="6"/>
  <c r="T25" i="6"/>
  <c r="U25" i="6" s="1"/>
  <c r="V16" i="6"/>
  <c r="W16" i="6" s="1"/>
  <c r="H23" i="6"/>
  <c r="F19" i="6"/>
  <c r="W14" i="6"/>
  <c r="V17" i="6"/>
  <c r="W17" i="6" s="1"/>
  <c r="Q27" i="6"/>
  <c r="R27" i="6" s="1"/>
  <c r="V15" i="6"/>
  <c r="W15" i="6" s="1"/>
  <c r="V18" i="6"/>
  <c r="W18" i="6" s="1"/>
  <c r="H19" i="6"/>
  <c r="V13" i="6"/>
  <c r="W13" i="6" s="1"/>
  <c r="T12" i="6"/>
  <c r="U12" i="6" s="1"/>
  <c r="T15" i="6"/>
  <c r="U15" i="6" s="1"/>
  <c r="G27" i="6"/>
  <c r="H27" i="6" s="1"/>
  <c r="O27" i="6"/>
  <c r="P27" i="6" s="1"/>
  <c r="P13" i="6"/>
  <c r="T14" i="6"/>
  <c r="U14" i="6" s="1"/>
  <c r="F17" i="6"/>
  <c r="K12" i="6"/>
  <c r="W19" i="6"/>
  <c r="U19" i="6"/>
  <c r="U13" i="6"/>
  <c r="U16" i="6"/>
  <c r="U20" i="6"/>
  <c r="U24" i="6"/>
  <c r="U17" i="6"/>
  <c r="W21" i="6"/>
  <c r="S27" i="6"/>
  <c r="W20" i="6"/>
  <c r="W25" i="6"/>
  <c r="W24" i="6"/>
  <c r="U18" i="6"/>
  <c r="U21" i="6"/>
  <c r="M27" i="6"/>
  <c r="U26" i="6"/>
  <c r="U22" i="6"/>
  <c r="K27" i="6"/>
  <c r="V27" i="6" l="1"/>
  <c r="W27" i="6" s="1"/>
  <c r="T27" i="6"/>
  <c r="U27" i="6" s="1"/>
  <c r="AG4" i="7"/>
  <c r="F23" i="8"/>
  <c r="E23" i="8"/>
  <c r="O22" i="8"/>
  <c r="N22" i="8"/>
  <c r="M22" i="8"/>
  <c r="O21" i="8"/>
  <c r="N21" i="8"/>
  <c r="M21" i="8"/>
  <c r="O20" i="8"/>
  <c r="N20" i="8"/>
  <c r="M20" i="8"/>
  <c r="O19" i="8"/>
  <c r="N19" i="8"/>
  <c r="M19" i="8"/>
  <c r="O18" i="8"/>
  <c r="N18" i="8"/>
  <c r="M18" i="8"/>
  <c r="O17" i="8"/>
  <c r="N17" i="8"/>
  <c r="M17" i="8"/>
  <c r="O16" i="8"/>
  <c r="N16" i="8"/>
  <c r="H23" i="8" s="1"/>
  <c r="M16" i="8"/>
  <c r="G23" i="8" s="1"/>
  <c r="O15" i="8"/>
  <c r="N15" i="8"/>
  <c r="M15" i="8"/>
  <c r="O14" i="8"/>
  <c r="N14" i="8"/>
  <c r="M14" i="8"/>
  <c r="O13" i="8"/>
  <c r="N13" i="8"/>
  <c r="M13" i="8"/>
  <c r="O12" i="8"/>
  <c r="N12" i="8"/>
  <c r="M12" i="8"/>
  <c r="O11" i="8"/>
  <c r="N11" i="8"/>
  <c r="M11" i="8"/>
  <c r="O10" i="8"/>
  <c r="N10" i="8"/>
  <c r="M10" i="8"/>
  <c r="O9" i="8"/>
  <c r="N9" i="8"/>
  <c r="M9" i="8"/>
  <c r="O8" i="8"/>
  <c r="N8" i="8"/>
  <c r="M8" i="8"/>
  <c r="O7" i="8"/>
  <c r="N7" i="8"/>
  <c r="M7" i="8"/>
  <c r="P14" i="8" l="1"/>
  <c r="Q14" i="8" s="1"/>
  <c r="P20" i="8"/>
  <c r="Q20" i="8" s="1"/>
  <c r="P15" i="8"/>
  <c r="Q15" i="8" s="1"/>
  <c r="P11" i="8"/>
  <c r="Q11" i="8" s="1"/>
  <c r="P21" i="8"/>
  <c r="Q21" i="8" s="1"/>
  <c r="P8" i="8"/>
  <c r="Q8" i="8" s="1"/>
  <c r="P16" i="8"/>
  <c r="Q16" i="8" s="1"/>
  <c r="P18" i="8"/>
  <c r="Q18" i="8" s="1"/>
  <c r="P19" i="8"/>
  <c r="Q19" i="8" s="1"/>
  <c r="P13" i="8"/>
  <c r="Q13" i="8" s="1"/>
  <c r="P9" i="8"/>
  <c r="Q9" i="8" s="1"/>
  <c r="M23" i="8"/>
  <c r="P12" i="8"/>
  <c r="Q12" i="8" s="1"/>
  <c r="P17" i="8"/>
  <c r="Q17" i="8" s="1"/>
  <c r="P22" i="8"/>
  <c r="Q22" i="8" s="1"/>
  <c r="O23" i="8"/>
  <c r="P10" i="8"/>
  <c r="Q10" i="8" s="1"/>
  <c r="P7" i="8"/>
  <c r="P23" i="8" l="1"/>
  <c r="Q23" i="8" s="1"/>
  <c r="Q7" i="8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I51" i="6"/>
  <c r="I23" i="8" s="1"/>
  <c r="D51" i="6"/>
  <c r="J51" i="6" l="1"/>
  <c r="E27" i="6"/>
  <c r="F27" i="6" s="1"/>
  <c r="N29" i="6" l="1"/>
  <c r="T32" i="6" l="1"/>
</calcChain>
</file>

<file path=xl/sharedStrings.xml><?xml version="1.0" encoding="utf-8"?>
<sst xmlns="http://schemas.openxmlformats.org/spreadsheetml/2006/main" count="21263" uniqueCount="5211">
  <si>
    <t>Num_Empl_Lider</t>
  </si>
  <si>
    <t>Nombre_Lider</t>
  </si>
  <si>
    <t>Id_Funcion_Lider</t>
  </si>
  <si>
    <t>Puesto_Lider</t>
  </si>
  <si>
    <t>Territorio</t>
  </si>
  <si>
    <t>Zona</t>
  </si>
  <si>
    <t>Region</t>
  </si>
  <si>
    <t>Eco</t>
  </si>
  <si>
    <t>Sucursal</t>
  </si>
  <si>
    <t>Num_Empl</t>
  </si>
  <si>
    <t>Nombre</t>
  </si>
  <si>
    <t>Id_Funcion</t>
  </si>
  <si>
    <t>Puesto</t>
  </si>
  <si>
    <t>Vtas_Cred_Mto</t>
  </si>
  <si>
    <t>Obj_Cred</t>
  </si>
  <si>
    <t>Vtas_Tot_Mto</t>
  </si>
  <si>
    <t>Obj_Tot</t>
  </si>
  <si>
    <t>Logro_Cred</t>
  </si>
  <si>
    <t>NAVA CRUZ HECTOR</t>
  </si>
  <si>
    <t>LIDER COMERCIAL RED UNICA</t>
  </si>
  <si>
    <t>TERRITORIO RU METRO SUR</t>
  </si>
  <si>
    <t>REGION RU SAN ANGEL</t>
  </si>
  <si>
    <t>MEGA DF LA LUNA</t>
  </si>
  <si>
    <t>CANDIA REYES CELERINA</t>
  </si>
  <si>
    <t>ASESOR EKT</t>
  </si>
  <si>
    <t>SANCHEZ NATIVIDAD FELIPE</t>
  </si>
  <si>
    <t>TERRITORIO RU METRO CENTRO</t>
  </si>
  <si>
    <t>REGION RU AZCAPOTZALCO</t>
  </si>
  <si>
    <t>EKT AZCAPOTZALCO</t>
  </si>
  <si>
    <t>LEON RODRIGUEZ DINORAH CECILIA</t>
  </si>
  <si>
    <t>BONILLA GUZMAN SILVIA CONSUELO</t>
  </si>
  <si>
    <t>TERRITORIO RU PACIFICO CENTRO</t>
  </si>
  <si>
    <t>REGION RU AGUASCALIENTES</t>
  </si>
  <si>
    <t>MEGA PLAZA VELARIA MALL AGS</t>
  </si>
  <si>
    <t>RODRIGUEZ DE ANDA OSCAR MAURICIO</t>
  </si>
  <si>
    <t>HERNANDEZ MAR IRVING ROBERTO</t>
  </si>
  <si>
    <t>TERRITORIO RU METRO NORTE</t>
  </si>
  <si>
    <t>REGION RU IZCALLI</t>
  </si>
  <si>
    <t>EKT VILLAS DE HACIENDA</t>
  </si>
  <si>
    <t>SANDOVAL SUAREZ JEREMY NAUH</t>
  </si>
  <si>
    <t>SUASTE CUPUL LEONARDO</t>
  </si>
  <si>
    <t>TERRITORIO RU SURESTE</t>
  </si>
  <si>
    <t>REGION RU PLAYA DEL CARMEN</t>
  </si>
  <si>
    <t>MEGA PLAZA VITALA CANCUN</t>
  </si>
  <si>
    <t>GURIGUTIA ESTRELLA JOSUE MOISES</t>
  </si>
  <si>
    <t>GARCES PALACIOS DANIEL ISRAEL DE JESUS</t>
  </si>
  <si>
    <t>REGION RU DURANGO SUR</t>
  </si>
  <si>
    <t>MEGA PLATEROS FRESNILLO</t>
  </si>
  <si>
    <t>MONTOYA ESPARZA MARIA JOCELYNE</t>
  </si>
  <si>
    <t>SANCHEZ CRUZ ANTONIO</t>
  </si>
  <si>
    <t>GERENTE PDV</t>
  </si>
  <si>
    <t>REGION RU TULTITLAN</t>
  </si>
  <si>
    <t>DAZ ECATEPEC VIA MORELOS</t>
  </si>
  <si>
    <t>CARBAJAL MORALES VICTOR MANUEL</t>
  </si>
  <si>
    <t>LOPEZ MANZANARES BRENDA</t>
  </si>
  <si>
    <t>TERRITORIO RU CENTRO</t>
  </si>
  <si>
    <t>REGION RU SAN LUIS POTOSI</t>
  </si>
  <si>
    <t>MEGA SLP HIDALGO</t>
  </si>
  <si>
    <t>RODRIGUEZ RODRIGUEZ JOSE GERARDO</t>
  </si>
  <si>
    <t>BALTAZAR TAPIA MIRIAM ALEJANDRA</t>
  </si>
  <si>
    <t>TERRITORIO RU OCCIDENTE</t>
  </si>
  <si>
    <t>REGION RU MANZANILLO</t>
  </si>
  <si>
    <t>EKT MANZANILLO SALAHUA</t>
  </si>
  <si>
    <t>MENDOZA SALTO TEODORA</t>
  </si>
  <si>
    <t>CRUZ MARTINEZ ELOY NEFTALI</t>
  </si>
  <si>
    <t>TERRITORIO RU PACIFICO SUR</t>
  </si>
  <si>
    <t>REGION RU OAXACA CENTRO</t>
  </si>
  <si>
    <t>EKT OAXACA BUGAMBILIAS</t>
  </si>
  <si>
    <t>MUÑIZ ALONSO JUAN CARLOS</t>
  </si>
  <si>
    <t>ROSAS MALAGA BERNARDO</t>
  </si>
  <si>
    <t>TERRITORIO RU GOLFO</t>
  </si>
  <si>
    <t>REGION RU ORIZABA</t>
  </si>
  <si>
    <t>EKT ORIZAMADERO</t>
  </si>
  <si>
    <t>LOPEZ HERNANDEZ SONIA</t>
  </si>
  <si>
    <t>CARREON GARCIA JULIO</t>
  </si>
  <si>
    <t>TERRITORIO RU SUR</t>
  </si>
  <si>
    <t>REGION RU MINATITLAN</t>
  </si>
  <si>
    <t>EKT COATZACOALCOS UNIVERSIDAD</t>
  </si>
  <si>
    <t>LOPEZ VERA ANTONIO</t>
  </si>
  <si>
    <t>CARMONA SUAREZ JOSE ROBERTO</t>
  </si>
  <si>
    <t>REGION RU JALAPA</t>
  </si>
  <si>
    <t>EKT XALAPA LAZARO CARDENAS</t>
  </si>
  <si>
    <t>JUAREZ ORDAZ VICTOR HUGO</t>
  </si>
  <si>
    <t>MEJIA GUTIERREZ MARIA JANETT</t>
  </si>
  <si>
    <t>REGION RU CASAS ALEMAN</t>
  </si>
  <si>
    <t>EKT INGUARAN</t>
  </si>
  <si>
    <t>REGLIN LAGUNES MARIA GUADALUPE</t>
  </si>
  <si>
    <t>LANDERO SALVADOR VICTOR</t>
  </si>
  <si>
    <t>TERRITORIO RU PUEBLA TLAXCALA</t>
  </si>
  <si>
    <t>REGION RU PUEBLA SUR ORIENTE</t>
  </si>
  <si>
    <t>EKT PUEBLA 1 CENTRO</t>
  </si>
  <si>
    <t>JARAMILLO FLORES BRENDA OLIVIA</t>
  </si>
  <si>
    <t>CASTILLO MORENO LUIS</t>
  </si>
  <si>
    <t>REGION RU VALLE DE CHALCO</t>
  </si>
  <si>
    <t>BDR CHALCO</t>
  </si>
  <si>
    <t>TINAJERO CAMPOS ARTURO ABRAHAM</t>
  </si>
  <si>
    <t>HERRERA TRUJILLO ELIZABETH</t>
  </si>
  <si>
    <t>TERRITORIO RU BAJIO</t>
  </si>
  <si>
    <t>REGION RU VALLE DE SANTIAGO</t>
  </si>
  <si>
    <t>EKT VALLE SANTIAGO</t>
  </si>
  <si>
    <t>MARTINEZ ANDRADE VICENTE</t>
  </si>
  <si>
    <t>MEDINA GARCIA YAZMIN LIZZETH</t>
  </si>
  <si>
    <t>TERRITORIO RU NORTE</t>
  </si>
  <si>
    <t>REGION RU MONTERREY</t>
  </si>
  <si>
    <t>EKT APODACA</t>
  </si>
  <si>
    <t>MARTINEZ GONZALEZ URIEL GERARDO</t>
  </si>
  <si>
    <t>VERDUGO GALVAN DIEGO YOUSIHMAZ</t>
  </si>
  <si>
    <t>TERRITORIO RU PACIFICO NORTE</t>
  </si>
  <si>
    <t>REGION RU CD JUAREZ</t>
  </si>
  <si>
    <t>EKT CASAS GRANDES</t>
  </si>
  <si>
    <t>IBARRA ARMENDARIZ CARLOS MARIO</t>
  </si>
  <si>
    <t>CARRILLO CONTRERAS ANGELICA</t>
  </si>
  <si>
    <t>REGION RU NOGALES</t>
  </si>
  <si>
    <t>MEGA MAGDALENA DE KINO</t>
  </si>
  <si>
    <t>MENDIVIL TORRES FRANCISCO ABRAHAM</t>
  </si>
  <si>
    <t>CASTRO SANCHEZ JOSE MARTIN</t>
  </si>
  <si>
    <t>REGION RU DURANGO NORTE</t>
  </si>
  <si>
    <t>MEGA SANTIAGO PAPASQUIARO</t>
  </si>
  <si>
    <t>GARCIA JIMENEZ YESSICA</t>
  </si>
  <si>
    <t>HERNANDEZ GARCIA ABRAHAM</t>
  </si>
  <si>
    <t>REGION RU XOCHIMILCO</t>
  </si>
  <si>
    <t>MEGA MIRAMONTES</t>
  </si>
  <si>
    <t>ROSALES GARCIA JAZMIN</t>
  </si>
  <si>
    <t>VARGAS RODRIGUEZ MANUEL OMAR</t>
  </si>
  <si>
    <t>REGION RU LOS ALTOS</t>
  </si>
  <si>
    <t>MEGA ARANDAS</t>
  </si>
  <si>
    <t>GUTIERREZ ORTEGA DAVID ANTONIO</t>
  </si>
  <si>
    <t>NAMBO MOLINA JOSE ANGEL</t>
  </si>
  <si>
    <t>TERRITORIO RU METRO FORANEA</t>
  </si>
  <si>
    <t>REGION RU CD HIDALGO</t>
  </si>
  <si>
    <t>MEGA REVOLUCION SUR ZITACUARO</t>
  </si>
  <si>
    <t>CENOBIO SANTIAGO MARIA ERANDI</t>
  </si>
  <si>
    <t>REYNA ALVAREZ DIEGO ARTURO</t>
  </si>
  <si>
    <t>REGION RU CUAUTITLAN</t>
  </si>
  <si>
    <t>ELEKTRA REMATE CUAUTITLAN</t>
  </si>
  <si>
    <t>JAUREZ VELAZCO JOSE ANGEL</t>
  </si>
  <si>
    <t>JUAREZ DIAZ JOSE LUIS</t>
  </si>
  <si>
    <t>DAZ FRAY SERVANDO TERESA MIER</t>
  </si>
  <si>
    <t>BALDERAS ROJAS DULCE MARIA</t>
  </si>
  <si>
    <t>CRUZ MARTINEZ MARIA MAGDALENA SOFIA</t>
  </si>
  <si>
    <t>REGION RU DOLORES HIDALGO</t>
  </si>
  <si>
    <t>MEGA SAN MIGUEL DE ALLENDE</t>
  </si>
  <si>
    <t>ARGOTE ORTIZ DANIEL</t>
  </si>
  <si>
    <t>LOPEZ LORENZANA ELSA</t>
  </si>
  <si>
    <t>REGION RU CANCUN</t>
  </si>
  <si>
    <t>EKT CANCUN REGION 94</t>
  </si>
  <si>
    <t>LOPEZ FLORES FERNANDO BLADIMIR</t>
  </si>
  <si>
    <t>TOVALIN ALEMAN JORGE ANTONIO</t>
  </si>
  <si>
    <t>EKT EL SALTO DURANGO</t>
  </si>
  <si>
    <t>ZAPATA DELGADO LEIDY NAYELI</t>
  </si>
  <si>
    <t>ALEMAN NARCISO ANGEL</t>
  </si>
  <si>
    <t>REGION RU RENACIMIENTO</t>
  </si>
  <si>
    <t>MEGA ACAPULCO RENACIMIENTO</t>
  </si>
  <si>
    <t>GARCIA VAZQUEZ JUAN CARLOS</t>
  </si>
  <si>
    <t>DE LA ROSA VILLAGOMEZ EZEQUIEL</t>
  </si>
  <si>
    <t>REGION RU TOLUCA</t>
  </si>
  <si>
    <t>MEGA EKT TOLUCA</t>
  </si>
  <si>
    <t>GARCIA CAMPOS DERYAN ARTURO</t>
  </si>
  <si>
    <t>SILVA VAZQUEZ JUAN</t>
  </si>
  <si>
    <t>MEGA LA PLAZOLETA ZUAZUA</t>
  </si>
  <si>
    <t>DELGADO TREVIÑO JUAN JESUS</t>
  </si>
  <si>
    <t>VALLEJO SALINAS ERNESTO</t>
  </si>
  <si>
    <t>REGION RU CD AZTECA</t>
  </si>
  <si>
    <t>MEGA PLAZA ARAGON</t>
  </si>
  <si>
    <t>MARTINEZ BADILLO RODOLFO IVAN</t>
  </si>
  <si>
    <t>COBOS SAUCEDO NATALIA</t>
  </si>
  <si>
    <t>REGION RU CAPU MAYORAZGO</t>
  </si>
  <si>
    <t>MEGA CRUZ DEL SUR</t>
  </si>
  <si>
    <t>RODRIGUEZ RODRIGUEZ ESLI NATAN</t>
  </si>
  <si>
    <t>ARVIZU HERNANDEZ ALLAN</t>
  </si>
  <si>
    <t>REGION RU NICOLAS ROMERO</t>
  </si>
  <si>
    <t>MEGA VILLA NICOLAS ROMERO 1</t>
  </si>
  <si>
    <t>HERNANDEZ ROMERO GERARDO</t>
  </si>
  <si>
    <t>OLVERA SALAZAR ERIKA LORENA</t>
  </si>
  <si>
    <t>EKT SLP 3 MIER Y TERAN</t>
  </si>
  <si>
    <t>GARCIA HERNANDEZ GLORILU</t>
  </si>
  <si>
    <t>MEJIA DE LA CRUZ WILLIAMS</t>
  </si>
  <si>
    <t>REGION RU ENSENADA</t>
  </si>
  <si>
    <t>EKT TIJUANA EL RUBI</t>
  </si>
  <si>
    <t>OLVAR GALLEGOS JONATHAN MICHEL</t>
  </si>
  <si>
    <t>MENDOZA TINOCO MARIMAR</t>
  </si>
  <si>
    <t>REGION RU MORELIA NORTE</t>
  </si>
  <si>
    <t>EKT MORELIA 4 MADERO</t>
  </si>
  <si>
    <t>VILLANUEVA VELAZQUEZ ALBERTO</t>
  </si>
  <si>
    <t>CORTES PEREZ MANUEL SALVADOR</t>
  </si>
  <si>
    <t>REGION RU MOROLEON</t>
  </si>
  <si>
    <t>MEGA ACAMBARO</t>
  </si>
  <si>
    <t>GUZMAN RODRIGUEZ CARLOS IGNACIO</t>
  </si>
  <si>
    <t>OLIVARES LLANOS ISAID ALBERTO</t>
  </si>
  <si>
    <t>REGION RU IZTACALCO</t>
  </si>
  <si>
    <t>MEGA PORTALES</t>
  </si>
  <si>
    <t>HERNANDEZ CASAS NEFTALI</t>
  </si>
  <si>
    <t>RAMIREZ ARIAS JESUS</t>
  </si>
  <si>
    <t>MEGA METRO LA RAZA</t>
  </si>
  <si>
    <t>RIOS PRADO CARLOS JERLAFF</t>
  </si>
  <si>
    <t>MOSHAN PEREZ RAFAEL</t>
  </si>
  <si>
    <t>REGION RU COMITAN</t>
  </si>
  <si>
    <t>EKT SAN CRISTOBAL DE LAS CASAS 1</t>
  </si>
  <si>
    <t>CHANONA PEREZ CARLOS ALEJANDRO</t>
  </si>
  <si>
    <t>DEL CARMEN DOMINGUEZ JORGE LUIS</t>
  </si>
  <si>
    <t>REGION RU ZIHUATANEJO</t>
  </si>
  <si>
    <t>EKT LAZARO CARDENAS 2 CENTRO</t>
  </si>
  <si>
    <t>LOPEZ CHAVEZ LUIS GERARDO</t>
  </si>
  <si>
    <t>BENITEZ VALDEZ MARBELLA</t>
  </si>
  <si>
    <t>REGION RU ACAPULCO CENTRO</t>
  </si>
  <si>
    <t>MEGA NUEVA ACAPULCO PROGRESO</t>
  </si>
  <si>
    <t>CASTREJON RODRIGUEZ JULIO YAIR</t>
  </si>
  <si>
    <t>RUIZ REYNA MARIA GUADALUPE</t>
  </si>
  <si>
    <t>REGION RU CUERNAVACA</t>
  </si>
  <si>
    <t>MEGA CUERNAVACA 1</t>
  </si>
  <si>
    <t>MARTINEZ TERAN EMILIANO</t>
  </si>
  <si>
    <t>LUNA CARMONA ANA LILIA</t>
  </si>
  <si>
    <t>REGION RU GUSTAVO A MADERO</t>
  </si>
  <si>
    <t>EKT MEGA LA VILLA</t>
  </si>
  <si>
    <t>DONATO MONSALVO RICARDO ISAAC</t>
  </si>
  <si>
    <t>FELIX ROSAS JUAN JOSE DE JESUS</t>
  </si>
  <si>
    <t>REGION RU NAVOJOA</t>
  </si>
  <si>
    <t>EKT NAVOJOA</t>
  </si>
  <si>
    <t>PARRA VELARDE MAURO ALBERTO</t>
  </si>
  <si>
    <t>MEDRANO ACOSTA HUGO</t>
  </si>
  <si>
    <t>EKT PROVIDENCIA</t>
  </si>
  <si>
    <t>PLAZA TINAJERO EDUARDO</t>
  </si>
  <si>
    <t>SANTOS BARAJAS VICTOR MANUEL</t>
  </si>
  <si>
    <t>EKT JALAPA 1 AVILA CAMACHO</t>
  </si>
  <si>
    <t>LOPEZ DIAZ GUADALUPE</t>
  </si>
  <si>
    <t>CRUZ GOMEZ ADRIANA NAYELI</t>
  </si>
  <si>
    <t>EKT OAXACA 3 CENTRO</t>
  </si>
  <si>
    <t>CRUZ HERNANDEZ ISMAEL FAUSTINO</t>
  </si>
  <si>
    <t>RAMIREZ GALLEGOS ISAAC ELIAQUIN</t>
  </si>
  <si>
    <t>REGION RU JILOTEPEC CD JUAREZ</t>
  </si>
  <si>
    <t>EKT CD JUAREZ HENEQUEN</t>
  </si>
  <si>
    <t>AGUILAR DELGADILLO LUIS ALBERTO</t>
  </si>
  <si>
    <t>HERNANDEZ PARRA CARLOS ALBERTO</t>
  </si>
  <si>
    <t>REGION RU TEZIUTLAN</t>
  </si>
  <si>
    <t>EKT TIZIUTLAN HIDALGO</t>
  </si>
  <si>
    <t>FLORES SEDANO ELEAZAR</t>
  </si>
  <si>
    <t>CABAÑAS FLORES NANCY LETICIA</t>
  </si>
  <si>
    <t>REGION RU EL SOL</t>
  </si>
  <si>
    <t>EKT NEZA MARAVILLAS</t>
  </si>
  <si>
    <t>URIBE ANDRADE CHRISTOPHER YAIR</t>
  </si>
  <si>
    <t>DELGADO CONTRERAS GUILLERMO</t>
  </si>
  <si>
    <t>REGION RU COYUCA DE BENITEZ</t>
  </si>
  <si>
    <t>MEGA ACAPULCO CENTRO</t>
  </si>
  <si>
    <t>NARVAY JIMENEZ DORA LUZ</t>
  </si>
  <si>
    <t>TELLES PEDRAZA ERNESTO</t>
  </si>
  <si>
    <t>REGION RU MARTINEZ DE LA TORRE</t>
  </si>
  <si>
    <t>EKT MISANTLA VERACRUZ</t>
  </si>
  <si>
    <t>FLORES SANCHEZ RAUL</t>
  </si>
  <si>
    <t>ZARAZUA ROMERO OSCAR VIDAL</t>
  </si>
  <si>
    <t>REGION RU SALINA CRUZ</t>
  </si>
  <si>
    <t>EKT TEHUANTEPEC OAXACA</t>
  </si>
  <si>
    <t>LOPEZ MARTINEZ ELIZABETH</t>
  </si>
  <si>
    <t>HERNANDEZ COLORADO JULIO CESAR</t>
  </si>
  <si>
    <t>REGION RU AJUSCO</t>
  </si>
  <si>
    <t>MEGA SAN ANGEL</t>
  </si>
  <si>
    <t>SALMERON LARA ALEJANDRO</t>
  </si>
  <si>
    <t>REYES NAVA MYRIAM</t>
  </si>
  <si>
    <t>ELEKTRA REMATE TOLUCA HERIBERTO ENRIQUEZ</t>
  </si>
  <si>
    <t>BERNAL GUTIERREZ JESUS</t>
  </si>
  <si>
    <t>ALVAREZ SALVADOR LUIS ANGEL</t>
  </si>
  <si>
    <t>EKT CASAS ALEMAN BARRA DE NAUTLA</t>
  </si>
  <si>
    <t>HERNANDEZ CASTAÑEDA JUAN LUIS</t>
  </si>
  <si>
    <t>MENDEZ MEJIA JAIRO</t>
  </si>
  <si>
    <t>REGION RU TIANGUISTENGO</t>
  </si>
  <si>
    <t>EKT OCOYOACAC ESTADO DE MEXICO</t>
  </si>
  <si>
    <t>PERALTA PALACIOS JOSE ESTEBAN</t>
  </si>
  <si>
    <t>TERAN MORENO OSCAR ALONSO</t>
  </si>
  <si>
    <t>REGION RU MAZATLAN</t>
  </si>
  <si>
    <t>EKT MAZATLAN JACARANDAS</t>
  </si>
  <si>
    <t>PADILLA RODRIGUEZ WENDI LIZBETH</t>
  </si>
  <si>
    <t>SANCHEZ TORRES DARIO</t>
  </si>
  <si>
    <t>REGION RU ATLACOMULCO</t>
  </si>
  <si>
    <t>EKT ESTAC ATLACOMULCO ISIDRO F</t>
  </si>
  <si>
    <t>RIVERO FELIPE HAYDEE</t>
  </si>
  <si>
    <t>GONZALEZ RODRIGUEZ ARTURO</t>
  </si>
  <si>
    <t>EKT CHIAPAS COMALAPA</t>
  </si>
  <si>
    <t>PEREZ VAZQUEZ JAIRO RUDEL</t>
  </si>
  <si>
    <t>HERNANDEZ ESCAMILLA DIANA GUADALUPE</t>
  </si>
  <si>
    <t>REGION RU ECATEPEC</t>
  </si>
  <si>
    <t>EKT SAN ANDRES ECATEPEC</t>
  </si>
  <si>
    <t>BARRIOS NANCO HILDA GABRIELA</t>
  </si>
  <si>
    <t>OLMOS ROJAS IVON</t>
  </si>
  <si>
    <t>EKT CONTRERAS 2 CORONA DEL R</t>
  </si>
  <si>
    <t>RAMIREZ CONTRERAS URIEL</t>
  </si>
  <si>
    <t>GONZALEZ MATA SHIRLEY DANIELA</t>
  </si>
  <si>
    <t>REGION RU CUAUTEPEC</t>
  </si>
  <si>
    <t>EKT SAN JUAN IXHUATEPEC</t>
  </si>
  <si>
    <t>HERNANDEZ SANTIAGO BERNABE</t>
  </si>
  <si>
    <t>BERMUDEZ GONZALEZ PEDRO</t>
  </si>
  <si>
    <t>EKT TEMOAYA ESTADO DE MEXICO</t>
  </si>
  <si>
    <t>ORTIZ REYES MARCO ANTONIO</t>
  </si>
  <si>
    <t>SANCHEZ REYES MANUEL DE JESUS</t>
  </si>
  <si>
    <t>REGION RU TAPACHULA</t>
  </si>
  <si>
    <t>EKT CHIAPAS CD HIDALGO</t>
  </si>
  <si>
    <t>SALAS DE LA CRUZ JESUS ARTURO</t>
  </si>
  <si>
    <t>BELLO GONZALEZ MIGUEL ANGEL</t>
  </si>
  <si>
    <t>REGION RU CHILPANCINGO</t>
  </si>
  <si>
    <t>EKT CHILPANCINGO</t>
  </si>
  <si>
    <t>LINARES CHIQUITO MAYRA</t>
  </si>
  <si>
    <t>SALVADOR HERVERT NAPOLEON</t>
  </si>
  <si>
    <t>REGION RU QUERETARO SATELITE</t>
  </si>
  <si>
    <t>EKT QUERETARO SATELITE</t>
  </si>
  <si>
    <t>AGUILAR PELAYO EDWIN ANTOINE</t>
  </si>
  <si>
    <t>TOVAR LAGUNA LILIANA LIZBETH</t>
  </si>
  <si>
    <t>EKT GUANAJUATO SAN LUIS DE LA PAZ</t>
  </si>
  <si>
    <t>RAMIREZ OTERO MARIA GUADALUPE</t>
  </si>
  <si>
    <t>MORENO BOJORQUEZ ROSA AMELIA</t>
  </si>
  <si>
    <t>EKT CD OBREGON</t>
  </si>
  <si>
    <t>RUIZ GARCIA MARIA DE LOS ANGELES</t>
  </si>
  <si>
    <t>BECERRA MENDOZA RICARDO LEON FELIPE</t>
  </si>
  <si>
    <t>REGION RU EL DORADO</t>
  </si>
  <si>
    <t>EKT CULIACAN</t>
  </si>
  <si>
    <t>BURGOS ONTIVEROS JESUS MANUEL</t>
  </si>
  <si>
    <t>RAMIREZ PABLO ALFONSO</t>
  </si>
  <si>
    <t>REGION RU BALDERAS</t>
  </si>
  <si>
    <t>EKT LUCAS ALAMAN</t>
  </si>
  <si>
    <t>GONZALEZ CORTES MIRIAM</t>
  </si>
  <si>
    <t>VAZQUEZ LOPEZ JOSE FRANCISCO</t>
  </si>
  <si>
    <t>REGION RU CUAUTLA</t>
  </si>
  <si>
    <t>EKT CUAUTLA</t>
  </si>
  <si>
    <t>RUIZ PINTOR CARLOS ARIEL</t>
  </si>
  <si>
    <t>DURAN MAGAÑA ROSA ELENA</t>
  </si>
  <si>
    <t>REGION RU MERIDA</t>
  </si>
  <si>
    <t>EKT MERIDA</t>
  </si>
  <si>
    <t>CAUICH KU JORGE ARMANDO</t>
  </si>
  <si>
    <t>GUTIERREZ GUERRA ALBERTO</t>
  </si>
  <si>
    <t>EKT COMONFORT</t>
  </si>
  <si>
    <t>VELAZQUEZ LOPEZ MARIA DE LOURDES</t>
  </si>
  <si>
    <t>LORENZO CIPRIANO ADRIANA</t>
  </si>
  <si>
    <t>EKT CHILPANCINGO PLAZA</t>
  </si>
  <si>
    <t>ORELLANA GARCIA OSCAR ERICK</t>
  </si>
  <si>
    <t>PAZ HERNANDEZ MIGUEL ANGEL</t>
  </si>
  <si>
    <t>REGION RU HUAJUAPAN DE LEON</t>
  </si>
  <si>
    <t>EKT OAXACA TLAXIACO</t>
  </si>
  <si>
    <t>APARICIO BARRIOS SANTIAGO</t>
  </si>
  <si>
    <t>RUIZ ROSAS VICENTE</t>
  </si>
  <si>
    <t>REGION RU IZTAPALAPA</t>
  </si>
  <si>
    <t>EKT TLAHUAC LOS OLIVOS</t>
  </si>
  <si>
    <t>ALMANZA RIVERA ANA LAURA</t>
  </si>
  <si>
    <t>SOBERANES CUELLAR DIANA GABRIELA</t>
  </si>
  <si>
    <t>REGION RU IXTAPALUCA</t>
  </si>
  <si>
    <t>EKT EL CORTIJO IXTAPALUCA</t>
  </si>
  <si>
    <t>PADILLA HERNANDEZ RICARDO</t>
  </si>
  <si>
    <t>OSORIO DE LA CRUZ CESAREO</t>
  </si>
  <si>
    <t>REGION RU AMECAMECA</t>
  </si>
  <si>
    <t>EKT OZUMBA</t>
  </si>
  <si>
    <t>LOPEZ RAMIREZ BRIAN</t>
  </si>
  <si>
    <t>ALVARADO ESCALANTE DAVID JONATAN</t>
  </si>
  <si>
    <t>REGION RU MATEHUALA</t>
  </si>
  <si>
    <t>EKT SLP SOLEDAD DE GRACIANO SANCHEZ</t>
  </si>
  <si>
    <t>BELTRAN CAZARES JESUS ALEXANDER</t>
  </si>
  <si>
    <t>OLIVER PEREZ OLGA DEL ROCIO</t>
  </si>
  <si>
    <t>REGION RU SANTA MARTHA</t>
  </si>
  <si>
    <t>MEGA SANTA MARTHA</t>
  </si>
  <si>
    <t>LINDO HERNANDEZ JAIME OMAR</t>
  </si>
  <si>
    <t>TEJEDA CASTELLANOS ILDEFONSO</t>
  </si>
  <si>
    <t>EKT VERACRUZ TLAPACOYAN</t>
  </si>
  <si>
    <t>HERNANDEZ MARIN JOSE ANTONIO</t>
  </si>
  <si>
    <t>PEREZ REYNOZA FELIPE DE JESUS</t>
  </si>
  <si>
    <t>REGION RU HUEJUTLA</t>
  </si>
  <si>
    <t>EKT TANTOYUCA VERACRUZ</t>
  </si>
  <si>
    <t>PEREZ DEL ANGEL LEONARDO</t>
  </si>
  <si>
    <t>ALVAREZ ARIZMENDI MARIA SOLEDAD</t>
  </si>
  <si>
    <t>REGION RU TAXCO</t>
  </si>
  <si>
    <t>EKT TEHUIXTLA</t>
  </si>
  <si>
    <t>RAMIREZ GARCIA ALEJANDRO</t>
  </si>
  <si>
    <t>MORALES CRUCEÑO ISABEL</t>
  </si>
  <si>
    <t>EKT PUEBLA XILOTZINGO</t>
  </si>
  <si>
    <t>FLORES LUNA JOSE ANTONIO</t>
  </si>
  <si>
    <t>BLANCAS BERMUDEZ SANTOS</t>
  </si>
  <si>
    <t>EKT SAN AGUSTIN</t>
  </si>
  <si>
    <t>POSADAS ZAVALETA CARLOS JAVIER</t>
  </si>
  <si>
    <t>ESPITIA PIZAÑA MARIA DEL CARMEN</t>
  </si>
  <si>
    <t>EKT MORELOS CUAUTLA REFORMA</t>
  </si>
  <si>
    <t>ARAGON GARCIA CESAR ALDAIR</t>
  </si>
  <si>
    <t>ROSALES HERNANDEZ ADALBERTO</t>
  </si>
  <si>
    <t>EKT OAXACA 1</t>
  </si>
  <si>
    <t>LUIS PEREZ MAYRA</t>
  </si>
  <si>
    <t>CORTES MATIAS MIGUEL ANGEL</t>
  </si>
  <si>
    <t>EKT TLATLAUQUITEPEC</t>
  </si>
  <si>
    <t>SANDOVAL LOZANO ALEJANDRO</t>
  </si>
  <si>
    <t>CANUL SALAZAR CARLOS ISAIAS</t>
  </si>
  <si>
    <t>REGION RU VALLADOLID</t>
  </si>
  <si>
    <t>EKT YUCATAN TIZIMIN</t>
  </si>
  <si>
    <t>DE LA CRUZ SOSA WILBER</t>
  </si>
  <si>
    <t>RENTERIA GONZALEZ JOSE</t>
  </si>
  <si>
    <t>EKT ACAPULCO BLVAR DE LAS NACIONES</t>
  </si>
  <si>
    <t>GALINDO HERNANDEZ JOSE FREDY</t>
  </si>
  <si>
    <t>HERNANDEZ MENA HOMAR JAZMANY</t>
  </si>
  <si>
    <t>MEGA CANCUN LOPEZ PORTILLO</t>
  </si>
  <si>
    <t>ITZINCAB POOT RICARDO DE JESUS</t>
  </si>
  <si>
    <t>OLMEDO BRAVO JORGE ALBERTO</t>
  </si>
  <si>
    <t>MEGA AV AZTECAS DF</t>
  </si>
  <si>
    <t>MARTINEZ VAZQUEZ MARITZA ANGELICA</t>
  </si>
  <si>
    <t>RODRIGUEZ SANCHEZ MARTIN MODESTO</t>
  </si>
  <si>
    <t>REGION RU TLAHUAC</t>
  </si>
  <si>
    <t>EKT TLAHUAC</t>
  </si>
  <si>
    <t>MENDOZA GARCIA TERESA</t>
  </si>
  <si>
    <t>FONSECA CAMARILLO ANGELA MARIA</t>
  </si>
  <si>
    <t>EKT QUERETARO 3 ZARAGOZA</t>
  </si>
  <si>
    <t>DIAZ GARCIA LUIS GERARDO</t>
  </si>
  <si>
    <t>MURILLO MADRIGAL DIEGO ARMANDO DE JESUS</t>
  </si>
  <si>
    <t>REGION RU LAGOS DE MORENO</t>
  </si>
  <si>
    <t>EKT GUANAJUATO CD MANUEL DOBLADO</t>
  </si>
  <si>
    <t>GUTIERREZ LOZANO JOSE CESAR OCTAVIO</t>
  </si>
  <si>
    <t>MARTINEZ JERONIMO JUAN AARON</t>
  </si>
  <si>
    <t>REGION RU PACHUCA</t>
  </si>
  <si>
    <t>MEGA PACHUCA ALAMEDA</t>
  </si>
  <si>
    <t>VILLALOBOS NUÑEZ JOSUE ORLANDO</t>
  </si>
  <si>
    <t>POSADAS ECHAVARRI ROBERTO JAIME</t>
  </si>
  <si>
    <t>REGION RU ZACATECAS</t>
  </si>
  <si>
    <t>EKT TLALTENANGO ORTIZ DE DOM</t>
  </si>
  <si>
    <t>GARCIA CONTRERAS ANGEL UCIEL</t>
  </si>
  <si>
    <t>CAPETILLO MARTINEZ JUAN</t>
  </si>
  <si>
    <t>EKT SAN LUIS LOS OLIVOS</t>
  </si>
  <si>
    <t>TRISTAN GONZALEZ MARIA JAQUELINE</t>
  </si>
  <si>
    <t>ABARCA OCAMPO FIDEL</t>
  </si>
  <si>
    <t>EKT QUERETARO 1 JUAREZ</t>
  </si>
  <si>
    <t>SALINAS DE JESUS UZIEL</t>
  </si>
  <si>
    <t>SANCHEZ MORALES JOSE OSCAR</t>
  </si>
  <si>
    <t>REGION RU SANTA FE</t>
  </si>
  <si>
    <t>EKT TACUBAYA 2 MART DE LA C</t>
  </si>
  <si>
    <t>MARTINEZ ZAMBRANO OTTMAR EDUARDO</t>
  </si>
  <si>
    <t>ALEMAN RUIZ SINHUE</t>
  </si>
  <si>
    <t>REGION RU SAN JUAN DEL RIO</t>
  </si>
  <si>
    <t>EKT SAN CAYETANO</t>
  </si>
  <si>
    <t>RUIZ GARCIA MIGUEL ANGEL</t>
  </si>
  <si>
    <t>IGLESIAS GARCIA ANTONIO</t>
  </si>
  <si>
    <t>REGION RU TAXQUENA</t>
  </si>
  <si>
    <t>MEGA DEL MORAL</t>
  </si>
  <si>
    <t>JIMENEZ VAZQUEZ ERIC OSVALDO</t>
  </si>
  <si>
    <t>FUENTES HERNANDEZ MARIO JESUS</t>
  </si>
  <si>
    <t>REGION RU TICUL</t>
  </si>
  <si>
    <t>MEGA CAMPECHE BLVD49</t>
  </si>
  <si>
    <t>SOLIS MORALES AUGUSTO</t>
  </si>
  <si>
    <t>GUTIERREZ BEDOY CARLOS</t>
  </si>
  <si>
    <t>REGION RU NAUCALPAN</t>
  </si>
  <si>
    <t>MEGA NAUCALPAN 3</t>
  </si>
  <si>
    <t>MARTINEZ DURAN JUAN CARLOS</t>
  </si>
  <si>
    <t>VELAZQUEZ BUSTAMANTE SAMUEL JACOB</t>
  </si>
  <si>
    <t>REGION RU VERACRUZ CENTRO</t>
  </si>
  <si>
    <t>MEGA VERACRUZ</t>
  </si>
  <si>
    <t>SANDOVAL VERGARA MALENA DEL CARMEN</t>
  </si>
  <si>
    <t>GUZMAN ROMERO MARCELINO</t>
  </si>
  <si>
    <t>EKT GRO TIERRA COLORADA</t>
  </si>
  <si>
    <t>GONZALEZ RAMIREZ JOSE OSCAR</t>
  </si>
  <si>
    <t>PEREZ ZAPATA EDGAR EMILIO</t>
  </si>
  <si>
    <t>REGION RU CD MADERO</t>
  </si>
  <si>
    <t>EKT EBANO SAN LUIS POTOSI</t>
  </si>
  <si>
    <t>HERNANDEZ HERNANDEZ LEONARDO</t>
  </si>
  <si>
    <t>SOLIS GORGUA FERNANDO</t>
  </si>
  <si>
    <t>EKT ZACUALTIPAN HIDALGO</t>
  </si>
  <si>
    <t>HERNANDEZ HERNANDEZ ELADIO</t>
  </si>
  <si>
    <t>SANTOS ROJAS MARGOTH</t>
  </si>
  <si>
    <t>EKT TAPACHULA 3 TERCERA PTE</t>
  </si>
  <si>
    <t>HERNANDEZ GORDILLO JOSE ANGEL</t>
  </si>
  <si>
    <t>RAMIREZ PINEDA HILARIA</t>
  </si>
  <si>
    <t>EKT CUAUTEPEC</t>
  </si>
  <si>
    <t>GARCIA RESENDIZ ELDA ESTELA</t>
  </si>
  <si>
    <t>MELLADO RAMIREZ JUAN JOSE</t>
  </si>
  <si>
    <t>MEGA LOS HEROES DOLORES</t>
  </si>
  <si>
    <t>DELGADO LOPEZ JOSE CARMEN LUCIANO</t>
  </si>
  <si>
    <t>RUIZ BALDENEGRO LAZARO ERNESTO</t>
  </si>
  <si>
    <t>DAZ NAVOJOA</t>
  </si>
  <si>
    <t>BERNAL LAGARDA BIANCA NAYELY</t>
  </si>
  <si>
    <t>GARCIA MENDOZA ALAN ISMAEL</t>
  </si>
  <si>
    <t>REGION RU LORETO ZACATECAS</t>
  </si>
  <si>
    <t>MEGA PABELLON DE ARTEAGA</t>
  </si>
  <si>
    <t>MARMOLEJO LUCIO ESLEM MIRIAM</t>
  </si>
  <si>
    <t>RODRIGUEZ RIVERA VICENTE</t>
  </si>
  <si>
    <t>MEGA SUR INSURGENTES TLALPAN</t>
  </si>
  <si>
    <t>DAMASIO SERRANO OSCAR</t>
  </si>
  <si>
    <t>TUN MENDEZ JESUS ERNESTO</t>
  </si>
  <si>
    <t>REGION RU MOTUL</t>
  </si>
  <si>
    <t>MEGA AKROPOLIS MERIDA</t>
  </si>
  <si>
    <t>PEREA SANCHEZ JESUS ALBERTO</t>
  </si>
  <si>
    <t>CASTILLO PINEDA GUILLERMO</t>
  </si>
  <si>
    <t>REGION RU NUEVO VALLARTA</t>
  </si>
  <si>
    <t>MEGA XALISCO NAYARIT</t>
  </si>
  <si>
    <t>MEDINA PLANTILLAS AYLIN CRISTINA</t>
  </si>
  <si>
    <t>ASTORGA LEON MIGUEL</t>
  </si>
  <si>
    <t>REGION RU TENANCINGO</t>
  </si>
  <si>
    <t>EKT TENANGO DEL VALLE</t>
  </si>
  <si>
    <t>MILLAN BAUTISTA MARCO ANTONIO</t>
  </si>
  <si>
    <t>GONZALEZ EULOGIO DAVID</t>
  </si>
  <si>
    <t>MEGA PLAZA ATLACOMULCO</t>
  </si>
  <si>
    <t>CRUZ PEDRAZA JUAN ANTONIO</t>
  </si>
  <si>
    <t>RAMIREZ RUIZ URIEL</t>
  </si>
  <si>
    <t>MEGA PLAZA IZCALLI</t>
  </si>
  <si>
    <t>MORALES MANRIQUE LUCERO</t>
  </si>
  <si>
    <t>CRUZ VILLEGAS JUAN MARTIN</t>
  </si>
  <si>
    <t>EKT ZITACUARO LOPEZ</t>
  </si>
  <si>
    <t>RANGEL SEGURA MARIA VERONICA</t>
  </si>
  <si>
    <t>AGUILA GARCIA CHRISTIAN ALFREDO</t>
  </si>
  <si>
    <t>REGION RU OCOTLAN</t>
  </si>
  <si>
    <t>EKT LA BARCA</t>
  </si>
  <si>
    <t>GONZALEZ GUZMAN JOSE ALEJANDRO</t>
  </si>
  <si>
    <t>AGUILAR RODRIGUEZ IRASEMA</t>
  </si>
  <si>
    <t>MEGA MATEHUALA</t>
  </si>
  <si>
    <t>OROZCO MORAN JOSE ANGEL</t>
  </si>
  <si>
    <t>CANCHE FERRIOL JOSE ALEJANDRO</t>
  </si>
  <si>
    <t>DAZ PLAZA FIESTA</t>
  </si>
  <si>
    <t>ALONZO RAYGOZA JORGE EDUARDO</t>
  </si>
  <si>
    <t>IBARRA RIZO MAYRA ALEJANDRA</t>
  </si>
  <si>
    <t>REGION RU CULIACAN</t>
  </si>
  <si>
    <t>DAZ SINALOA ANGOSTURA 16 DE SEP</t>
  </si>
  <si>
    <t>MONTOYA AGUILAR GERARDO</t>
  </si>
  <si>
    <t>SAINZ SANCHEZ YOCELIN MAGALI</t>
  </si>
  <si>
    <t>DAZ LA VILLA 2 GARRIDO</t>
  </si>
  <si>
    <t>PLAZA TINAJERO LEONARDO</t>
  </si>
  <si>
    <t>CASTAÑEDA RODRIGUEZ REYES</t>
  </si>
  <si>
    <t>SYR SAN JUAN DEL RIO</t>
  </si>
  <si>
    <t>LOPEZ BADILLO EDNITA</t>
  </si>
  <si>
    <t>ALVAREZ ALVAREZ PEDRO</t>
  </si>
  <si>
    <t>REGION RU TUXPAN</t>
  </si>
  <si>
    <t>SYR TUXPAN MORELOS</t>
  </si>
  <si>
    <t>MARTINEZ ESPARZA JOSE OSWALDO</t>
  </si>
  <si>
    <t>TRAPAGA HERNANDEZ OSCAR JOSE</t>
  </si>
  <si>
    <t>SYR CUAUTLA</t>
  </si>
  <si>
    <t>ZAPATA MENDOZA LUIS</t>
  </si>
  <si>
    <t>URIBE LOPEZ CARLOS MARIO</t>
  </si>
  <si>
    <t>REGION RU CUNDUACAN</t>
  </si>
  <si>
    <t>SYR CARDENAS</t>
  </si>
  <si>
    <t>GOMEZ PEREZ ISIDRO</t>
  </si>
  <si>
    <t>MORALES SOLIS JUAN CANDIDO</t>
  </si>
  <si>
    <t>EKT COMITAN</t>
  </si>
  <si>
    <t>GOMEZ ALVAREZ MAX</t>
  </si>
  <si>
    <t>RODRIGUEZ BELTRAN ESMERALDA</t>
  </si>
  <si>
    <t>MEGA AGS CIRCUNVALACION PTE</t>
  </si>
  <si>
    <t>SAUCEDO MARTINEZ ROSA GUADALUPE</t>
  </si>
  <si>
    <t>CISNEROS ESTEVES RUBICELIA</t>
  </si>
  <si>
    <t>MEGA VALLE DE SANTIAGO</t>
  </si>
  <si>
    <t>VENTURA ARROYO JUAN PABLO</t>
  </si>
  <si>
    <t>ROMAN MENDOZA PRIMITIVO</t>
  </si>
  <si>
    <t>MEGA OAXACA MINA</t>
  </si>
  <si>
    <t>HERNANDEZ RUIZ CARLOS URIEL</t>
  </si>
  <si>
    <t>MENDEZ SANABRIA LAURA</t>
  </si>
  <si>
    <t>EKT EL MOLINITO 2 CIRCUITO M</t>
  </si>
  <si>
    <t>PATRICIO MARTINEZ JENIFER</t>
  </si>
  <si>
    <t>SALGADO GONZALEZ TOMAS</t>
  </si>
  <si>
    <t>REGION RU JIUTEPEC</t>
  </si>
  <si>
    <t>MEGA CUERNAVACA INSURGENTES</t>
  </si>
  <si>
    <t>SANTANA ALTAMIRANO ADAN</t>
  </si>
  <si>
    <t>COTA CASTILLO CARLOS RAMON</t>
  </si>
  <si>
    <t>EKT CD OBREGON 2 ZARAGOZA</t>
  </si>
  <si>
    <t>BALDENEBRO LOPEZ JOSE FERNANDO</t>
  </si>
  <si>
    <t>GONZALEZ VELAZQUEZ GUSTAVO</t>
  </si>
  <si>
    <t>MEGA SAN JOSE DE ITURBIDE</t>
  </si>
  <si>
    <t>GONZALEZ SOTO JOSE MANUEL</t>
  </si>
  <si>
    <t>MARTINEZ SERRANO ROBERTO CARLOS</t>
  </si>
  <si>
    <t>REGION RU PATZCUARO</t>
  </si>
  <si>
    <t>MEGA PATZCUARO RP</t>
  </si>
  <si>
    <t>PEREZ MARTINEZ MARIA DE LA SALUD</t>
  </si>
  <si>
    <t>OLMEDO RAMIREZ JOSE FELICIANO</t>
  </si>
  <si>
    <t>REGION RU PAPANTLA</t>
  </si>
  <si>
    <t>MEGA COATZINTLA</t>
  </si>
  <si>
    <t>SALAS NORBERTO AXEL LEONARDO</t>
  </si>
  <si>
    <t>MORALES GARCIA JORGE ANGEL</t>
  </si>
  <si>
    <t>REGION RU TIJUANA CENTRO</t>
  </si>
  <si>
    <t>EKT TIJUANA 4 NIÑOS HEROES</t>
  </si>
  <si>
    <t>MONTES HERNADEZ DANIEL</t>
  </si>
  <si>
    <t>JIMENEZ RABADAN SANTIAGO</t>
  </si>
  <si>
    <t>REGION RU JOJUTLA</t>
  </si>
  <si>
    <t>SYR JOJUTLA</t>
  </si>
  <si>
    <t>JUAREZ MONTENEGRO JONATHAN</t>
  </si>
  <si>
    <t>PEREZ GARZA JUAN MIGUEL</t>
  </si>
  <si>
    <t>SYR PACHUCA</t>
  </si>
  <si>
    <t>ANTONIO REYES BERNARDINO</t>
  </si>
  <si>
    <t>LOPEZ CIPRIAN LUIS</t>
  </si>
  <si>
    <t>SYR ORIZABA</t>
  </si>
  <si>
    <t>CERON MEDRANO JUAN ALBERTO</t>
  </si>
  <si>
    <t>ESTRADA ESTRADA JOSE LUIS</t>
  </si>
  <si>
    <t>MEGA SANTO DOMINGO DF</t>
  </si>
  <si>
    <t>HERNANDEZ OLVERA HECTOR HUGO</t>
  </si>
  <si>
    <t>CRUZ CORONADO LEONARDO</t>
  </si>
  <si>
    <t>MEGA MALINALCO RP</t>
  </si>
  <si>
    <t>CHINO HERNANDEZ GUADALUPE ITZEL</t>
  </si>
  <si>
    <t>PEREZ RUBIO VICTOR EDUARDO</t>
  </si>
  <si>
    <t>EKT CANCUN 1 TULUM</t>
  </si>
  <si>
    <t>MONTIEL GERONIMO JESUS ANTONIO</t>
  </si>
  <si>
    <t>LOPEZ RIVERA MAURO ANTONIO</t>
  </si>
  <si>
    <t>EKT HUAJUAPAN DE LEON</t>
  </si>
  <si>
    <t>SOLANO MORALES LUIS</t>
  </si>
  <si>
    <t>CRUZ GUTIERREZ MARTIN</t>
  </si>
  <si>
    <t>REGION RU ZACATLAN</t>
  </si>
  <si>
    <t>EKT HUAUCHINANGO</t>
  </si>
  <si>
    <t>MENDOZA BAUTISTA ABIGAIL</t>
  </si>
  <si>
    <t>RUIZ PEREZ RAFAEL</t>
  </si>
  <si>
    <t>MEGA MADERO OAXACA</t>
  </si>
  <si>
    <t>HERNANDEZ REYES LETICIA</t>
  </si>
  <si>
    <t>ISIDRO MEJIA ARMANDO</t>
  </si>
  <si>
    <t>MEGA CERRO GORDO VIA MORELOS</t>
  </si>
  <si>
    <t>ANDRADE TORRALBA JESSICA RUTH</t>
  </si>
  <si>
    <t>LEDESMA FLORES MOISES ENRIQUE</t>
  </si>
  <si>
    <t>REGION RU COACALCO</t>
  </si>
  <si>
    <t>MEGA BLVD COACALCO</t>
  </si>
  <si>
    <t>ANDRADE GARCIA JUAN CARLOS</t>
  </si>
  <si>
    <t>CALDERON SEGUNDO URIEL</t>
  </si>
  <si>
    <t>MEGA AV JARDIN CDMX</t>
  </si>
  <si>
    <t>PALOMEQUE AQUINO BRENDA YAZMIN</t>
  </si>
  <si>
    <t>SANCHEZ JIMENEZ EDGAR</t>
  </si>
  <si>
    <t>REGION RU VILLA DE ETLA</t>
  </si>
  <si>
    <t>MEGA AV UNIVERSIDAD</t>
  </si>
  <si>
    <t>HERNANDEZ RUIZ DANIEL ALFREDO</t>
  </si>
  <si>
    <t>SILVA HERNANDEZ MARCO POLO</t>
  </si>
  <si>
    <t>REGION RU CHIMALHUACAN</t>
  </si>
  <si>
    <t>MEGA BORDO ARENAL</t>
  </si>
  <si>
    <t>BARRERA CASTELAN ISMAEL ARTURO</t>
  </si>
  <si>
    <t>GARCIA SALVADOR MIGUEL</t>
  </si>
  <si>
    <t>EKT MIXCOAC 2 MIGUEL ANGEL</t>
  </si>
  <si>
    <t>VELES ALCARAZ JULIO</t>
  </si>
  <si>
    <t>ARRIAGA GOMEZ NANCY VALERIA</t>
  </si>
  <si>
    <t>EKT MOROLEON</t>
  </si>
  <si>
    <t>JUAREZ CISNEROS ALMA DELIA</t>
  </si>
  <si>
    <t>TOXTLE LUNA EDGAR</t>
  </si>
  <si>
    <t>REGION RU TEXMELUCAN CHOLULA</t>
  </si>
  <si>
    <t>MEGA SAN MARTIN TEX</t>
  </si>
  <si>
    <t>PEREZ GARCIA LUIS ADRIAN</t>
  </si>
  <si>
    <t>RAMOS GONZALEZ JOSE NICODEMO</t>
  </si>
  <si>
    <t>MEGA CONSTITUCION TIJUANA</t>
  </si>
  <si>
    <t>VIRGEN GARCIA PATRICIA GUADALUPE</t>
  </si>
  <si>
    <t>GONZALEZ OLGUIN GUSTAVO</t>
  </si>
  <si>
    <t>EKT AMECAMECA</t>
  </si>
  <si>
    <t>LOPEZ SANCHEZ HUGO ALFONSO</t>
  </si>
  <si>
    <t>LUNA LOZADA SONIA</t>
  </si>
  <si>
    <t>REGION RU NETZAHUALCOYOTL LOS PATOS</t>
  </si>
  <si>
    <t>EKT NETZAHUALCOYOTL 2 PATOS</t>
  </si>
  <si>
    <t>MORA HERNANDEZ JOSE LUIS</t>
  </si>
  <si>
    <t>ROMAN REYES JESUS IVAN</t>
  </si>
  <si>
    <t>MEGA COACALCO</t>
  </si>
  <si>
    <t>BUSTOS VASQUEZ LUIS ANGEL</t>
  </si>
  <si>
    <t>BARRIENTOS HERNANDEZ SINUHE</t>
  </si>
  <si>
    <t>MEGA ATOYAC</t>
  </si>
  <si>
    <t>FLORES JUAREZ LEYDY SADID</t>
  </si>
  <si>
    <t>HERNANDEZ DE LA CRUZ SILVERIO</t>
  </si>
  <si>
    <t>MEGA XOCHIMILCO</t>
  </si>
  <si>
    <t>AYALA PINEDA LUIS DANIEL</t>
  </si>
  <si>
    <t>LEAL FLORES JOSE FRANCISCO</t>
  </si>
  <si>
    <t>ELEKTRA REMATE CENTENARIO</t>
  </si>
  <si>
    <t>CUEVAS GONZALEZ MARIO ALBERTO</t>
  </si>
  <si>
    <t>GUZMAN SANCHEZ VICTOR JOEL</t>
  </si>
  <si>
    <t>MEGA LOS REYES</t>
  </si>
  <si>
    <t>PEREZ MIL ELADIO EMILIO</t>
  </si>
  <si>
    <t>GARCIA CAMPOS ENDY JONATHAN</t>
  </si>
  <si>
    <t>EKT ZIHUATANEJO 1</t>
  </si>
  <si>
    <t>GASPAR TORREZ CAROLINA</t>
  </si>
  <si>
    <t>HERNANDEZ RIOS GUILLERMO</t>
  </si>
  <si>
    <t>MEGA TIJUANA CENTRO</t>
  </si>
  <si>
    <t>SANABRIA ARREOLA JONATHAN</t>
  </si>
  <si>
    <t>BENITEZ CALVA ARCELIA BERENICE</t>
  </si>
  <si>
    <t>MEGA TINACOS</t>
  </si>
  <si>
    <t>GONZALEZ CONTRERAS VICTOR MANUEL</t>
  </si>
  <si>
    <t>GARCIA MERCADO MARIA ENEDINA</t>
  </si>
  <si>
    <t>MEGA CULIACAN 1 C MILITAR</t>
  </si>
  <si>
    <t>QUIÑONEZ VALENZUELA LOURDES</t>
  </si>
  <si>
    <t>GOMEZ VELAZQUEZ GERARDO</t>
  </si>
  <si>
    <t>REGION RU CHICONCUAC</t>
  </si>
  <si>
    <t>MEGA TEPEXPAN EDOMEX</t>
  </si>
  <si>
    <t>GARCIA SERRANO ANGEL ISRAEL</t>
  </si>
  <si>
    <t>GUTIERREZ CERVANTES IVAN</t>
  </si>
  <si>
    <t>REGION RU TLALNEPANTLA</t>
  </si>
  <si>
    <t>SYR TLALNEPANTLA</t>
  </si>
  <si>
    <t>ERAZO ROBLEDO JOSUE ENRIQUE</t>
  </si>
  <si>
    <t>MATA GARCIA AURORA</t>
  </si>
  <si>
    <t>MEGA CIMATARIO QUERETARO</t>
  </si>
  <si>
    <t>RAMOS BAUTISTA LUIS EDUARDO</t>
  </si>
  <si>
    <t>ENRIQUEZ ALONSO EDUARDO ENRIQUE</t>
  </si>
  <si>
    <t>REGION RU VALLE VERDE</t>
  </si>
  <si>
    <t>EKT VALLE VERDE</t>
  </si>
  <si>
    <t>MARTINEZ ARQUIETA DANIEL</t>
  </si>
  <si>
    <t>DIAZ VEGA JOSE BYLLI</t>
  </si>
  <si>
    <t>EKT GTO SAN JOSE ITURBIDE</t>
  </si>
  <si>
    <t>CONDE CORDERO JOSE GUADALUPE</t>
  </si>
  <si>
    <t>SANCHEZ RIVERA MARIA DE LOS ANGELES</t>
  </si>
  <si>
    <t>EKT GUANAJUATO JERECUARO</t>
  </si>
  <si>
    <t>MONDRAGON ROJAS JESUS ANTONIO</t>
  </si>
  <si>
    <t>PEREZ MENDEZ GASPAR ALEXANDER</t>
  </si>
  <si>
    <t>EKT Q ROO COZUMEL CALLE ONCE</t>
  </si>
  <si>
    <t>CAAMAL BARRERA JORGE LUIS</t>
  </si>
  <si>
    <t>SAYAVEDRA HERNANDEZ JUAN FRANCISCO</t>
  </si>
  <si>
    <t>EKT JALISCO SAN MIGUEL EL ALTO</t>
  </si>
  <si>
    <t>PADILLA DIAZ MIGUEL ANGEL</t>
  </si>
  <si>
    <t>RODRIGUEZ MARTINEZ BERTHA LORENA</t>
  </si>
  <si>
    <t>EKT JALISCO TEOCALTICHE</t>
  </si>
  <si>
    <t>IÑIGUEZ COLMENERO MILENA GUADALUPE</t>
  </si>
  <si>
    <t>VILLALOBOS PADILLA FLORENTINO</t>
  </si>
  <si>
    <t>REGION RU TLAJOMULCO</t>
  </si>
  <si>
    <t>EKT JALISCO TLAJOMULCO DE ZUÑIGA</t>
  </si>
  <si>
    <t>CRUZ LOPEZ CLAUDIA INES</t>
  </si>
  <si>
    <t>LARA RIVERA JUAN DANIEL</t>
  </si>
  <si>
    <t>REGION RU VERACRUZ PIEDRAS NEGRAS</t>
  </si>
  <si>
    <t>EKT VERACRUZ PIEDRAS NEGRAS</t>
  </si>
  <si>
    <t>HERMIDA CRUZ PABLO JOSE</t>
  </si>
  <si>
    <t>VELAZQUEZ PEREZ MARIANA JUDITH</t>
  </si>
  <si>
    <t>REGION RU EL SALTO</t>
  </si>
  <si>
    <t>EKT JALISCO EL SALTO CENTRO</t>
  </si>
  <si>
    <t>GODOY ANAYA MARIA DE LA LUZ</t>
  </si>
  <si>
    <t>MARTINEZ ESPINOZA MORONES</t>
  </si>
  <si>
    <t>MEGA TROPICANA TUXPAN</t>
  </si>
  <si>
    <t>ESTEBAN DEL RIO MARLENE</t>
  </si>
  <si>
    <t>MARTINEZ ZURITA CESAR RAUL</t>
  </si>
  <si>
    <t>REGION RU OMETEPEC</t>
  </si>
  <si>
    <t>EKT PUTLA</t>
  </si>
  <si>
    <t>ALEJANDRO GUZMAN JAVIER</t>
  </si>
  <si>
    <t>GALLARDO ESTRADA JOSE LUIS</t>
  </si>
  <si>
    <t>EKT MOR CUERNAVACA DOMINGO DIEZ CONV 582526</t>
  </si>
  <si>
    <t>ESTRELLA MARTINEZ ERICK JOSUE</t>
  </si>
  <si>
    <t>HERNANDEZ ESTUDILLO RUBEN</t>
  </si>
  <si>
    <t>MEGA MATIAS ROMERO</t>
  </si>
  <si>
    <t>HERNANDEZ CHICATTI RANDI WILIANS</t>
  </si>
  <si>
    <t>GARCIA DURON MARIA LILIANA</t>
  </si>
  <si>
    <t>EKT JALISCO TLAQUEPAQUE LAS PINTAS</t>
  </si>
  <si>
    <t>MENA RODRIGUEZ ANA BERENICE</t>
  </si>
  <si>
    <t>GAYOSSO LUNA ADOLFO</t>
  </si>
  <si>
    <t>MEGA TLAHUAC</t>
  </si>
  <si>
    <t>REYES MEZA ISAAC FREDDY</t>
  </si>
  <si>
    <t>MARTINEZ TAPIA ANTONIO DE JESUS</t>
  </si>
  <si>
    <t>REGION RU TORREON</t>
  </si>
  <si>
    <t>EKT GOMEZ PALACIO</t>
  </si>
  <si>
    <t>CONTRERAS MENDIETA JONATHAN IVAN</t>
  </si>
  <si>
    <t>MONDRAGON CADENA GABRIEL</t>
  </si>
  <si>
    <t>MEGA VILLA NICOLAS ROMERO 2</t>
  </si>
  <si>
    <t>RODRIGUEZ GONZALEZ SARA ANAHI</t>
  </si>
  <si>
    <t>LUGO LUGO REYNA ISABEL</t>
  </si>
  <si>
    <t>EKT GUAMUCHIL</t>
  </si>
  <si>
    <t>LOPEZ MARQUEZ CRISTIAN</t>
  </si>
  <si>
    <t>CABANILLAS RUBIO ADOLFO</t>
  </si>
  <si>
    <t>REGION RU LOS MOCHIS</t>
  </si>
  <si>
    <t>EKT GUASAVE 2 ZARAGOZA</t>
  </si>
  <si>
    <t>GUZMAN HIGUERA JOSE ISRRAEL</t>
  </si>
  <si>
    <t>RAMIREZ AVILA GUILLERMINA ELIZABETH</t>
  </si>
  <si>
    <t>EKT EL SALTO JALISCO</t>
  </si>
  <si>
    <t>GODINA TORRES BEATRIZ EDEN</t>
  </si>
  <si>
    <t>CRUZ CRUZ MARCO ANTONIO</t>
  </si>
  <si>
    <t>SYR TUXPAN</t>
  </si>
  <si>
    <t>YAÑEZ ZALETA IRENE LIZBETH</t>
  </si>
  <si>
    <t>HERNANDEZ CASTRO GUSTAVO MANUEL</t>
  </si>
  <si>
    <t>EKT TLAJOMULCO DE ZUÑIGA JALISCO</t>
  </si>
  <si>
    <t>ESPANTA MARQUEZ JENNIFER LIZETH</t>
  </si>
  <si>
    <t>GONZALEZ OCHOA OBDULIA</t>
  </si>
  <si>
    <t>REGION RU CORDOBA</t>
  </si>
  <si>
    <t>MEGA CORDOAVENIDA 3</t>
  </si>
  <si>
    <t>SANCHEZ OJEDA JOAQUIN</t>
  </si>
  <si>
    <t>PADRON VILLAFUERTE HENOC APOCALIPSIS</t>
  </si>
  <si>
    <t>REGION RU REYNOSA</t>
  </si>
  <si>
    <t>SYR REYNOSA</t>
  </si>
  <si>
    <t>GONZALEZ RAMIREZ OSWALDO ISMAEL</t>
  </si>
  <si>
    <t>ESTRADAS REYES ABEL</t>
  </si>
  <si>
    <t>SYR OAXACA</t>
  </si>
  <si>
    <t>BAUTISTA TELLO ERICK</t>
  </si>
  <si>
    <t>MARCOS DOMINGUEZ NASARIO</t>
  </si>
  <si>
    <t>SYR TOLUCA 1</t>
  </si>
  <si>
    <t>GARCIA PLATA FRANCISCO JAVIER</t>
  </si>
  <si>
    <t>MARTINEZ CHAVEZ PEDRO</t>
  </si>
  <si>
    <t>REGION RU MORELIA CENTRO</t>
  </si>
  <si>
    <t>SYR MORELIA</t>
  </si>
  <si>
    <t>BECERRA PIÑA ANA ROSA</t>
  </si>
  <si>
    <t>RAMOS PACHECO BULMARO</t>
  </si>
  <si>
    <t>SYR CHALCO CENTRO</t>
  </si>
  <si>
    <t>VICENTE MENDEZ ANA CECILIA</t>
  </si>
  <si>
    <t>ESCOBAR ESQUIVEL JOEL REFUGIO</t>
  </si>
  <si>
    <t>MEGA PLAZA ESPACIO AGS</t>
  </si>
  <si>
    <t>LOPEZ ROBLEDO JOSE ALFREDO</t>
  </si>
  <si>
    <t>AVILA BARAJAS VIRIDIANA</t>
  </si>
  <si>
    <t>REGION RU TLAQUEPAQUE</t>
  </si>
  <si>
    <t>MEGA G POLANCO</t>
  </si>
  <si>
    <t>PADILLA GONZALEZ VANESSA JANETH</t>
  </si>
  <si>
    <t>CARRIZOSA BELTRAN OMAR</t>
  </si>
  <si>
    <t>MEGA VILLA OLIMPICA</t>
  </si>
  <si>
    <t>GARCIA LOPEZ BRYAN</t>
  </si>
  <si>
    <t>VALDEZ ANTILLON ZAYRA YOHANA</t>
  </si>
  <si>
    <t>REGION RU CHIHUAHUA</t>
  </si>
  <si>
    <t>MEGA CUAUHTEMOC</t>
  </si>
  <si>
    <t>LOYA TAPIA ARCADIA IRASEMA</t>
  </si>
  <si>
    <t>SOLORIO GARCIA MOISES</t>
  </si>
  <si>
    <t>PRESTA PRENDA PATZCUARO</t>
  </si>
  <si>
    <t>BERMUDEZ VAZQUEZ NANCY JIMENA</t>
  </si>
  <si>
    <t>GARCIA GARCIA MARICELA</t>
  </si>
  <si>
    <t>EKT TEPATITLAN 2 P DIAZ</t>
  </si>
  <si>
    <t>VARGAS FRANCO DIEGO ARTURO</t>
  </si>
  <si>
    <t>GARCIA TOLEDO RAUL</t>
  </si>
  <si>
    <t>REGION RU MACUSPANA</t>
  </si>
  <si>
    <t>MEGA VILLAHERMOSA</t>
  </si>
  <si>
    <t>ARIAS PRESENDA FRANCISCO JAVIER</t>
  </si>
  <si>
    <t>RODRIGUEZ TAPIA JOSE ROGELIO</t>
  </si>
  <si>
    <t>MEGA CUERNAVACA MATAMOROS</t>
  </si>
  <si>
    <t>GARCIA CRUZ VICTORINO FRANCISCO</t>
  </si>
  <si>
    <t>LOPEZ ROJAS ROSA GENOVEVA</t>
  </si>
  <si>
    <t>REGION RU TONALA</t>
  </si>
  <si>
    <t>EKT IXTEPEC OAXACA</t>
  </si>
  <si>
    <t>VAZQUEZ MENDOZA ANA LAURA</t>
  </si>
  <si>
    <t>CORONADO CAMPA JESUS ALONSO</t>
  </si>
  <si>
    <t>MEGA CANANEA</t>
  </si>
  <si>
    <t>CRUZ BALLESTEROS MARTIN IGNACIO</t>
  </si>
  <si>
    <t>NAVARRO RODRIGUEZ LUZ MARIA</t>
  </si>
  <si>
    <t>EKT TICOMAN</t>
  </si>
  <si>
    <t>CABALLERO MARTINEZ NAYELI VALERIA</t>
  </si>
  <si>
    <t>HERRERA HERRERA MARTIN VICENTE</t>
  </si>
  <si>
    <t>REGION RU CD VICTORIA</t>
  </si>
  <si>
    <t>EKT CD MANTE 2 PABLO L SIDAR</t>
  </si>
  <si>
    <t>GONZALEZ DE LA GARZA JESUS</t>
  </si>
  <si>
    <t>GARCIA GONZALEZ ARELLY ALEJANDRA</t>
  </si>
  <si>
    <t>REGION RU ZUMPANGO</t>
  </si>
  <si>
    <t>MEGA TEOTIHUACAN</t>
  </si>
  <si>
    <t>LINARES RIOS LESLYE LILIANA</t>
  </si>
  <si>
    <t>RIVERA JIMENEZ MOISES</t>
  </si>
  <si>
    <t>MEGA CUAUTLA</t>
  </si>
  <si>
    <t>LOPEZ CHAVEZ BRANDON MOISES</t>
  </si>
  <si>
    <t>CARAPIA CAMACHO JOSE ALBERTO</t>
  </si>
  <si>
    <t>MEGA CHALCO CUAHUTEMOC</t>
  </si>
  <si>
    <t>GARCIA HERNANDEZ LUIS ALBERTO</t>
  </si>
  <si>
    <t>JUAREZ FLORES DANIEL</t>
  </si>
  <si>
    <t>REGION RU TLAXCALA</t>
  </si>
  <si>
    <t>MEGA TLAXCALA</t>
  </si>
  <si>
    <t>CRUZ GOMEZ BRAYAN EDUARDO</t>
  </si>
  <si>
    <t>GARIBALDI CAMACHO GABRIEL</t>
  </si>
  <si>
    <t>TERRITORIO RU BAJA CALIFORNIA SUR</t>
  </si>
  <si>
    <t>REGION RU LA PAZ</t>
  </si>
  <si>
    <t>EKT LA PAZ FORJADORES</t>
  </si>
  <si>
    <t>SUSARREY LEON NICOLE</t>
  </si>
  <si>
    <t>IBARRA BELTRAN MARIA CONSUELO</t>
  </si>
  <si>
    <t>EKT MAZATLAN CENTRO</t>
  </si>
  <si>
    <t>RUIZ LUNA JESUS GILBERTO</t>
  </si>
  <si>
    <t>ALEJANDRO TREVIÑO MIGUEL ANGEL</t>
  </si>
  <si>
    <t>MEGA MONTERREY DIAZ ORDAZ</t>
  </si>
  <si>
    <t>DE LUNA VALDEZ GERARDO DANIEL</t>
  </si>
  <si>
    <t>MAGADAN BENITEZ SAUL</t>
  </si>
  <si>
    <t>EKT ACAPULCO PIE DE LA CUESTA</t>
  </si>
  <si>
    <t>GONZALEZ GOMEZ GIOVANNI MARTIN</t>
  </si>
  <si>
    <t>CARLOS SANTIAGO LUIS GUSTAVO</t>
  </si>
  <si>
    <t>EKT CALZADA DE GUADALUPE</t>
  </si>
  <si>
    <t>GONZALEZ RIVERO MARIANA</t>
  </si>
  <si>
    <t>OLVERA LOPEZ ABEL</t>
  </si>
  <si>
    <t>REGION RU TULA</t>
  </si>
  <si>
    <t>EKT TULA CALZADA</t>
  </si>
  <si>
    <t>HERNANDEZ CHAVEZ CYNTHIA PAOLA</t>
  </si>
  <si>
    <t>JIMENEZ RAMIREZ LUIS ALBERTO</t>
  </si>
  <si>
    <t>REGION RU VILLAFLORES</t>
  </si>
  <si>
    <t>EKT TUXTLA GTZ 1 AVE CENTRAL</t>
  </si>
  <si>
    <t>LOPEZ HERNANDEZ RODRIGO ANTONIO</t>
  </si>
  <si>
    <t>ZANES FABIAN JUANA</t>
  </si>
  <si>
    <t>MEGA ATLIXCO 2</t>
  </si>
  <si>
    <t>GONZALEZ CORONA MARIBEL</t>
  </si>
  <si>
    <t>PERIAÑEZ MORA RUBEN</t>
  </si>
  <si>
    <t>MEGA IXTAPALUCA</t>
  </si>
  <si>
    <t>SALGADO FLORES MARCO ANTONIO</t>
  </si>
  <si>
    <t>ROBLES GARCIA JOSUE</t>
  </si>
  <si>
    <t>EKT MICHOACAN ZINAPECUARO</t>
  </si>
  <si>
    <t>HERNANDEZ VEGA RICARDO</t>
  </si>
  <si>
    <t>LIRA DOMINGUEZ EDUARDO</t>
  </si>
  <si>
    <t>REGION RU MEXICALI</t>
  </si>
  <si>
    <t>EKT SAN LUIS RIO COLORADO</t>
  </si>
  <si>
    <t>PAREDES MONTENEGRO RUBEN</t>
  </si>
  <si>
    <t>FERNANDEZ HERNANDEZ ANABEL</t>
  </si>
  <si>
    <t>EKT VICENTE GUERRERO</t>
  </si>
  <si>
    <t>VENEGAS IBARRA MA ALEJANDRA</t>
  </si>
  <si>
    <t>LUPIAN BERMEJO MA ISABEL</t>
  </si>
  <si>
    <t>EKT MORELIA 1 CORREGIDORA</t>
  </si>
  <si>
    <t>BARAJAS VEGA JOSE ANTONIO</t>
  </si>
  <si>
    <t>PONCE ROCHA DANIEL MARTIN</t>
  </si>
  <si>
    <t>REGION RU LEON</t>
  </si>
  <si>
    <t>MEGA LEON LOPEZ MATEOS</t>
  </si>
  <si>
    <t>MUÑIZ GONZALEZ JESSICA DEL CARMEN</t>
  </si>
  <si>
    <t>VILLA PEREZ JULIO CESAR</t>
  </si>
  <si>
    <t>REGION RU IXMIQUILPAN</t>
  </si>
  <si>
    <t>MEGA IXMIQUILPAN</t>
  </si>
  <si>
    <t>TREJO GONZALEZ MISRAIM</t>
  </si>
  <si>
    <t>REYES BLANCO VICTOR</t>
  </si>
  <si>
    <t>MEGA TUXPAN JARDINES</t>
  </si>
  <si>
    <t>DIAZ FLORES JOSE ALBERTO</t>
  </si>
  <si>
    <t>BRAVO LOPEZ MA DOLORES</t>
  </si>
  <si>
    <t>DAZ AYOTLAN</t>
  </si>
  <si>
    <t>VILLA MELGOZA ALEXIS</t>
  </si>
  <si>
    <t>VILLANUEVA LARA DANILA</t>
  </si>
  <si>
    <t>MEGA LAS ADELITAS CD VICTORIA</t>
  </si>
  <si>
    <t>RODRIGUEZ FLORES MONSERRAT</t>
  </si>
  <si>
    <t>HERNANDEZ AGUILAR MARIA EDEN</t>
  </si>
  <si>
    <t>MEGA ALAMEDA OTAY</t>
  </si>
  <si>
    <t>GARCIA NEVAREZ KEVIN SAUL</t>
  </si>
  <si>
    <t>ALDANA PALOMARES JUAN CARLOS</t>
  </si>
  <si>
    <t>MEGA XOCHIMILCO MORELOS</t>
  </si>
  <si>
    <t>CONTRERAS MENDEZ ENRIQUE EDUARDO</t>
  </si>
  <si>
    <t>ROGEL MILLAN DANIEL</t>
  </si>
  <si>
    <t>MEGA TENANCINGO</t>
  </si>
  <si>
    <t>HERNANDEZ FLORES JUAN ALBERTO</t>
  </si>
  <si>
    <t>REYES MARTINEZ DANIEL UZIEL</t>
  </si>
  <si>
    <t>MEGA AZCAPOTZALCO</t>
  </si>
  <si>
    <t>QUINTANA CALDERON HUGO IRVING</t>
  </si>
  <si>
    <t>SALAS CANSECO PABLO</t>
  </si>
  <si>
    <t>EKT TLAHUAC DEL MAR</t>
  </si>
  <si>
    <t>PERALTA TORRES FRIDA</t>
  </si>
  <si>
    <t>ROCHA PEREZ MIGUEL ANGEL</t>
  </si>
  <si>
    <t>EKT SAN FELIPE GUANAJUATO</t>
  </si>
  <si>
    <t>MACIAS CHAVEZ ABEL</t>
  </si>
  <si>
    <t>CARRASCO AMAYA LUIS EDUARDO</t>
  </si>
  <si>
    <t>REGION RU HERMOSILLO</t>
  </si>
  <si>
    <t>MEGA HERMOSILLO EL SAHUARO</t>
  </si>
  <si>
    <t>ROMERO NORIEGA SERGIO ALFONSO</t>
  </si>
  <si>
    <t>SOTO ALCANTAR DENISSE</t>
  </si>
  <si>
    <t>MEGA TIJUANA SOLER</t>
  </si>
  <si>
    <t>TOLENTINO TORRES CARLOS JESUS</t>
  </si>
  <si>
    <t>VENTURA DE JESUS RICARDO IVAN</t>
  </si>
  <si>
    <t>PRESTA PRENDA PALACIO NACIONAL NEZA</t>
  </si>
  <si>
    <t>ALVAREZ FLORES MARIA LUISA</t>
  </si>
  <si>
    <t>BENITEZ CRUZ CALIXTO</t>
  </si>
  <si>
    <t>MEGA POZA RICA RUIZ CORTINEZ</t>
  </si>
  <si>
    <t>PEREZ LOPEZ NATALIA DE JESUS</t>
  </si>
  <si>
    <t>VARGAS ZACARIAS DANY ALAIN</t>
  </si>
  <si>
    <t>REGION RU CHAMPOTON</t>
  </si>
  <si>
    <t>EKT CHAMPOTON</t>
  </si>
  <si>
    <t>NAAL QUIJANO GARY YOEL</t>
  </si>
  <si>
    <t>CRUZ SALAZAR ELSA</t>
  </si>
  <si>
    <t>MEGA PLAZA ORIENTE</t>
  </si>
  <si>
    <t>GALINDO FLORES CARLOS EDUARDO</t>
  </si>
  <si>
    <t>BARRAGAN ARVEA ROSALINO ANTONIO</t>
  </si>
  <si>
    <t>MEGA ENSENADA JUAREZ</t>
  </si>
  <si>
    <t>CHAVEZ HERNANDEZ JORGE ANTONIO</t>
  </si>
  <si>
    <t>COTA TALAMANTES ANNA MAGALY</t>
  </si>
  <si>
    <t>DAZ LORETO</t>
  </si>
  <si>
    <t>DAVIS ZAZUETA SHEILA GUADALUPE</t>
  </si>
  <si>
    <t>GUEVARA SALDIVAR GUADALUPE</t>
  </si>
  <si>
    <t>EKT TIJUANA PLAZA GIRASOL</t>
  </si>
  <si>
    <t>RAMIREZ SOLARES LUIS</t>
  </si>
  <si>
    <t>ELIAS JIMENEZ ELIAS GABRIEL</t>
  </si>
  <si>
    <t>REGION RU TIJUANA LAS TORRES</t>
  </si>
  <si>
    <t>EKT LOS PINOS TIJUANA</t>
  </si>
  <si>
    <t>GONZALEZ LEYVA BRYAN MARTIN</t>
  </si>
  <si>
    <t>VELASQUEZ SANCHEZ NEREYDA</t>
  </si>
  <si>
    <t>EKT AGUA DULCE 2</t>
  </si>
  <si>
    <t>CAAMAL CASTILLO DANIEL</t>
  </si>
  <si>
    <t>MAGAÑA GARCIA RAMIRO</t>
  </si>
  <si>
    <t>REGION RU COMALCALCO</t>
  </si>
  <si>
    <t>EKT VILLA OCUITZAPOTLAN</t>
  </si>
  <si>
    <t>SALVADOR PEREZ REYNA CRISTHELL</t>
  </si>
  <si>
    <t>GARCIA PALACIOS GEORGINA</t>
  </si>
  <si>
    <t>MEGA JARDINES DE MORELOS</t>
  </si>
  <si>
    <t>LOPEZ MUÑOZ JACOBO ISRAEL</t>
  </si>
  <si>
    <t>GUTIERREZ ESCOBEDO ALEJANDRO</t>
  </si>
  <si>
    <t>REGION RU HUIXTLA</t>
  </si>
  <si>
    <t>EKT PIJIJIAPAN</t>
  </si>
  <si>
    <t>NUCAMENDI MARTINEZ EDDI ALBERTO</t>
  </si>
  <si>
    <t>BURGUEÑO CARRILLO AIDA MARITZA</t>
  </si>
  <si>
    <t>EKT CRUZ DE ELOTA JUAREZ</t>
  </si>
  <si>
    <t>CARRASCO GUERECA LUIS MANUEL</t>
  </si>
  <si>
    <t>GODOY CASTRO DANIA MELISSA</t>
  </si>
  <si>
    <t>EKT PUERTO PEÑASCO CENTRO</t>
  </si>
  <si>
    <t>ALVAREZ HERNANDEZ OSCAR DANIEL</t>
  </si>
  <si>
    <t>BENICIO SALAZAR EDEN ANDRES</t>
  </si>
  <si>
    <t>EKT TLAPA DE COMONFORT GUERRERO</t>
  </si>
  <si>
    <t>MARTIN TORIBIO ANSELMO</t>
  </si>
  <si>
    <t>FLORES ALVARADO LEOPOLDO</t>
  </si>
  <si>
    <t>REGION RU SOLIDARIDAD</t>
  </si>
  <si>
    <t>BDR ESCOBEDO</t>
  </si>
  <si>
    <t>CHAVEZ MARTINEZ BASNY GABRIELA</t>
  </si>
  <si>
    <t>CRUZ GOMEZ NANCY LIZBETH</t>
  </si>
  <si>
    <t>EKT OAXACA MIAHUATLAN</t>
  </si>
  <si>
    <t>ANTONIO RAMIREZ TELESFORO</t>
  </si>
  <si>
    <t>GARCIA RODRIGUEZ GRISELDA</t>
  </si>
  <si>
    <t>EKT QUERETARO CADEREYTA</t>
  </si>
  <si>
    <t>OLVERA OLVERA MARITZA NATALIE</t>
  </si>
  <si>
    <t>GARCIA DOMINGUEZ TOMAS GILBERTO</t>
  </si>
  <si>
    <t>EKT OAXACA NOCHIXTLA</t>
  </si>
  <si>
    <t>ALDAZ LUIS ELISEO</t>
  </si>
  <si>
    <t>CERVANTES GUTIERREZ VITO ANTHONY</t>
  </si>
  <si>
    <t>MEGA DOLORES HIDALGO</t>
  </si>
  <si>
    <t>BOCANEGRA RAMIREZ MANUEL</t>
  </si>
  <si>
    <t>GUTIERREZ PONCE JUANA</t>
  </si>
  <si>
    <t>REGION RU PENJAMO</t>
  </si>
  <si>
    <t>EKT GUANAJUATO ABASOLO</t>
  </si>
  <si>
    <t>GALLARDO CAMPOS MARCO ANTONIO</t>
  </si>
  <si>
    <t>CARLOS RIOS BRENDA KARINA</t>
  </si>
  <si>
    <t>REGION RU GUANAJUATO</t>
  </si>
  <si>
    <t>EKT LEON TORREMOLINOS GTO</t>
  </si>
  <si>
    <t>VALTIERRA MORENO FEDERICO ALEXANDER</t>
  </si>
  <si>
    <t>CERECERES FERNANDEZ JESUS RAYMUNDO</t>
  </si>
  <si>
    <t>EKT MORELOS AXOCHIAPAN</t>
  </si>
  <si>
    <t>ESPAÑA PARIAS FERNANDO ANTONIO</t>
  </si>
  <si>
    <t>GOMEZ HARO MARCO POLO</t>
  </si>
  <si>
    <t>REGION RU GUZMAN</t>
  </si>
  <si>
    <t>EKT MICHOACAN JIQUILPAN</t>
  </si>
  <si>
    <t>FLORES CEJA ANGEL EDUARDO</t>
  </si>
  <si>
    <t>NARVAEZ HERNANDEZ CARLOS SAUL</t>
  </si>
  <si>
    <t>EKT EDO MEX JOCOTITLAN</t>
  </si>
  <si>
    <t>LOVERA OLIVERA MAIRA</t>
  </si>
  <si>
    <t>MOO CATZIN MARIA MERCEDES</t>
  </si>
  <si>
    <t>REGION RU CHETUMAL</t>
  </si>
  <si>
    <t>EKT CARRILLO PUERTO BENITO JUAREZ</t>
  </si>
  <si>
    <t>CHUC OY HUGO ARMANDO</t>
  </si>
  <si>
    <t>ROSAS FERNANDEZ JOSE RUBEN</t>
  </si>
  <si>
    <t>MEGA CANCUN TULUM</t>
  </si>
  <si>
    <t>LOPEZ JIMENEZ JORGE</t>
  </si>
  <si>
    <t>ZUÑIGA DE LA ROSA LUZ ELVA</t>
  </si>
  <si>
    <t>REGION RU CADEREYTA</t>
  </si>
  <si>
    <t>EKT NUEVO LEON GALEANA</t>
  </si>
  <si>
    <t>SOTO SANDOVAL ANGEL BERNARDO</t>
  </si>
  <si>
    <t>TOLEDO VILLASEÑOR KARINA BERENICE</t>
  </si>
  <si>
    <t>EKT MICHOACAN TACAMBARO CONV 582366</t>
  </si>
  <si>
    <t>PEDRAZA ARRIAGA JUAN PABLO</t>
  </si>
  <si>
    <t>ESQUIVEL ACEVEDO JAVIER</t>
  </si>
  <si>
    <t>EKT MICHOACAN PURUANDIRO</t>
  </si>
  <si>
    <t>CORONA RENTERIA GABRIEL</t>
  </si>
  <si>
    <t>GARCIA JUAREZ MARCO ANTONIO</t>
  </si>
  <si>
    <t>EKT GUANAJUATO YURIRIA CENTRO</t>
  </si>
  <si>
    <t>AGUILERA GUERRERO JOSUE GIOVANNY</t>
  </si>
  <si>
    <t>GARFIAS LOPEZ GABRIELA</t>
  </si>
  <si>
    <t>REGION RU TEPEACA</t>
  </si>
  <si>
    <t>MEGA HUAMANTLA</t>
  </si>
  <si>
    <t>MORENO LOPEZ LAZARO</t>
  </si>
  <si>
    <t>DIAZ SOTO FRANCISCO JAVIER</t>
  </si>
  <si>
    <t>EKT COMPOSTELA NAYARIT</t>
  </si>
  <si>
    <t>COVARRUBIAS SARABIA LUIS ALBERTO</t>
  </si>
  <si>
    <t>CORONADO MARTINEZ MAYRA YADIRA</t>
  </si>
  <si>
    <t>DAZ LA HUERTA JALISCO</t>
  </si>
  <si>
    <t>ALVAREZ MARTINEZ ANNEL</t>
  </si>
  <si>
    <t>PEREZ RADILLO NORMA ISELA</t>
  </si>
  <si>
    <t>EKT CD OBREGON PLAZA VALLES</t>
  </si>
  <si>
    <t>GONZALEZ GUTIERREZ KAREN ACCEL</t>
  </si>
  <si>
    <t>CONTRERAS JIMENEZ CARLOS</t>
  </si>
  <si>
    <t>REGION RU TEXCOCO</t>
  </si>
  <si>
    <t>EKT CHIAUTLA SAN JUAN</t>
  </si>
  <si>
    <t>TRUJILLO ROJO JONATHAN</t>
  </si>
  <si>
    <t>DIAZ ZAVALA ENRIQUE ADOLFO</t>
  </si>
  <si>
    <t>EKT IXTAPAN DE LA SAL</t>
  </si>
  <si>
    <t>ESTRADA MENDEZ MAGALY</t>
  </si>
  <si>
    <t>PEREZ MARTINEZ FRANCISCO JAVIER</t>
  </si>
  <si>
    <t>REGION RU SAN CRISTOBAL DE LAS CASAS</t>
  </si>
  <si>
    <t>MEGA PASO LIMON</t>
  </si>
  <si>
    <t>DE LEON TOMAS EMILIANO</t>
  </si>
  <si>
    <t>GONZALEZ PICO EDUARDO</t>
  </si>
  <si>
    <t>MEGA REFORMA CENTRO CUAUTLA</t>
  </si>
  <si>
    <t>JURADO HERNANDEZ CESAR IVAN</t>
  </si>
  <si>
    <t>CAMPOS MARTINEZ SERGIO ENRIQUE</t>
  </si>
  <si>
    <t>REGION RU TESISTAN</t>
  </si>
  <si>
    <t>MEGA TESISTAN 2 JALISCO</t>
  </si>
  <si>
    <t>ALVARADO IBARRA KARINA</t>
  </si>
  <si>
    <t>CANO SAENZ CARLOS ALBERTO</t>
  </si>
  <si>
    <t>EKT VILLAHERMOSA 2 MADERO</t>
  </si>
  <si>
    <t>FRIAS GOMEZ GERARDO XAVIER</t>
  </si>
  <si>
    <t>CENDEJAS RAMIREZ MARIBEL</t>
  </si>
  <si>
    <t>REGION RU ZAMORA</t>
  </si>
  <si>
    <t>MEGA ZACAPU</t>
  </si>
  <si>
    <t>FERNANDEZ RODRIGUEZ OMAR ADRIAN</t>
  </si>
  <si>
    <t>CORDERO XOLOCOTZI NORMA</t>
  </si>
  <si>
    <t>MEGA CONTLA TLAXCALA</t>
  </si>
  <si>
    <t>XOCHITIOTZI HERNANDEZ EDUARDO</t>
  </si>
  <si>
    <t>OLIVARES ROJAS SAMUEL</t>
  </si>
  <si>
    <t>MEGA TECAMAC</t>
  </si>
  <si>
    <t>ALFARO GONZALEZ BELEN NOREDMY</t>
  </si>
  <si>
    <t>ARIZMENDI SOLANO JULIO CESAR</t>
  </si>
  <si>
    <t>REGION RU LOS CABOS</t>
  </si>
  <si>
    <t>DAZ CABO SAN LUCAS</t>
  </si>
  <si>
    <t>BAUTISTA RAMIREZ CAROLINA</t>
  </si>
  <si>
    <t>GAMEZ CARRILLO ERIKA GABRIELA</t>
  </si>
  <si>
    <t>DAZ ENSENADA CHAPULTEPEC</t>
  </si>
  <si>
    <t>JAIMES ANDRADE LUIS GERARDO</t>
  </si>
  <si>
    <t>VARGAS DOLORES LORENZO</t>
  </si>
  <si>
    <t>REGION RU PUERTO ESCONDIDO</t>
  </si>
  <si>
    <t>MEGA POCHUTLA</t>
  </si>
  <si>
    <t>JIMENEZ RAMIREZ EMMANUEL</t>
  </si>
  <si>
    <t>CRUZ LOPEZ GABRIELA</t>
  </si>
  <si>
    <t>EKT PLAYA DEL CARMEN CENTRO MAYA</t>
  </si>
  <si>
    <t>GERONIMO SUAREZ JONNATHAN LINARES</t>
  </si>
  <si>
    <t>MARTINEZ CRUZ ALFREDO</t>
  </si>
  <si>
    <t>EKT JUCHITAN 1</t>
  </si>
  <si>
    <t>SANTIAGO SANTIAGO CIRO</t>
  </si>
  <si>
    <t>BERNAL MENDOZA JOSE MAURICIO</t>
  </si>
  <si>
    <t>MEGA SANTA FE DF</t>
  </si>
  <si>
    <t>MARTINEZ ACOSTA LUIS ANGEL</t>
  </si>
  <si>
    <t>TREVIÑO MARTINEZ JUAN LUIS</t>
  </si>
  <si>
    <t>REGION RU COAHUILA</t>
  </si>
  <si>
    <t>MEGA PIEDRAS NEGRAS</t>
  </si>
  <si>
    <t>HERNANDEZ SONORA MARTHA ARACELY</t>
  </si>
  <si>
    <t>TORRES ALONSO FERNANDO</t>
  </si>
  <si>
    <t>MEGA PUERTO ESCONDIDO</t>
  </si>
  <si>
    <t>GIJON SORIANO ANTONIO</t>
  </si>
  <si>
    <t>HUERTA CARPINTERO OSWALDO</t>
  </si>
  <si>
    <t>MEGA MISIONES SAN JACINTO</t>
  </si>
  <si>
    <t>MONTER ORTIZ JESSICA MARLENE</t>
  </si>
  <si>
    <t>CRUZ RAMIREZ CARLOS ADRIAN</t>
  </si>
  <si>
    <t>REGION RU MATAMOROS</t>
  </si>
  <si>
    <t>EKT SAN FERNANDO</t>
  </si>
  <si>
    <t>BETANCOURT MORALES ANDRES ALEJANDRO</t>
  </si>
  <si>
    <t>RAMIREZ GARCIA GUADALUPE</t>
  </si>
  <si>
    <t>REGION RU METEPEC</t>
  </si>
  <si>
    <t>EKT SAN PEDRO TOTOLTEPEC</t>
  </si>
  <si>
    <t>HERNANDEZ MEJIA IVAN</t>
  </si>
  <si>
    <t>WONG GARCIA MARCO ANTONIO MIZRAIM</t>
  </si>
  <si>
    <t>MEGA LAGO</t>
  </si>
  <si>
    <t>LERIN PEREZ ARIADNE ALESSANDRA</t>
  </si>
  <si>
    <t>BELTRAN HURTADO JUAN MANUEL</t>
  </si>
  <si>
    <t>BDR TOLUCA 1</t>
  </si>
  <si>
    <t>MONDRAGON HERNANDEZ J JUAN</t>
  </si>
  <si>
    <t>ANDRADE GOMEZ GABRIEL</t>
  </si>
  <si>
    <t>MEGA COATZACOALCOS</t>
  </si>
  <si>
    <t>GOMEZ REYES VICTOR</t>
  </si>
  <si>
    <t>ECHEVERRIA ESQUIVEL FABIAN</t>
  </si>
  <si>
    <t>MEGA JEREZ</t>
  </si>
  <si>
    <t>JARA CARDENAS YASMIN</t>
  </si>
  <si>
    <t>AYALA GONZALEZ ALEXIS MICHEL</t>
  </si>
  <si>
    <t>MEGA JUVENTINO ROSAS</t>
  </si>
  <si>
    <t>SANCHEZ DELGADO MARIA ESTHER</t>
  </si>
  <si>
    <t>SANTIAGO GUDIÑO IRAN DAVID</t>
  </si>
  <si>
    <t>REGION RU PUERTO VALLARTA</t>
  </si>
  <si>
    <t>MEGA PTO VALLARTA PITIYAL</t>
  </si>
  <si>
    <t>TELLO MUÑOZ AMAIRANI</t>
  </si>
  <si>
    <t>VILLAR PALACIOS PABLO</t>
  </si>
  <si>
    <t>REGION RU DELICIAS</t>
  </si>
  <si>
    <t>EKT JIMENEZ</t>
  </si>
  <si>
    <t>MORALES HERRERA VICTOR MANUEL</t>
  </si>
  <si>
    <t>QUINTANAR ARIAS JUAN LUIS</t>
  </si>
  <si>
    <t>MEGA SOMBRERETE</t>
  </si>
  <si>
    <t>RODRIGUEZ PEREZ LUIS RODOLFO</t>
  </si>
  <si>
    <t>SALAZAR JIMENEZ JEZAEL NOE</t>
  </si>
  <si>
    <t>MEGA IXTLAHUACA</t>
  </si>
  <si>
    <t>LUCAS GUADALUPE IVO ALONSO</t>
  </si>
  <si>
    <t>AGUIRRE CORTEZ FRANCISCO</t>
  </si>
  <si>
    <t>REGION RU ALTAMIRANO</t>
  </si>
  <si>
    <t>MEGA HUETAMO</t>
  </si>
  <si>
    <t>FLORES BRITO LLUVIA ZURISADAI</t>
  </si>
  <si>
    <t>ESPARZA ARANA FERNANDA ISABEL</t>
  </si>
  <si>
    <t>REGION RU TONALA JALISCO</t>
  </si>
  <si>
    <t>EKT GUADALAJARA RIO NILO</t>
  </si>
  <si>
    <t>RONQUILLO PEREZ JESSICA ALEJANDRA</t>
  </si>
  <si>
    <t>CARRANZA CASTILLERO JOSE DANIEL</t>
  </si>
  <si>
    <t>REGION RU IZUCAR DE MATAMOROS</t>
  </si>
  <si>
    <t>EKT ACATLAN DE OSORIO</t>
  </si>
  <si>
    <t>MEJIA RAMIREZ JAQUELINE</t>
  </si>
  <si>
    <t>MEDINA CARRILLO AURORA</t>
  </si>
  <si>
    <t>REGION RU ACAMBAY</t>
  </si>
  <si>
    <t>MEGA MARAVATIO</t>
  </si>
  <si>
    <t>AGUILAR JIMENEZ JOEL MIGUEL</t>
  </si>
  <si>
    <t>ALFARO ARREDONDO BLADIMIR</t>
  </si>
  <si>
    <t>MEGA RIO BRAVO</t>
  </si>
  <si>
    <t>ORNELAS VAZQUEZ MARIELA</t>
  </si>
  <si>
    <t>OVIEDO TORRES ANASTASIA</t>
  </si>
  <si>
    <t>MEGA TAMPICO</t>
  </si>
  <si>
    <t>CRUZ GARCIA MARCOS DE JESUS</t>
  </si>
  <si>
    <t>LOPEZ YOPIHUA HECTOR ALEJANDRO</t>
  </si>
  <si>
    <t>EKT ORIZABA</t>
  </si>
  <si>
    <t>HERNANDEZ BAZ BENJAMIN</t>
  </si>
  <si>
    <t>MEJIA IGLESIAS EDGAR</t>
  </si>
  <si>
    <t>MEGA COMONDU CD CONSTITUCION</t>
  </si>
  <si>
    <t>GONZALEZ MAGAÑA LUIS ALFREDO</t>
  </si>
  <si>
    <t>RODRIGUEZ CANTO EDWIN MIGUEL</t>
  </si>
  <si>
    <t>MEGA PATRICIO TRUEBA</t>
  </si>
  <si>
    <t>GUEVARA DOMINGUEZ JESUS ANTONIO</t>
  </si>
  <si>
    <t>MARTINEZ CUELLAR MARCO ANTONIO</t>
  </si>
  <si>
    <t>MEGA OAXACA MITLA</t>
  </si>
  <si>
    <t>RUIZ RIAÑO THANIA</t>
  </si>
  <si>
    <t>CRUZ GARCIA REYNALDO JAVIER</t>
  </si>
  <si>
    <t>REGION RU PALENQUE</t>
  </si>
  <si>
    <t>EKT YAJALON CHIAPAS</t>
  </si>
  <si>
    <t>PEREZ ENCINO LUIS ANGEL</t>
  </si>
  <si>
    <t>PALMERO PARRA DANIEL</t>
  </si>
  <si>
    <t>REGION RU TEQUILA</t>
  </si>
  <si>
    <t>MEGA IXTLAN DEL RIO</t>
  </si>
  <si>
    <t>CORONA HERRERA MANUEL DE JESUS</t>
  </si>
  <si>
    <t>LOPEZ REYES OSVALDO PERFECTO</t>
  </si>
  <si>
    <t>EKT TULA</t>
  </si>
  <si>
    <t>FALCON SILVERIO FRANCISCO ANTONIO</t>
  </si>
  <si>
    <t>PEREZ ORTEGA MARIANA JANNET</t>
  </si>
  <si>
    <t>REGION RU CELAYA</t>
  </si>
  <si>
    <t>MEGA APASEO EL ALTO</t>
  </si>
  <si>
    <t>MANDUJANO SERRANO MARIBEL</t>
  </si>
  <si>
    <t>MORENO BELLO PASCUAL</t>
  </si>
  <si>
    <t>MEGA TECPAN DE GALEANA</t>
  </si>
  <si>
    <t>CARMONA MORALES JOSE EDUARDO</t>
  </si>
  <si>
    <t>MORENO RAMIREZ BENITO</t>
  </si>
  <si>
    <t>MEGA ACAPONETA</t>
  </si>
  <si>
    <t>ZAVALA HERNANDEZ JAIR OMAR</t>
  </si>
  <si>
    <t>SALAZAR CORTEZ VIRIDIANA GUADALUPE</t>
  </si>
  <si>
    <t>MEGA TAMPICO FCO I MADERO</t>
  </si>
  <si>
    <t>ALFARO HERNANDEZ MARIA ALEJANDRA</t>
  </si>
  <si>
    <t>VILLANUEVA REYNA ERNESTINA</t>
  </si>
  <si>
    <t>MEGA ARCELIA</t>
  </si>
  <si>
    <t>SIXTOS TEODORES MARCOS</t>
  </si>
  <si>
    <t>BENAVIDES MARTINEZ CAROLINA</t>
  </si>
  <si>
    <t>MEGA SAN ANTONIO TECOMIL</t>
  </si>
  <si>
    <t>ESCOBAR TELLEZ DANIEL</t>
  </si>
  <si>
    <t>FLORES VIDALS ALMA LILIA</t>
  </si>
  <si>
    <t>MEGA MORELIA CUAUTLA</t>
  </si>
  <si>
    <t>ANDRADE PEREZ EMMANUEL</t>
  </si>
  <si>
    <t>ANGEL PEREZ MAYRA OBDULIA</t>
  </si>
  <si>
    <t>EKT SAN JUAN DE LOS LAGOS</t>
  </si>
  <si>
    <t>GOMEZ PACHECO MIRIAM PATRICIA</t>
  </si>
  <si>
    <t>ORTEGA PEREZ JOSE GUADALUPE</t>
  </si>
  <si>
    <t>MEGA PAPANTLA</t>
  </si>
  <si>
    <t>MORALES DE LUNA DANIEL</t>
  </si>
  <si>
    <t>CHAVEZ VALENZUELA ANGELICA CECILIA</t>
  </si>
  <si>
    <t>ELEKTRA REMATE GUADALAJARA PERIF SUR</t>
  </si>
  <si>
    <t>AMADOR DOMINGUEZ MARISOL</t>
  </si>
  <si>
    <t>BORQUEZ CRUZ CARMEN MARIA</t>
  </si>
  <si>
    <t>EKT ALAMOS SONORA</t>
  </si>
  <si>
    <t>ALVAREZ HURTADO MARIA CONCEPCION</t>
  </si>
  <si>
    <t>JIMENEZ AYALA GERARDO</t>
  </si>
  <si>
    <t>MEGA NEZAHUALCOYOTL AV CENTRAL</t>
  </si>
  <si>
    <t>FLORES CRUZ ALEJANDRA</t>
  </si>
  <si>
    <t>TORRES MARIN JOSE ANTONIO</t>
  </si>
  <si>
    <t>MEGA SAN PEDRO MARTIR</t>
  </si>
  <si>
    <t>TORNEZ CALVARIO EDITH</t>
  </si>
  <si>
    <t>HERNANDEZ SALAZAR MIGUEL ANGEL</t>
  </si>
  <si>
    <t>MEGA HUEJUTLA</t>
  </si>
  <si>
    <t>ONTIVEROS HERNANDEZ RAUL</t>
  </si>
  <si>
    <t>JOAQUIN ANTONIO DAGOBERTO</t>
  </si>
  <si>
    <t>EKT NAUCALPAN LAS HUERTAS</t>
  </si>
  <si>
    <t>SANCHEZ GARCIA EDGAR</t>
  </si>
  <si>
    <t>VAZQUEZ CRUZ ARMANDO MARTIN</t>
  </si>
  <si>
    <t>EKT OAXACA 1 COLON</t>
  </si>
  <si>
    <t>GARCIA VELASCO MAURICIO</t>
  </si>
  <si>
    <t>CRUZ HERNANDEZ FANY</t>
  </si>
  <si>
    <t>MEGA LA PASTORA CDMX</t>
  </si>
  <si>
    <t>ARIAS LUNA ESPERANZA</t>
  </si>
  <si>
    <t>MAHE GARZON JACQUELINE</t>
  </si>
  <si>
    <t>EKT MARTINEZ DE LA TORRE OCAMPO</t>
  </si>
  <si>
    <t>MONTIEL MORALES ELIZABETH</t>
  </si>
  <si>
    <t>ALVAREZ OROPEZA DAVID</t>
  </si>
  <si>
    <t>EKT ACAPULCO EMILIANO ZAPATA</t>
  </si>
  <si>
    <t>QUIÑONEZ LORENZANA JENNY</t>
  </si>
  <si>
    <t>RUEDA REYES ENRIQUE</t>
  </si>
  <si>
    <t>EKT CANCUN</t>
  </si>
  <si>
    <t>GONZALEZ CAMPOS JOSE URIEL</t>
  </si>
  <si>
    <t>SANCHEZ GOMEZ RAUL</t>
  </si>
  <si>
    <t>EKT SAN CRISTOBAL DE LAS CASAS 2</t>
  </si>
  <si>
    <t>MENDEZ PEREZ ALFONSO LEOVER</t>
  </si>
  <si>
    <t>FLORES UCEDA AGUSTIN</t>
  </si>
  <si>
    <t>EKT ZAPOTLANEJO</t>
  </si>
  <si>
    <t>BARRIOS LOPEZ EMILIA TERESA</t>
  </si>
  <si>
    <t>CHAVELAS AVILA DAVID</t>
  </si>
  <si>
    <t>EKT ACAPULCO CENTRO</t>
  </si>
  <si>
    <t>GONZALEZ VALLE CESAR EDUARDO</t>
  </si>
  <si>
    <t>VELIS DAVIS FRANCISCA ANEL</t>
  </si>
  <si>
    <t>DAZ LA PAZ</t>
  </si>
  <si>
    <t>OLIVAS CASTRO BIANCA ESMERALDA</t>
  </si>
  <si>
    <t>CASTELLANOS ZARATE JORGE EDUARDO</t>
  </si>
  <si>
    <t>DAZ COCULA</t>
  </si>
  <si>
    <t>VIDRIO ACUÑA CARLOS ALEJANDRO</t>
  </si>
  <si>
    <t>RIVERA PEÑA MIGUEL ANGEL MOISES</t>
  </si>
  <si>
    <t>DAZ LOS REYES IZTACALA</t>
  </si>
  <si>
    <t>CORTES HERNANDEZ BRALLAN</t>
  </si>
  <si>
    <t>MEDINA GARFIAS ANA MARIA</t>
  </si>
  <si>
    <t>EKT PATZCUARO</t>
  </si>
  <si>
    <t>MOLINA BOTELLO ROBERTO</t>
  </si>
  <si>
    <t>ESTRADA DELGADO MICHELLE ALEJANDRO</t>
  </si>
  <si>
    <t>EKT EL ROSARITO</t>
  </si>
  <si>
    <t>DEBORA VELAZCO EMINEM ANDREW</t>
  </si>
  <si>
    <t>IBAÑEZ GONZALEZ VICTOR ABRAHAM</t>
  </si>
  <si>
    <t>EKT COATEPEC DE HARINAS</t>
  </si>
  <si>
    <t>FUENTES MARTINEZ OSCAR GIOVANY</t>
  </si>
  <si>
    <t>GARCIA SERRANO ERIKA PATRICIA</t>
  </si>
  <si>
    <t>MEGA EVOLUCION</t>
  </si>
  <si>
    <t>HERNANDEZ LIRA NAYELI</t>
  </si>
  <si>
    <t>CATZIM CHAY MIGUEL</t>
  </si>
  <si>
    <t>EKT MERIDA 2</t>
  </si>
  <si>
    <t>PALOMO CHI CRISTIAN ULISES</t>
  </si>
  <si>
    <t>MARTINEZ SORIANO RICARDO ALEJANDRO</t>
  </si>
  <si>
    <t>EKT SLP 2 ALVARO OBREGON</t>
  </si>
  <si>
    <t>LOPEZ ORTEGA JUAN RAMON</t>
  </si>
  <si>
    <t>EKT POZA RICA COLEGIO MILITAR</t>
  </si>
  <si>
    <t>BAUTISTA SANTIAGO CARMEN</t>
  </si>
  <si>
    <t>ZARATE ROMERO JESSICA</t>
  </si>
  <si>
    <t>DAZ DEGOLLADO</t>
  </si>
  <si>
    <t>LOPEZ CUBILLO VIVIANA</t>
  </si>
  <si>
    <t>ORNELAS RODRIGUEZ GERARDO</t>
  </si>
  <si>
    <t>MEGA MERCADO DEL MAR ZAPOPAN</t>
  </si>
  <si>
    <t>GONZALEZ LEON OLAF ALEJANDRO</t>
  </si>
  <si>
    <t>SANCHEZ CHAVEZ RUBEN DANIEL</t>
  </si>
  <si>
    <t>MEGA PLAZA LOMA BONITA</t>
  </si>
  <si>
    <t>SANTIESTEBAN DUENAS JUAN DANIEL</t>
  </si>
  <si>
    <t>BARRON HERNANDEZ SERGIO ANTONIO</t>
  </si>
  <si>
    <t>BDR SAN CRISTOBAL ECATEPEC</t>
  </si>
  <si>
    <t>DURAN BEJARANO ALEJANDRO</t>
  </si>
  <si>
    <t>MAPULA SALAZAR URSULA MABEL</t>
  </si>
  <si>
    <t>MEGA EL DORADO CULIACAN</t>
  </si>
  <si>
    <t>VIZCARRA SAINZ LUIS ENRIQUE</t>
  </si>
  <si>
    <t>BECERRA PEÑA ROXANA</t>
  </si>
  <si>
    <t>MEGA PLAZA MI CENTRO GUZMAN</t>
  </si>
  <si>
    <t>HERNANDEZ SALAZAR PERLA PATRICIA</t>
  </si>
  <si>
    <t>MARTINEZ SANCHEZ CARLOS JAVIER</t>
  </si>
  <si>
    <t>MEGA ROMITA GTO</t>
  </si>
  <si>
    <t>CISNEROS GARCIA MARIA DEL ROSARIO</t>
  </si>
  <si>
    <t>LOBATO MARTINEZ ISRAEL</t>
  </si>
  <si>
    <t>BDR STA ANA CHIAUTEMPAN</t>
  </si>
  <si>
    <t>MONTIEL COYOTZI ALAN</t>
  </si>
  <si>
    <t>CASTELLANOS GONZALEZ ARTURO</t>
  </si>
  <si>
    <t>MEGA PERIFERICO REPUBLICA MORELIA</t>
  </si>
  <si>
    <t>GUZMAN LEON VIRIDIANA</t>
  </si>
  <si>
    <t>SALCEDO LOPEZ LUIS PORFIRIO</t>
  </si>
  <si>
    <t>MEGA AV BELEN QRO</t>
  </si>
  <si>
    <t>OCHOA GOMEZ LISANDRO</t>
  </si>
  <si>
    <t>CELIS RODRIGUEZ ANGEL ENRIQUE</t>
  </si>
  <si>
    <t>MEGA FCO DE MONTEJO</t>
  </si>
  <si>
    <t>MORALES LOPEZ YIRLEY ALEJANDRA</t>
  </si>
  <si>
    <t>CAMPOS MARQUEZ ARTURO</t>
  </si>
  <si>
    <t>DAZ CELAYA JARDINES</t>
  </si>
  <si>
    <t>RODRIGUEZ HERNANDEZ KAREN</t>
  </si>
  <si>
    <t>MARTINEZ HERNANDEZ MIREYA</t>
  </si>
  <si>
    <t>EKT JILOTEPEC</t>
  </si>
  <si>
    <t>MARTINEZ LOPEZ ROCIO DURCAL</t>
  </si>
  <si>
    <t>MENDEZ GORDILLO AUGUSTO</t>
  </si>
  <si>
    <t>MEGA V CARRANZA CHIS</t>
  </si>
  <si>
    <t>LIMONES VAZQUEZ ELDER DE JESUS</t>
  </si>
  <si>
    <t>RESENDIZ ANDRADE LORENZO IVAN</t>
  </si>
  <si>
    <t>MEGA HUICHAPAN</t>
  </si>
  <si>
    <t>MORALES RAMOS NORMA LETICIA</t>
  </si>
  <si>
    <t>ORTIZ TOXQUI FERNANDO</t>
  </si>
  <si>
    <t>MEGA CUAUTLANCINGO</t>
  </si>
  <si>
    <t>JIMENEZ DIMAS ALBINA</t>
  </si>
  <si>
    <t>MEDINA SEBOLLON JAVIER</t>
  </si>
  <si>
    <t>MEGA PLAZA TEXCOCO</t>
  </si>
  <si>
    <t>DIAZ AMADOR KAREN ELIZABETH</t>
  </si>
  <si>
    <t>AMADOR QUINTANA GENESIS MARIANA</t>
  </si>
  <si>
    <t>EKT GRAN PATIO ECATEPEC</t>
  </si>
  <si>
    <t>HERNANDEZ ROSENDO LORENA</t>
  </si>
  <si>
    <t>RAMIREZ GUADALUPE MIRIAM</t>
  </si>
  <si>
    <t>MEGA TLAHUAC PARADERO</t>
  </si>
  <si>
    <t>RAMIREZ VASQUEZ HESTEHISY</t>
  </si>
  <si>
    <t>GUTIERREZ MONTOYA EDGAR ARTURO</t>
  </si>
  <si>
    <t>EKT TULTITLAN MAGNOLIAS</t>
  </si>
  <si>
    <t>CHAVEZ RAYMUNDO JOSE CARLOS</t>
  </si>
  <si>
    <t>MARTINEZ MUÑIZ ALICIA</t>
  </si>
  <si>
    <t>MEGA LAS AMERICAS ECATEPEC</t>
  </si>
  <si>
    <t>GARCIA MARTINEZ NORMA EDITH</t>
  </si>
  <si>
    <t>HERNANDEZ GUTIERREZ MARIA ELENA</t>
  </si>
  <si>
    <t>MEGA PLAZA GALERIAS IXTAPALUCA</t>
  </si>
  <si>
    <t>TREJO RIVERA MARIA ANTONIA</t>
  </si>
  <si>
    <t>RODRIGUEZ RUIZ ERNESTO</t>
  </si>
  <si>
    <t>MEGA ALFREDO DEL MAZO VALLE</t>
  </si>
  <si>
    <t>MARTINEZ SANCHEZ JACQUELINA ESMERALDA</t>
  </si>
  <si>
    <t>GARCIA OLVERA JOSE ANTONIO</t>
  </si>
  <si>
    <t>MEGA EMILIANO ZAPATA VALLE</t>
  </si>
  <si>
    <t>GONZALEZ ARROYO ISRAEL ALEJANDRO</t>
  </si>
  <si>
    <t>MARTINEZ ALMANZA RUBEN</t>
  </si>
  <si>
    <t>MEGA BENITO JUAREZ</t>
  </si>
  <si>
    <t>ALARCON CRUZ CARLOS JESUS</t>
  </si>
  <si>
    <t>EUSEBIO DIONICIO ANA LILIA</t>
  </si>
  <si>
    <t>REGION RU BOCA DEL RIO</t>
  </si>
  <si>
    <t>MEGA MEDELLIN VERACRUZ</t>
  </si>
  <si>
    <t>MARTINEZ SALAS RUBEN</t>
  </si>
  <si>
    <t>SOTO DIAZ DULCE BARBARITA</t>
  </si>
  <si>
    <t>MEGA PLAZA CENTELLA</t>
  </si>
  <si>
    <t>MONTERROSAS ANDRADE IVAN</t>
  </si>
  <si>
    <t>CORONA ARRIOLA CESAR</t>
  </si>
  <si>
    <t>MEGA LAGO DE GUADALUPE</t>
  </si>
  <si>
    <t>SABINO MOSCOSA GERMAN</t>
  </si>
  <si>
    <t>TEJEDA VALDIVIA VIRIDIANA</t>
  </si>
  <si>
    <t>MEGA EJE 3 MAGDALENA MIXIHUCA</t>
  </si>
  <si>
    <t>NEQUIZ VILLANUEVA DIEGO JOSUE</t>
  </si>
  <si>
    <t>JULIAN SOLIS JAVIER DAVID</t>
  </si>
  <si>
    <t>MEGA OLIMPIADA DEL 68 NAUCALPAN</t>
  </si>
  <si>
    <t>GARCIA CAMPOS JOSE ENRIQUE</t>
  </si>
  <si>
    <t>REYES GOMEZ GRACIELA</t>
  </si>
  <si>
    <t>MEGA LORETO FABELA CDMX</t>
  </si>
  <si>
    <t>MENDOZA ORTIZ ANGEL ALBERTO</t>
  </si>
  <si>
    <t>PEREZ CERVANTEZ ERIKA</t>
  </si>
  <si>
    <t>MEGA CARMELO PEREZ NEZA</t>
  </si>
  <si>
    <t>ZARIÑANA MONTES DE OCA JESUS ARTURO</t>
  </si>
  <si>
    <t>MENDEZ BRIGIDO MIGUEL</t>
  </si>
  <si>
    <t>MEGA SANTA URSULA</t>
  </si>
  <si>
    <t>MENDEZ CONTRERAS MIGUEL ANGEL</t>
  </si>
  <si>
    <t>MARTINEZ ALVAREZ JAVIER</t>
  </si>
  <si>
    <t>MEGA IXMIQUILPAN PLAZA CENTRO</t>
  </si>
  <si>
    <t>ZAPOTE PEDRAZA EDGARDO IVAN</t>
  </si>
  <si>
    <t>ROJAS CRUZ JESUS MANUEL</t>
  </si>
  <si>
    <t>EKT TEQUISQUIAPAN QUERETARO</t>
  </si>
  <si>
    <t>GONZALEZ HERNANDEZ ERICK</t>
  </si>
  <si>
    <t>ANDALON CHAVEZ NAYELY MARISOL</t>
  </si>
  <si>
    <t>REGION RU TEPIC</t>
  </si>
  <si>
    <t>EKT TEPIC HIDALGO</t>
  </si>
  <si>
    <t>TORRES MONTEON BRAULIO</t>
  </si>
  <si>
    <t>MARTINEZ AGUAYO ANGEL DE JESUS</t>
  </si>
  <si>
    <t>DAZ HERMOSILLO 2</t>
  </si>
  <si>
    <t>CABADA ABECHUCO ALONDRA</t>
  </si>
  <si>
    <t>RINCON BURGOS JOSE LUIS</t>
  </si>
  <si>
    <t>MEGA BLVD NINOS HEROES ATLIXCO</t>
  </si>
  <si>
    <t>QUINTERO GONZALEZ JAHIR MOISES</t>
  </si>
  <si>
    <t>CLEOFAS CASADO NORMA</t>
  </si>
  <si>
    <t>EKT TUXTLA GUTIERREZ 4 CENT</t>
  </si>
  <si>
    <t>SUAREZ BARRON JOSE ELOY</t>
  </si>
  <si>
    <t>DOMINGUEZ TREJO CUITLAHUATZIN</t>
  </si>
  <si>
    <t>REGION RU TULANCINGO</t>
  </si>
  <si>
    <t>MEGA 21 DE MARZO TULANCINGO</t>
  </si>
  <si>
    <t>HERNANDEZ GONZALEZ ANGEL GUSTAVO</t>
  </si>
  <si>
    <t>DOMINGUEZ FERNANDEZ JOSELYN</t>
  </si>
  <si>
    <t>MEGA PLAZA RIO MEDIO VER</t>
  </si>
  <si>
    <t>MAYORAL ARENAL LUIS DAVID</t>
  </si>
  <si>
    <t>CARCAÑO MONTIEL JOSE LUIS</t>
  </si>
  <si>
    <t>MEGA BUENOS AIRES CHIAUTEMPAN</t>
  </si>
  <si>
    <t>ACOLTZI SUAREZ RENE ISRAEL</t>
  </si>
  <si>
    <t>ROSAS OLVERA JORGE</t>
  </si>
  <si>
    <t>MEGA VENTURA PUENTE MORELIA</t>
  </si>
  <si>
    <t>REYES SERRATO OMAR EDUARDO</t>
  </si>
  <si>
    <t>GARCIA ALCANTAR LUIS MIGUEL</t>
  </si>
  <si>
    <t>MEGA PLAZA EL PRADO TARIMBARO</t>
  </si>
  <si>
    <t>ZARCO OLVERA JESUS DAVID</t>
  </si>
  <si>
    <t>HERNANDEZ LOPEZ MICHELLE DENISSE</t>
  </si>
  <si>
    <t>MEGA ISTMO SALINA CRUZ</t>
  </si>
  <si>
    <t>AGUILAR ROBLES RAUL</t>
  </si>
  <si>
    <t>GONZALEZ GARCIA MIGUEL GENARO</t>
  </si>
  <si>
    <t>MEGA PLAN DE AYALA CUERNAVACA</t>
  </si>
  <si>
    <t>MEDINA DIAZ FERNANDO</t>
  </si>
  <si>
    <t>HERRERA ALONSO CESAR</t>
  </si>
  <si>
    <t>MEGA PLAZA SAN PEDRO DE LOS PINOS</t>
  </si>
  <si>
    <t>GALINDO RAMOS ORLANDO MARTIN</t>
  </si>
  <si>
    <t>MERINO NAVARRETE JULIO CESAR</t>
  </si>
  <si>
    <t>MEGA PICACHO AJUSCO</t>
  </si>
  <si>
    <t>LAVALLADE LEON BRUNO SIDDHARTHA</t>
  </si>
  <si>
    <t>GARCIA GOMEZ BEATRIZ</t>
  </si>
  <si>
    <t>MEGA LAS PALOMAS ECATEPEC</t>
  </si>
  <si>
    <t>HERNANDEZ ALAVEZ JOSE ANTONIO</t>
  </si>
  <si>
    <t>ZAVALA VASQUEZ LUIS FERNANDO</t>
  </si>
  <si>
    <t>EKT FRESNILLO</t>
  </si>
  <si>
    <t>FLORES CEDILLO DAVID ALEJANDRO</t>
  </si>
  <si>
    <t>GARCIA SANTIAGO VIRGILIO</t>
  </si>
  <si>
    <t>MEGA SAN MIGUEL CHALMA TLANEPANTLA</t>
  </si>
  <si>
    <t>CEDILLO PEREZ ANA MARIA</t>
  </si>
  <si>
    <t>FLORES CASTILLO ANGELICA</t>
  </si>
  <si>
    <t>MEGA MONTOYA OAXACA</t>
  </si>
  <si>
    <t>ORTIZ HERNANDEZ MARIANO JESUS</t>
  </si>
  <si>
    <t>MOTA LOPEZ AARON</t>
  </si>
  <si>
    <t>MEGA LOS VOLCANES PUEBLA</t>
  </si>
  <si>
    <t>AGUILAR TAPIA MARIA SARAHI</t>
  </si>
  <si>
    <t>PEÑALOZA SANCHEZ SARAHI</t>
  </si>
  <si>
    <t>MEGA PLAZA PATIO TOLUCA</t>
  </si>
  <si>
    <t>MADRID ESQUIVEL FEDERICO</t>
  </si>
  <si>
    <t>BASURTO CUEVAS LUIS ISAAC</t>
  </si>
  <si>
    <t>REGION RU ZAPOPAN</t>
  </si>
  <si>
    <t>MEGA PASEO ALCALDE GDL</t>
  </si>
  <si>
    <t>CARRILLO GOMEZ GUADALUPE</t>
  </si>
  <si>
    <t>SOTO SUAZO ESTEFANI</t>
  </si>
  <si>
    <t>MEGA PLAZA PUNTA HUERTA MORELIA</t>
  </si>
  <si>
    <t>ALCANTARA MAGAÑA MARIA GUADALUPE</t>
  </si>
  <si>
    <t>RODRIGUEZ NARANJO ANA LAURA</t>
  </si>
  <si>
    <t>MEGA BOULEVARD OJO DE AGUA</t>
  </si>
  <si>
    <t>DORANTES LOPEZ YESENIA GUADALUPE</t>
  </si>
  <si>
    <t>ESPINOSA GUTIERREZ EDUARDO AGUSTIN</t>
  </si>
  <si>
    <t>MEGA AV TECNOLOGICO METEPEC</t>
  </si>
  <si>
    <t>ANZALDO ALBORES BERTHA GUILLERMINA</t>
  </si>
  <si>
    <t>GONZALEZ CRUDET ALEJANDRO</t>
  </si>
  <si>
    <t>MEGA DIAZ MIRON VERACRUZ</t>
  </si>
  <si>
    <t>LOPEZ VAZQUEZ ESBAY</t>
  </si>
  <si>
    <t>GONZALEZ MARTINEZ JOSE RAMON</t>
  </si>
  <si>
    <t>MEGA AV ONCE CORDOBA</t>
  </si>
  <si>
    <t>SILVERIO PEREZ JOSE HUMBERTO</t>
  </si>
  <si>
    <t>FLORES CORTEZ SANTIAGO</t>
  </si>
  <si>
    <t>MEGA SAN JOSE DEL CASTILLO EL SALTO</t>
  </si>
  <si>
    <t>MUÑOZ ALVARADO ANGEL ESAU</t>
  </si>
  <si>
    <t>GARCIA MARTINEZ ANGEL FERNANDO</t>
  </si>
  <si>
    <t>MEGA VALLE DE SAN PEDRO</t>
  </si>
  <si>
    <t>LOPEZ LOPEZ BRAYAN</t>
  </si>
  <si>
    <t>GALLEGOS HERNANDEZ JOSE ARTURO</t>
  </si>
  <si>
    <t>MEGA KALLERES</t>
  </si>
  <si>
    <t>CORDOVA VELAZQUEZ LENIN ALBERTO</t>
  </si>
  <si>
    <t>GARCIA MORALES ERICK ROGELIO</t>
  </si>
  <si>
    <t>MEGA MONTEVIDEO</t>
  </si>
  <si>
    <t>ROSETE MORENO DARIO EMMANUEL</t>
  </si>
  <si>
    <t>GARCIA CHIMIL LEONARDO</t>
  </si>
  <si>
    <t>MEGA CALZADA ZARAGOZA IZTACALCO</t>
  </si>
  <si>
    <t>ALBERTO SALCEDO DANIEL</t>
  </si>
  <si>
    <t>CABALLERO HERNANDEZ ANDREA</t>
  </si>
  <si>
    <t>REGION RU TIZAYUCA</t>
  </si>
  <si>
    <t>MEGA PUERTA HIERRO PACHUCA</t>
  </si>
  <si>
    <t>JIMENEZ MACIAS MARIAM</t>
  </si>
  <si>
    <t>HERNANDEZ CASTILLO LEONILA</t>
  </si>
  <si>
    <t>MEGA CD SAHAGUN 2</t>
  </si>
  <si>
    <t>TELLEZ SANCHEZ JOVANNY HUMBERTO</t>
  </si>
  <si>
    <t>CHINCOYA VELASCO MARTIN</t>
  </si>
  <si>
    <t>MEGA REFORMA OAXACA</t>
  </si>
  <si>
    <t>BRAVO DIAZ MOISES</t>
  </si>
  <si>
    <t>BENDITO TORRES ERIK ALBERTO</t>
  </si>
  <si>
    <t>MEGA LOS HEROES PUEBLA</t>
  </si>
  <si>
    <t>CORTES VAZQUEZ GERARDO</t>
  </si>
  <si>
    <t>CAÑADA CASTILLO JOSE MANUEL</t>
  </si>
  <si>
    <t>MEGA DEL CARMEN ECATEPEC</t>
  </si>
  <si>
    <t>CORZO GOMEZ MARIO</t>
  </si>
  <si>
    <t>GARCIA VALENCIA MARCO ANTONIO</t>
  </si>
  <si>
    <t>MEGA GALERIAS DEL RIO LA PIEDAD</t>
  </si>
  <si>
    <t>LEYVA GUILLEN ALMA DELIA</t>
  </si>
  <si>
    <t>GONZALEZ MIRANDA GABRIELA</t>
  </si>
  <si>
    <t>MEGA PLAZA MILLENIUM TLANEPANTLA</t>
  </si>
  <si>
    <t>MORENO PALMA JHONATAN MANUEL</t>
  </si>
  <si>
    <t>VALTIERRA CASTAÑEDA OMAR ALBERTO</t>
  </si>
  <si>
    <t>MEGA LOS REYES ACAQUILPAN 2</t>
  </si>
  <si>
    <t>CISNEROS LEYVA DONACIANO</t>
  </si>
  <si>
    <t>JIMENEZ JIMENEZ GRETA ELIZABETH</t>
  </si>
  <si>
    <t>MEGA VICENTE VALTIERRA LEON</t>
  </si>
  <si>
    <t>LOPEZ HERNANDEZ CHRISTOPHER JOSUE</t>
  </si>
  <si>
    <t>DAVILA AGUILAR EDUARDO</t>
  </si>
  <si>
    <t>MEGA PASEO SAN BUENAVENTURA</t>
  </si>
  <si>
    <t>ARCE RUIZ SAMUEL</t>
  </si>
  <si>
    <t>ROSAS ZAMORA FERNANDO</t>
  </si>
  <si>
    <t>MEGA BLVD NORTE PUEBLA</t>
  </si>
  <si>
    <t>REYES COYOTL MARIA</t>
  </si>
  <si>
    <t>VILLANUEVA HERNANDEZ RIGOBERTO</t>
  </si>
  <si>
    <t>MEGA GALERIAS METROPOLITANA URIANGATO</t>
  </si>
  <si>
    <t>LOPEZ ARROYO GERARDO</t>
  </si>
  <si>
    <t>CURIEL LANDEROS JOSE RAMON</t>
  </si>
  <si>
    <t>MEGA PLAZA MIVIA LOLA CULIACAN</t>
  </si>
  <si>
    <t>LIZARRAGA PIÑA MANUEL ALBERTO</t>
  </si>
  <si>
    <t>RAMIREZ PONCE JOSE LUIS ALBERTO</t>
  </si>
  <si>
    <t>MEGA TLAHUAC CENTER</t>
  </si>
  <si>
    <t>SALAZAR QUINTANAR ADI</t>
  </si>
  <si>
    <t>GONZALEZ MORAN MARIA FERNANDA</t>
  </si>
  <si>
    <t>DAZ CD DEPORTIVA</t>
  </si>
  <si>
    <t>LOPEZ JUAREZ VIANNEY</t>
  </si>
  <si>
    <t>RIOS MORENO VIRIDIANA DAMARIS</t>
  </si>
  <si>
    <t>DAZ SANTA MARIA RAYON</t>
  </si>
  <si>
    <t>ALVAREZ GARCIA CARLOS AGUSTIN</t>
  </si>
  <si>
    <t>BONILLA RIVERA ELIA IMELDA</t>
  </si>
  <si>
    <t>MEGA AV MORELOS TLAXCALA</t>
  </si>
  <si>
    <t>MORA SANLUIS ALEJANDRO</t>
  </si>
  <si>
    <t>CARREON RAMIREZ JORGE ALBERTO</t>
  </si>
  <si>
    <t>MEGA ZIMATLAN OAXACA</t>
  </si>
  <si>
    <t>ALDACO VAZQUEZ LUIS ANTONIO</t>
  </si>
  <si>
    <t>GONZALEZ QUINTERO JUAN MANUEL</t>
  </si>
  <si>
    <t>MEGA PLAZA CENTRAL CHURUBUSCO</t>
  </si>
  <si>
    <t>ZAVALA ANGELARES MIRNA DALILA</t>
  </si>
  <si>
    <t>GARCIA HERNANDEZ LUIS ADRIAN</t>
  </si>
  <si>
    <t>MEGA PARQUE CELAYA</t>
  </si>
  <si>
    <t>VILLAFUERTE BERMUDEZ CARLOS</t>
  </si>
  <si>
    <t>DE LOS SANTOS ROMAN ANTONIO</t>
  </si>
  <si>
    <t>REGION RU TEHUACAN</t>
  </si>
  <si>
    <t>MEGA PASEO TEHUACAN</t>
  </si>
  <si>
    <t>TOMAS ALVAREZ MIGUEL ANGEL</t>
  </si>
  <si>
    <t>GOMEZ GARCIA GASPAR JESUS</t>
  </si>
  <si>
    <t>MEGA PATIO MERIDA</t>
  </si>
  <si>
    <t>PARGINOS FERRAEZ GEORGE CHRYSTIAN ARMANDO</t>
  </si>
  <si>
    <t>PEREZ HERNANDEZ JESUS IVAN</t>
  </si>
  <si>
    <t>MEGA LAS FLORES PINOTEPA</t>
  </si>
  <si>
    <t>MERINO CRUZ KAREN</t>
  </si>
  <si>
    <t>IZQUIERDO MEDINA SANTIAGO</t>
  </si>
  <si>
    <t>MEGA CUAUHNAHUAC JIUTEPEC</t>
  </si>
  <si>
    <t>MARTINEZ SALINAS DANIEL DAVID</t>
  </si>
  <si>
    <t>MORENO GARDUÑO MARIA ANTONIA</t>
  </si>
  <si>
    <t>DAZ VIADUCTO PIEDAD DF</t>
  </si>
  <si>
    <t>GARCIA BERNABE ALBERTO</t>
  </si>
  <si>
    <t>PACHECO VILLICAÑA ROGELIO</t>
  </si>
  <si>
    <t>MEGA SAN CRISTOBAL SUR</t>
  </si>
  <si>
    <t>LOPEZ JUAREZ SHAI</t>
  </si>
  <si>
    <t>PLATA GARCIA LEONARDO ALFONSO</t>
  </si>
  <si>
    <t>MEGA PATIO CABO SAN LUCAS</t>
  </si>
  <si>
    <t>FLORES LAUREANO JOSE ANTONIO</t>
  </si>
  <si>
    <t>GUZMAN PERALES LUIS ENRIQUE</t>
  </si>
  <si>
    <t>REGION RU SANTA ELENA</t>
  </si>
  <si>
    <t>MEGA LERMA LOS REYES</t>
  </si>
  <si>
    <t>MOLINA MEZA GUADALUPE</t>
  </si>
  <si>
    <t>NEGRETE PEREZ EPIFANIA</t>
  </si>
  <si>
    <t>MEGA PLAZA LEGARIA</t>
  </si>
  <si>
    <t>MENEZ MORENO OLGA</t>
  </si>
  <si>
    <t>JUAREZ ZETINA GERARDO</t>
  </si>
  <si>
    <t>MEGA RAMON G BONFIL</t>
  </si>
  <si>
    <t>SANCHEZ PEREZ YASHER FABIAN</t>
  </si>
  <si>
    <t>BLANCO MARTINEZ CESAR IVAN</t>
  </si>
  <si>
    <t>MEGA L CARDENAS SAHUAYO</t>
  </si>
  <si>
    <t>CEJA VACA LAURA ELIZABETH</t>
  </si>
  <si>
    <t>POSADAS MARTINEZ PEDRO</t>
  </si>
  <si>
    <t>MEGA CENTRO SUR JALISCO</t>
  </si>
  <si>
    <t>RENTERIA DE ANDA ESMERALDA JANETH</t>
  </si>
  <si>
    <t>Colocacion</t>
  </si>
  <si>
    <t>Obj_Col</t>
  </si>
  <si>
    <t>Cartera</t>
  </si>
  <si>
    <t>Obj_Cart</t>
  </si>
  <si>
    <t>Sem_Pase_Cartera</t>
  </si>
  <si>
    <t>Logro_Col</t>
  </si>
  <si>
    <t>Logro_Cart</t>
  </si>
  <si>
    <t>Pase</t>
  </si>
  <si>
    <t>AVILA MARTEL CYNTHIA</t>
  </si>
  <si>
    <t>LIDER FINANCIERO RED UNICA</t>
  </si>
  <si>
    <t>CEDEÑO VELAZQUEZ ROCIO</t>
  </si>
  <si>
    <t>ASESOR DE CREDITO Y SERVICIOS FINANCIERO</t>
  </si>
  <si>
    <t>ARRAZATE ALVAREZ SALLUM</t>
  </si>
  <si>
    <t>EKT CD JUAREZ TORRES</t>
  </si>
  <si>
    <t>MACIAS AGUILERA RUBEN ALBERTO</t>
  </si>
  <si>
    <t>RAMIREZ MARINA RICARDO ISAI</t>
  </si>
  <si>
    <t>MEGA TIJUANA OTAY</t>
  </si>
  <si>
    <t>AGUILAR SALAZAR IBETH GUADALUPE</t>
  </si>
  <si>
    <t>VICTORIA MARTINEZ MARIA VIRIDIANA</t>
  </si>
  <si>
    <t>MATA MONRROY MARIBEL</t>
  </si>
  <si>
    <t>ARANA MENDOZA LUIS ANGEL</t>
  </si>
  <si>
    <t>EKT MEGA VERACRUZ NUEVA ERA</t>
  </si>
  <si>
    <t>ARGUMEDO DOMINGUEZ JOSE EDUARDO</t>
  </si>
  <si>
    <t>SOLIS RAMIREZ MARIA ISABEL</t>
  </si>
  <si>
    <t>REGION RU URUAPAN</t>
  </si>
  <si>
    <t>EKT LOS REYES MICHOACAN</t>
  </si>
  <si>
    <t>MIJANGOS MARURI SERGIO DE LOS SANTOS</t>
  </si>
  <si>
    <t>EKT CHICONAUTLA ECATEPEC</t>
  </si>
  <si>
    <t>ARIAS CERVANTES SERGIO ALFREDO</t>
  </si>
  <si>
    <t>EKT LA JOYA ECATEPEC</t>
  </si>
  <si>
    <t>MORENO MARTINEZ MARTHA</t>
  </si>
  <si>
    <t>EKT BENITO JUAREZ CUAUTEPEC</t>
  </si>
  <si>
    <t>NOYOLA CANCINO GILBERTO</t>
  </si>
  <si>
    <t>MADRIGAL TORRES ANA MERCEDES</t>
  </si>
  <si>
    <t>REGION RU ACAYUCAN</t>
  </si>
  <si>
    <t>EKT MINATITLAN LAS FUENTES</t>
  </si>
  <si>
    <t>GARCIA RODRIGUEZ FERNANDA</t>
  </si>
  <si>
    <t>EKT CARDENAS BANDALA</t>
  </si>
  <si>
    <t>AGUIRRE LOPEZ ALEJANDRA REBECCA</t>
  </si>
  <si>
    <t>GONZALEZ MARTINEZ GABRIELA</t>
  </si>
  <si>
    <t>GARCIA GOMEZ JOSE GUADALUPE</t>
  </si>
  <si>
    <t>RUIZ RICO RICARDO</t>
  </si>
  <si>
    <t>VARGAS MARTINEZ LAURA JUDITH</t>
  </si>
  <si>
    <t>MEGA ZAPOPAN</t>
  </si>
  <si>
    <t>COLIN FABILA ROSALIO</t>
  </si>
  <si>
    <t>MEGA ZINACANTEPEC</t>
  </si>
  <si>
    <t>ROJAS AGUIRRE ADRIANA</t>
  </si>
  <si>
    <t>AVILA RODRIGUEZ JUDITH FRANCISCA GUADALUPE</t>
  </si>
  <si>
    <t>OLIVAS MENDIVIL LUIS GERARDO</t>
  </si>
  <si>
    <t>ESPINOZA GAMEZ DIANA LIZETT</t>
  </si>
  <si>
    <t>MEGA CABORCA</t>
  </si>
  <si>
    <t>LOZANO ARENAS CATALINA</t>
  </si>
  <si>
    <t>EKT MEGA CORDOBA</t>
  </si>
  <si>
    <t>VEGA ESPINOZA JUAN CARLOS</t>
  </si>
  <si>
    <t>DAZ CD RAFAEL LARA GRAJALES</t>
  </si>
  <si>
    <t>HERNANDEZ ABONZA ALONDRA</t>
  </si>
  <si>
    <t>DAZ CUTZAMALA DE PINZON</t>
  </si>
  <si>
    <t>BELTRAN RENTERIA MARBELLA</t>
  </si>
  <si>
    <t>ALVAREZ MARTINEZ JOSE MANUEL</t>
  </si>
  <si>
    <t>REGION RU APATZINGAN</t>
  </si>
  <si>
    <t>DAZ LOMBARDIA</t>
  </si>
  <si>
    <t>MONTIEL YAÑEZ DIANA LAURA</t>
  </si>
  <si>
    <t>FABIAN LOPEZ ROSA LAURA</t>
  </si>
  <si>
    <t>EKT CUAUTITLAN</t>
  </si>
  <si>
    <t>ZARATE OVIEDO ALVARO URIEL</t>
  </si>
  <si>
    <t>MEGA SANTA MARIA MONTERREY</t>
  </si>
  <si>
    <t>ORTEGA GONZALEZ JOSE ALEJANDRO</t>
  </si>
  <si>
    <t>MEGA YAUTEPEC</t>
  </si>
  <si>
    <t>MARTINEZ SALAZAR JORGE ALBERTO</t>
  </si>
  <si>
    <t>FLORES PEREGRINO MARIALAURA</t>
  </si>
  <si>
    <t>DAZ CUICHAPA</t>
  </si>
  <si>
    <t>LOPEZ CRUZ ISAAC BENJAMIN</t>
  </si>
  <si>
    <t>NEGRETE CHAVEZ HECTOR GUADALUPE</t>
  </si>
  <si>
    <t>REGION RU SALAMANCA</t>
  </si>
  <si>
    <t>EKT IRAPUATO 2 DIAZ ORDAZ</t>
  </si>
  <si>
    <t>HERNANDEZ ESTRADA JOSE FABIAN</t>
  </si>
  <si>
    <t>NANDUCA NATAREN ARACELI</t>
  </si>
  <si>
    <t>EKT TONALA CHIS</t>
  </si>
  <si>
    <t>MANUEL MARTINEZ ARACELI</t>
  </si>
  <si>
    <t>REINECKE QUINTANA ERICK</t>
  </si>
  <si>
    <t>EKT SAN JOSE DEL CABO GUAYMITAS</t>
  </si>
  <si>
    <t>SANDEZ MONTAÑO FLOR DAMASIA</t>
  </si>
  <si>
    <t>UBALDO JUAREZ ANDRES</t>
  </si>
  <si>
    <t>EKT TEXCOCO 1 BRAVO</t>
  </si>
  <si>
    <t>ESPINOZA ALVA BRISEHIDA GUADALUPE</t>
  </si>
  <si>
    <t>EKT ZAMORA 2 MADERO</t>
  </si>
  <si>
    <t>SALINAS ORTIZ ALICIA</t>
  </si>
  <si>
    <t>PEÑA MENDEZ RAFAEL</t>
  </si>
  <si>
    <t>EKT REVOLUCION JALAPA VERACRUZ</t>
  </si>
  <si>
    <t>BAUTISTA HERNANDEZ FRANCISCO XAVIER</t>
  </si>
  <si>
    <t>CRUZ RODRIGUEZ LAURA EDITH</t>
  </si>
  <si>
    <t>ARREOLA MOLANO FEDERICO</t>
  </si>
  <si>
    <t>EKT HUIXTLA 2 AVE CENTRAL</t>
  </si>
  <si>
    <t>MARTINEZ QUEVEDO MARIA EUGENIA</t>
  </si>
  <si>
    <t>LIMON MONTALVO JUAN CARLOS</t>
  </si>
  <si>
    <t>EKT AGUASCALIENTES 1 ALLENDE</t>
  </si>
  <si>
    <t>GONZALEZ GONZALEZ MAYRA CINTIA</t>
  </si>
  <si>
    <t>CRISPIN SAN MARTIN PABLO ETHAN</t>
  </si>
  <si>
    <t>EKT HUITZUCO GUERRERO</t>
  </si>
  <si>
    <t>ELIZALDE VELAZQUEZ AMELIA LIZBETH</t>
  </si>
  <si>
    <t>CRUZ CARMONA GABRIELA</t>
  </si>
  <si>
    <t>EKT MARTINEZ DE LA TORRE</t>
  </si>
  <si>
    <t>OCHOA GUERRERO CHRISTIAN GUADALUPE</t>
  </si>
  <si>
    <t>DAZ TUXPAN NAYARIT</t>
  </si>
  <si>
    <t>GALVAN GONZALEZ LUIS JONATHAN</t>
  </si>
  <si>
    <t>ALEMAN REYES ANDRES</t>
  </si>
  <si>
    <t>DAZ SAYULA</t>
  </si>
  <si>
    <t>GUZMAN HERNANDEZ ROBERTO</t>
  </si>
  <si>
    <t>MEZA GOMEZ JESUS ALBERTO</t>
  </si>
  <si>
    <t>DAZ NACOZARI DE GARCIA</t>
  </si>
  <si>
    <t>CRUZ CRUZ LIZETH</t>
  </si>
  <si>
    <t>ROMAN RODRIGUEZ ERASMO</t>
  </si>
  <si>
    <t>MEGA TEHUACAN</t>
  </si>
  <si>
    <t>MALDONADO CALDERON LUCINA</t>
  </si>
  <si>
    <t>MEGA CD ALTAMIRANO</t>
  </si>
  <si>
    <t>AVALOS PELAEZ ANGEL ALBERTO</t>
  </si>
  <si>
    <t>RODRIGUEZ RODRIGUEZ ZAMARA BELEN</t>
  </si>
  <si>
    <t>ANZALDO JAIMES MARILY</t>
  </si>
  <si>
    <t>NAVARRO ORTIZ MARIA FERNANDA</t>
  </si>
  <si>
    <t>ANDRADE QUIROZ DALIA JAZMIN</t>
  </si>
  <si>
    <t>DAZ VICENTE GUERRERO</t>
  </si>
  <si>
    <t>ACUÑA CONTRERAS LUIS JESUS</t>
  </si>
  <si>
    <t>SANTIAGO GUZMAN IRIS GUADALUPE</t>
  </si>
  <si>
    <t>DAZ IXTEPEC</t>
  </si>
  <si>
    <t>CAMACHO VEGA KARINA ELIZABETH</t>
  </si>
  <si>
    <t>REGION RU TAMPICO</t>
  </si>
  <si>
    <t>DAZ XICOTENCATL</t>
  </si>
  <si>
    <t>AMARO LUMBRERAS JESUS ALBERTO</t>
  </si>
  <si>
    <t>SAIZ NEYOY ANGELICA MARIA</t>
  </si>
  <si>
    <t>DAZ VILLA JUAREZ</t>
  </si>
  <si>
    <t>GARCIA ISLAS DIANA LAURA</t>
  </si>
  <si>
    <t>ROBLERO ZUÑIGA ROBERTO LEVI</t>
  </si>
  <si>
    <t>DAZ ANGEL ALBINO CORZO</t>
  </si>
  <si>
    <t>VELASCO MATIAS LEONARDO FABIAN</t>
  </si>
  <si>
    <t>SOLORZANO CARRANZA PAULA ARACELI</t>
  </si>
  <si>
    <t>DAZ SAN FRANCISCO DE LOS ROMO</t>
  </si>
  <si>
    <t>MARTINEZ CHAVEZ SUSANA</t>
  </si>
  <si>
    <t>CORNEJO RODRIGUEZ MARIA ELIZABETH</t>
  </si>
  <si>
    <t>DAZ ALAMEDA SAN JOSE DEL CASTILLO</t>
  </si>
  <si>
    <t>RAMIREZ RIVERA NAYELI</t>
  </si>
  <si>
    <t>BORBON ARGUELLES GLADYSS</t>
  </si>
  <si>
    <t>GOMEZ GARCIA KARINA</t>
  </si>
  <si>
    <t>MENDOZA GARCIA BRAYAN ALFONSO</t>
  </si>
  <si>
    <t>BRIZUELA CASILLAS ALIN ESMERALDA</t>
  </si>
  <si>
    <t>EKT MARTIN CARRERA</t>
  </si>
  <si>
    <t>RODRIGUEZ SANTOS ULISES MATEO</t>
  </si>
  <si>
    <t>EKT GABRIEL HERNANDEZ</t>
  </si>
  <si>
    <t>HERNANDEZ LOPEZ VIANNEY</t>
  </si>
  <si>
    <t>LORENZO TAGLE LEIDY</t>
  </si>
  <si>
    <t>VALENTE CANSECO MARIA ISABEL</t>
  </si>
  <si>
    <t>GASTELUM SANTOS MILAGROS GUADALUPE</t>
  </si>
  <si>
    <t>EKT LOS MOCHIS 2 ZARAGOZA</t>
  </si>
  <si>
    <t>LUIS RAMOS MARITZA</t>
  </si>
  <si>
    <t>NAVA MONROY DIEGO</t>
  </si>
  <si>
    <t>DE LA PAZ AGUILAR DAVID ISAAC</t>
  </si>
  <si>
    <t>HERNANDEZ VAZQUEZ VICENTE</t>
  </si>
  <si>
    <t>REYES ESQUIVEL GEORGINA</t>
  </si>
  <si>
    <t>GARCIA ATENOGENES ARACELI</t>
  </si>
  <si>
    <t>EKT PROGRESO DE OBREGON HIDALGO</t>
  </si>
  <si>
    <t>CONTRERAS TRANQUILINO LUIS FERNANDO</t>
  </si>
  <si>
    <t>CORNEJO HERNANDEZ ADRIAN</t>
  </si>
  <si>
    <t>HERRERA OZUNA BLANCA SARAI</t>
  </si>
  <si>
    <t>BELTRAN GONZALEZ DENIA</t>
  </si>
  <si>
    <t>EKT SAN COSME</t>
  </si>
  <si>
    <t>GOMEZ VICTORIA GUADALUPE YULIANA</t>
  </si>
  <si>
    <t>EKT MORELIA</t>
  </si>
  <si>
    <t>GOMEZ LOPEZ FRANCO</t>
  </si>
  <si>
    <t>JARDON CRUZ JOSUE</t>
  </si>
  <si>
    <t>EKT LAZARO CARDENAS</t>
  </si>
  <si>
    <t>ESPINOSA DOMINGUEZ JOSE ANGEL</t>
  </si>
  <si>
    <t>EKT VERACRUZ DIAZ MIRON</t>
  </si>
  <si>
    <t>GONZALEZ ESCOBAR KARLA ANGELICA</t>
  </si>
  <si>
    <t>BALAN CAUICH GUADALUPE DEL SOCORRO</t>
  </si>
  <si>
    <t>MONROY VARGAS ALESSANDRA PAOLA</t>
  </si>
  <si>
    <t>BOURGUETT PEREZ ERICK NICANDRO</t>
  </si>
  <si>
    <t>EKT CHIMALHUACAN ACUITLAPILCO</t>
  </si>
  <si>
    <t>BAEZ TORRES CESAR ENRIQUE</t>
  </si>
  <si>
    <t>MENDEZ GONZALEZ JOSE JUVENTINO</t>
  </si>
  <si>
    <t>EKT SAN PABLO DEL MONTE</t>
  </si>
  <si>
    <t>ARCE PEREZ OSCAR</t>
  </si>
  <si>
    <t>CORTES MAZA PEDRO</t>
  </si>
  <si>
    <t>EKT CHIMALHUACAN SAN AGUSTIN</t>
  </si>
  <si>
    <t>ALBERTO VILLANUEVA MIGUEL ANGEL</t>
  </si>
  <si>
    <t>EKT NUEVA ITALIA</t>
  </si>
  <si>
    <t>PADILLA CHAVEZ EDUARDO</t>
  </si>
  <si>
    <t>DE LA CRUZ FUENTES CESAR</t>
  </si>
  <si>
    <t>EKT EL ALAMO</t>
  </si>
  <si>
    <t>PROO GARCIA NORMA VERONICA</t>
  </si>
  <si>
    <t>ISIDRO MARTINEZ ESTEBAN</t>
  </si>
  <si>
    <t>DE JESUS ESTEBAN LILIANA</t>
  </si>
  <si>
    <t>HERNANDEZ GARCIA JESUS ALBERTO</t>
  </si>
  <si>
    <t>EKT CD SERDAN</t>
  </si>
  <si>
    <t>HERNANDEZ VAZQUEZ ESPERANZA</t>
  </si>
  <si>
    <t>EKT HUEJOTZINGO</t>
  </si>
  <si>
    <t>FUENTES OLAYO OLIVIA</t>
  </si>
  <si>
    <t>DAZ SANTA ANA COYOACAN</t>
  </si>
  <si>
    <t>SALAMANCA MARTINEZ JOSE BRIAN</t>
  </si>
  <si>
    <t>RODRIGUEZ GUERRERO LUVIA</t>
  </si>
  <si>
    <t>CARDENAS LOPEZ IGNACIO</t>
  </si>
  <si>
    <t>EKT LOS MOCHIS</t>
  </si>
  <si>
    <t>LOPEZ MILLAN MACTZIL ARELI</t>
  </si>
  <si>
    <t>ROJAS JUAREZ MARIA MARTHA</t>
  </si>
  <si>
    <t>EKT EL SOL</t>
  </si>
  <si>
    <t>RAMIREZ VAZQUEZ GUADALUPE</t>
  </si>
  <si>
    <t>MENDOZA ISLAS DANIEL ALBERTO</t>
  </si>
  <si>
    <t>EKT CAMPECHE ESCARCEGA</t>
  </si>
  <si>
    <t>CENTENO RUIZ MARCO ANTONIO</t>
  </si>
  <si>
    <t>EKT ALAMO INDUSTRIAL</t>
  </si>
  <si>
    <t>MARTINEZ CASTILLEJOS MACARIO</t>
  </si>
  <si>
    <t>EKT JALISCO ATOTONILCO</t>
  </si>
  <si>
    <t>MUNGUIA GARCIA FRANCISCO JAVIER</t>
  </si>
  <si>
    <t>REGION RU COLIMA</t>
  </si>
  <si>
    <t>EKT TECOMAN</t>
  </si>
  <si>
    <t>MARTINEZ GUERRERO MONICA</t>
  </si>
  <si>
    <t>MONTAÑEZ LOPEZ DIANA ISELA</t>
  </si>
  <si>
    <t>GOMEZ FELIPE LUIS MIGUEL</t>
  </si>
  <si>
    <t>EKT AJUSCO</t>
  </si>
  <si>
    <t>ROSALES TOLENTINO ITZEL</t>
  </si>
  <si>
    <t>SANDOVAL GONZALEZ JOSE LUIS</t>
  </si>
  <si>
    <t>LEYVA HERNANDEZ PAOLA</t>
  </si>
  <si>
    <t>EKT APATZINGAN</t>
  </si>
  <si>
    <t>AMEZCUA HERNANDEZ ANGELICA</t>
  </si>
  <si>
    <t>EKT ZAMORA 5 DE MAYO</t>
  </si>
  <si>
    <t>GONZALEZ GARCIA JULIO CESAR</t>
  </si>
  <si>
    <t>MEGA CARDENAS</t>
  </si>
  <si>
    <t>MEJIA DE LA SANCHA LINN DAMARIS</t>
  </si>
  <si>
    <t>PRESTA PRENDA ACAP AV BAJA CALIFORNIA</t>
  </si>
  <si>
    <t>VAZQUEZ HUIDOBRO EDUARDO ALEJANDRO</t>
  </si>
  <si>
    <t>PRESTA PRENDA PLAZA TULTITLAN</t>
  </si>
  <si>
    <t>MORA MARTINEZ ERNESTO YAIR</t>
  </si>
  <si>
    <t>PRESTA PRENDA VALENTIN G FARIAS</t>
  </si>
  <si>
    <t>VAZQUEZ AZCONA CARLOS RAMON</t>
  </si>
  <si>
    <t>VELAZQUEZ PIÑA RICARDO</t>
  </si>
  <si>
    <t>MEGA TOLUCA INDEPENDENCIA</t>
  </si>
  <si>
    <t>VARGAS VALDOVINOS MARTHA JECZABEL</t>
  </si>
  <si>
    <t>MEGA CHULAVISTA TLAJOMULCO GDL</t>
  </si>
  <si>
    <t>ARELLANO DIAZ RITA</t>
  </si>
  <si>
    <t>DIAZ BACA MARIA DE JESUS</t>
  </si>
  <si>
    <t>DAZ PARRAL</t>
  </si>
  <si>
    <t>MONTALVO VAZQUEZ MARIA DOLORES</t>
  </si>
  <si>
    <t>ALVAREZ LOMELI JOSSELIN DEL CARMEN</t>
  </si>
  <si>
    <t>DAZ PITIC HERMOSILLO</t>
  </si>
  <si>
    <t>CORONA CASTELLANOS LUIS ENRIQUE</t>
  </si>
  <si>
    <t>DAZ MAZAMITLA</t>
  </si>
  <si>
    <t>MORENO RAMIREZ KARINA GUADALUPE</t>
  </si>
  <si>
    <t>SANTOS UBALDO MARIBEL</t>
  </si>
  <si>
    <t>EKT TEZIUTLAN</t>
  </si>
  <si>
    <t>HERNANDEZ SANCHEZ EDGAR JOAN</t>
  </si>
  <si>
    <t>OCON PALACIO MELANIE ADILENE</t>
  </si>
  <si>
    <t>LOPEZ COLIO ISMAEL</t>
  </si>
  <si>
    <t>DAZ CULIACAN PEDRO INFANTE</t>
  </si>
  <si>
    <t>BELTRAN DUARTE VANESSA</t>
  </si>
  <si>
    <t>GUTIERREZ TOLEDO JUDITH</t>
  </si>
  <si>
    <t>GERARDO TORRES AVELARDO</t>
  </si>
  <si>
    <t>ROMUALDO FUENTES EDGAR</t>
  </si>
  <si>
    <t>HERNANDEZ FLORES CECILIA</t>
  </si>
  <si>
    <t>DAZ SAUCITO</t>
  </si>
  <si>
    <t>SAINZ BASTIDA NESTOR DANIEL</t>
  </si>
  <si>
    <t>BAUTISTA MORAN ROCIO MANUELA</t>
  </si>
  <si>
    <t>REGION RU SALTILLO</t>
  </si>
  <si>
    <t>EKT SALTILLO BS</t>
  </si>
  <si>
    <t>DIAZ RODRIGUEZ YAEL DANIELA</t>
  </si>
  <si>
    <t>EKT SAN FELIPE DE JESUS</t>
  </si>
  <si>
    <t>TELLEZ MEJIA ANSONY ERICK</t>
  </si>
  <si>
    <t>TREJO FLORES LAURA</t>
  </si>
  <si>
    <t>LERMA GARCIA ADOLFO ALEJANDRO</t>
  </si>
  <si>
    <t>MEGA DURANGO</t>
  </si>
  <si>
    <t>SAGASTE ESPINOZA LUIS FERNANDO</t>
  </si>
  <si>
    <t>MONTOYA VALENZUELA GUMARO</t>
  </si>
  <si>
    <t>SANCHEZ LAINES JAIRO JOEL</t>
  </si>
  <si>
    <t>AGUILAR CANO JAIME</t>
  </si>
  <si>
    <t>ALOR SANCHEZ ELBA PATRICIA</t>
  </si>
  <si>
    <t>SYR MINATITLAN</t>
  </si>
  <si>
    <t>MORALES LOPEZ MARICELA</t>
  </si>
  <si>
    <t>MACEDO TORRES GERARDO</t>
  </si>
  <si>
    <t>CAZARES VELAZQUEZ ESTEBAN</t>
  </si>
  <si>
    <t>SALDAÑA RODAS JESUS DEL ROSARIO</t>
  </si>
  <si>
    <t>MEGA VILLAFLORES</t>
  </si>
  <si>
    <t>ESTUDILLO PEREZ LUIS ALBERTO</t>
  </si>
  <si>
    <t>DE JESUS ROJAS ORLANDO</t>
  </si>
  <si>
    <t>SANCHEZ BAUTISTA ERICK IVAN</t>
  </si>
  <si>
    <t>JUSTOS ESCARCEGA ROCIO</t>
  </si>
  <si>
    <t>EKT CD OBREGON 1 5 DE FEB</t>
  </si>
  <si>
    <t>MORENO GARCIA BARBARA MARINTIA</t>
  </si>
  <si>
    <t>DAZ SANTA ROSALIA</t>
  </si>
  <si>
    <t>MANRIQUEZ CASILLAS ARTURO HUMBERTO</t>
  </si>
  <si>
    <t>MENDOZA PORFIRIO ANA KAREN</t>
  </si>
  <si>
    <t>EKT AYOTLA</t>
  </si>
  <si>
    <t>VELASQUEZ CORONA ARACELI</t>
  </si>
  <si>
    <t>DAZ TEPEXPAN</t>
  </si>
  <si>
    <t>HERRERA AKE DEYSI YOLANDA</t>
  </si>
  <si>
    <t>DAZ CENOTILLO YUCATAN</t>
  </si>
  <si>
    <t>MORA VALDEZ ADOLFO</t>
  </si>
  <si>
    <t>DAZ AHUACATLAN NAYARIT</t>
  </si>
  <si>
    <t>UICAB PECH FARIDY BERENICE</t>
  </si>
  <si>
    <t>MARTINEZ GONZALEZ KARINA</t>
  </si>
  <si>
    <t>RAMIREZ CUEVAS NORA</t>
  </si>
  <si>
    <t>ESTRADA LOPEZ ALICIA</t>
  </si>
  <si>
    <t>LOPEZ ARANGO JACIVE YAZMIN</t>
  </si>
  <si>
    <t>SANTANA GARCIA JORGE EDUARDO</t>
  </si>
  <si>
    <t>REGION RU VALLE DE BRAVO</t>
  </si>
  <si>
    <t>DAZ COLORINES VALLE DE BRAVO</t>
  </si>
  <si>
    <t>MORENO RAMIREZ ENRIQUE</t>
  </si>
  <si>
    <t>MONTES CORONA DANIEL</t>
  </si>
  <si>
    <t>DAZ DIVISAS CABO SAN LUCAS</t>
  </si>
  <si>
    <t>CASTRO SANCHEZ YERITZE ANAKAREN</t>
  </si>
  <si>
    <t>VILLARREAL RODRIGUEZ RONALD JOSE</t>
  </si>
  <si>
    <t>DAZ TIJUANA LIBERTAD</t>
  </si>
  <si>
    <t>VARELA VAZQUEZ GABRIELA</t>
  </si>
  <si>
    <t>MARTINEZ SANCHEZ MAXIMILIANO</t>
  </si>
  <si>
    <t>PORTILLO BADILLO DAVID</t>
  </si>
  <si>
    <t>EKT PUENTE ROJO</t>
  </si>
  <si>
    <t>GONZALEZ SANTIAGO JOSE ANTONIO</t>
  </si>
  <si>
    <t>VALLEJO SANCHEZ VIANEY GUADALUPE</t>
  </si>
  <si>
    <t>EKT MATAMOROS CONSTITUYENTES TAMAULIPAS</t>
  </si>
  <si>
    <t>HERNANDEZ DE JESUS JOSE ANTONIO</t>
  </si>
  <si>
    <t>PRESTA PRENDA VERACRUZ ACAYUCAN</t>
  </si>
  <si>
    <t>LOPEZ DOROTEO LISSETH</t>
  </si>
  <si>
    <t>ORTIZ DAVALOS SANDRA ELIZABETH</t>
  </si>
  <si>
    <t>ROMAN GOMEZ MANUEL</t>
  </si>
  <si>
    <t>GARCIA VALLIN JOSE INES</t>
  </si>
  <si>
    <t>COLLI TUN LILIANA MAYANIN</t>
  </si>
  <si>
    <t>EKT Q ROO ISLA MUJERES</t>
  </si>
  <si>
    <t>GOMEZ HERNANDEZ JOSE ANTONIO</t>
  </si>
  <si>
    <t>AGUILAR DE LA CRUZ IGNACIO</t>
  </si>
  <si>
    <t>DAZ CUETZALAN</t>
  </si>
  <si>
    <t>CADENGO SANTILLANA GLORIA ALEJANDRA</t>
  </si>
  <si>
    <t>MEGA GUADALUPE EXPO</t>
  </si>
  <si>
    <t>VARGAS CASTRO ABRAHAM</t>
  </si>
  <si>
    <t>EKT TAMPICO MANTE</t>
  </si>
  <si>
    <t>CASTRO GARCIA JUAN MANUEL</t>
  </si>
  <si>
    <t>EKT JALISCO TONALA SAN GASPAR</t>
  </si>
  <si>
    <t>DIEGO LUNA JOANNA JACQUELINE</t>
  </si>
  <si>
    <t>VALENZUELA RUIZ ANTONIO</t>
  </si>
  <si>
    <t>PULIDO ACEVEDO EDGAR RICARDO</t>
  </si>
  <si>
    <t>EKT TORREON INDEPENDENCIA</t>
  </si>
  <si>
    <t>BERMEJO TAPIA MAYRA</t>
  </si>
  <si>
    <t>OLVERA BELLO ZAALLURY GABRIELA</t>
  </si>
  <si>
    <t>SALAZAR GASCA GUADALUPE</t>
  </si>
  <si>
    <t>DAZ VILLAGRAN</t>
  </si>
  <si>
    <t>ARMENTA MEDINA HERIBERTO</t>
  </si>
  <si>
    <t>GUERRA ALVAREZ MIRTA LETICIA</t>
  </si>
  <si>
    <t>RESENDIZ VELA SASHA ALEJANDRA</t>
  </si>
  <si>
    <t>EKT SANTA TERESITA  GDL</t>
  </si>
  <si>
    <t>GARCIA GERVACIO OMAR ENRIQUE</t>
  </si>
  <si>
    <t>EKT SAN PEDRITO TLAQUEPAQUE</t>
  </si>
  <si>
    <t>NUÑO CERVANTES BLANCA YOLANDA</t>
  </si>
  <si>
    <t>ALMENDAREZ MIRANDA PABLO ANTONIO</t>
  </si>
  <si>
    <t>MEGA SLP HIMNO NACIONAL</t>
  </si>
  <si>
    <t>MEDINA BLANCO AURISTELA</t>
  </si>
  <si>
    <t>DOMINGUEZ GONZALEZ MARICARMEN</t>
  </si>
  <si>
    <t>DAZ HUAQUECHULA</t>
  </si>
  <si>
    <t>CASTILLO CALTEMPA SILVIA</t>
  </si>
  <si>
    <t>LOPEZ VALENZUELA JESUS AARON</t>
  </si>
  <si>
    <t>SYR CIUDAD OBREGON</t>
  </si>
  <si>
    <t>ALEGRIA MARQUEZ RAUL DE JESUS</t>
  </si>
  <si>
    <t>MEGA PLAZA JARDINES</t>
  </si>
  <si>
    <t>MARTINEZ SILVA BENJAMIN</t>
  </si>
  <si>
    <t>MEGA SANTA ELENA</t>
  </si>
  <si>
    <t>MENDOZA GARCIA HERIBERTO RAFAEL</t>
  </si>
  <si>
    <t>EKT PINOTEPA NACIONAL</t>
  </si>
  <si>
    <t>PORTILLO NAVARRO JOVANNI</t>
  </si>
  <si>
    <t>EKT TLALNEPANTLA LA PRESA</t>
  </si>
  <si>
    <t>TORRES ZUÑIGA MARIANO</t>
  </si>
  <si>
    <t>GONZALEZ ISLAS NATALI</t>
  </si>
  <si>
    <t>REYES CRUZ ROSARIO MAGALY</t>
  </si>
  <si>
    <t>GUTIERREZ VILLEGAS KAREN JULIANA</t>
  </si>
  <si>
    <t>RESENDIZ CIFUENTES ALEJANDRO</t>
  </si>
  <si>
    <t>PRESTA PRENDA SAN C DE LAS CASAS 2</t>
  </si>
  <si>
    <t>RAMOS HERNANDEZ LEOBARDO RIGOBERTO</t>
  </si>
  <si>
    <t>FRASQUILLO MIRANDA ZARELA VIRIDIANA</t>
  </si>
  <si>
    <t>LIZARRAGA SOSA BLADYMIR</t>
  </si>
  <si>
    <t>PRESTA PRENDA TANGANCICUARO MICH</t>
  </si>
  <si>
    <t>ALDAMA REYES DIANA KAREN</t>
  </si>
  <si>
    <t>PRESTA PRENDA TEZONAPA VERACRUZ</t>
  </si>
  <si>
    <t>ANTONIO BOLAÑOS GAMALIEL</t>
  </si>
  <si>
    <t>SOTELO LOPEZ MA INES</t>
  </si>
  <si>
    <t>EKT CD VICTORIA</t>
  </si>
  <si>
    <t>ALVAREZ PERALES HANNIA CIGDI</t>
  </si>
  <si>
    <t>ALVARADO SALAS FLAVIO CESAR</t>
  </si>
  <si>
    <t>DAZ TULCINGO</t>
  </si>
  <si>
    <t>TAPIA CHAVEZ DEISY GUADALUPE</t>
  </si>
  <si>
    <t>SOTO ROJAS EUDELIA MARIA</t>
  </si>
  <si>
    <t>MEGA LOS MOCHIS INDEPENDENCIA</t>
  </si>
  <si>
    <t>GOMEZ GOMEZ ROSA</t>
  </si>
  <si>
    <t>EKT BENEMERITO DE LAS AMERICAS</t>
  </si>
  <si>
    <t>LIZCANO MUÑOZ ANTONIO</t>
  </si>
  <si>
    <t>ENRIQUEZ CASTILLO MAYRA ISABEL</t>
  </si>
  <si>
    <t>TORALES CHAVEZ ALMA DELIA</t>
  </si>
  <si>
    <t>JARQUIN RODRIGUEZ JULIO CESAR</t>
  </si>
  <si>
    <t>EKT MORELIA 5 L CARDENAS</t>
  </si>
  <si>
    <t>MARTINEZ GUTIERREZ CESAR ARMANDO</t>
  </si>
  <si>
    <t>CAMBRAY BENITEZ MARISOL</t>
  </si>
  <si>
    <t>EKT JOJUTLA</t>
  </si>
  <si>
    <t>SANCHEZ DE LA ROSA REVECA</t>
  </si>
  <si>
    <t>SANCHEZ VAZQUEZ NELLY</t>
  </si>
  <si>
    <t>FARFAN BLANCAS MARIA TERESA</t>
  </si>
  <si>
    <t>DIAZ SILVESTRE JOVANI DE JESUS</t>
  </si>
  <si>
    <t>EKT TEXCOCO 3 JUAREZ</t>
  </si>
  <si>
    <t>MENDEZ PEREZ YESICA GUADALUPE</t>
  </si>
  <si>
    <t>MEGA CULIACAN 2 A FLORES</t>
  </si>
  <si>
    <t>PARRA VALDEZ OSCAR JOEL</t>
  </si>
  <si>
    <t>GONZALEZ MORALES BEATRIZ</t>
  </si>
  <si>
    <t>EKT XICO</t>
  </si>
  <si>
    <t>IGLECIA HERNANDEZ ENEDINA</t>
  </si>
  <si>
    <t>PRESTA PRENDA TENOSIQUE 2</t>
  </si>
  <si>
    <t>DIAZ CORNELIO VICTOR ADRIAN</t>
  </si>
  <si>
    <t>REGION RU JONUTA</t>
  </si>
  <si>
    <t>PRESTA PRENDA FRONTERA MADERO</t>
  </si>
  <si>
    <t>HERNANDEZ JIMENEZ TANIA CRISTEL</t>
  </si>
  <si>
    <t>VAZQUEZ CASTRO MARTIN</t>
  </si>
  <si>
    <t>AMARO GOMEZ MIGUEL IVAN</t>
  </si>
  <si>
    <t>CARLON MOITES DULCE IRASEM</t>
  </si>
  <si>
    <t>MEGA NOGALES RUIZ CORTINES</t>
  </si>
  <si>
    <t>BADACHI VASQUEZ FRANCISCA GUADALUPE</t>
  </si>
  <si>
    <t>CONSTANTINO CANO SERGIO DARIO</t>
  </si>
  <si>
    <t>EKT TAMPICO MADERO</t>
  </si>
  <si>
    <t>MARTINEZ GARCIA CHRISTIAN JESUS</t>
  </si>
  <si>
    <t>MEGA PEÑON</t>
  </si>
  <si>
    <t>GONZALEZ DE JESUS EYMARD</t>
  </si>
  <si>
    <t>CARDENAS ROMO CARMEN AIDEE</t>
  </si>
  <si>
    <t>ROSALES PIZAÑA SINUHE</t>
  </si>
  <si>
    <t>MORALES ROSALES MARIA TERESA</t>
  </si>
  <si>
    <t>PRESTA PRENDA MORELOS TUXPAN</t>
  </si>
  <si>
    <t>PEREZ REYES AREMI YOSELIN</t>
  </si>
  <si>
    <t>DURANTE RAMIREZ MARIA DEL ROSARIO</t>
  </si>
  <si>
    <t>CALAN XOLO ARIANA ELIZABETH</t>
  </si>
  <si>
    <t>BARRIGA PLACENCIA MARIA ALEJANDRA</t>
  </si>
  <si>
    <t>MEGA ENSENADA</t>
  </si>
  <si>
    <t>RODRIGUEZ GUTIERREZ BRENDA GUADALUPE</t>
  </si>
  <si>
    <t>BALAN UCAN JOSUE DAVID</t>
  </si>
  <si>
    <t>MEGA MONTERREY ARRAMBERI</t>
  </si>
  <si>
    <t>LOPEZ TORRES LUIS ALBERTO</t>
  </si>
  <si>
    <t>EKT TAXCO 1 M HIDALGO</t>
  </si>
  <si>
    <t>FLORES FIGUEROA YULISA</t>
  </si>
  <si>
    <t>MORALES DURON JOSE ANTONIO</t>
  </si>
  <si>
    <t>MEGA TIJUANA EL FLORIDO</t>
  </si>
  <si>
    <t>CUEVAS SANTOS HERIBERTO</t>
  </si>
  <si>
    <t>ARMENDARIZ BECERRA LUIS MOISES</t>
  </si>
  <si>
    <t>GONZALEZ MARTIN DEL CAMPO HERON IVAN</t>
  </si>
  <si>
    <t>CRUZ JIMENEZ FRANCISCO ADRIAN</t>
  </si>
  <si>
    <t>PRESTA PRENDA CENTRO COMITAN CHIAPAS</t>
  </si>
  <si>
    <t>CASTRO HERNANDEZ JOSUE ADIN</t>
  </si>
  <si>
    <t>HERNANDEZ MARTINEZ VALERIO</t>
  </si>
  <si>
    <t>DAZ COSAUTLAN</t>
  </si>
  <si>
    <t>LOPEZ ORTIZ ESTEBAN ARTURO</t>
  </si>
  <si>
    <t>BAZAN JUAREZ MONICA ITZEL GUADALUPE</t>
  </si>
  <si>
    <t>DAZ COSTA RICA</t>
  </si>
  <si>
    <t>WILCOX GONZALEZ RICHARD</t>
  </si>
  <si>
    <t>GONZALEZ ZUÑIGA EVELIN YARET</t>
  </si>
  <si>
    <t>GALLEGOS JIMENEZ ALEJANDRA</t>
  </si>
  <si>
    <t>CARRILLO MORENO MARGARITO</t>
  </si>
  <si>
    <t>DAZ VILLA UNION DURANGO</t>
  </si>
  <si>
    <t>NAVARRO RAMIREZ ANA KAREN</t>
  </si>
  <si>
    <t>DAZ ACATLAN</t>
  </si>
  <si>
    <t>AGUAYO FLORES GUADALUPE DEL CARMEN</t>
  </si>
  <si>
    <t>PANFILO HUERTA ROSA ANGELICA</t>
  </si>
  <si>
    <t>ZENON ROMERO DAVID URIEL</t>
  </si>
  <si>
    <t>PRESTA PRENDA NARVARTE BENITO JUAREZ</t>
  </si>
  <si>
    <t>VERDUZCO MORALES MARISSA VIRIDIANA</t>
  </si>
  <si>
    <t>BOCANEGRA RAMIREZ JUAN BOSCO</t>
  </si>
  <si>
    <t>MEGA GUANAJUATO SINDICATO</t>
  </si>
  <si>
    <t>ALVA GARCIA DIANA</t>
  </si>
  <si>
    <t>MEGA PLAZA EL SALADO</t>
  </si>
  <si>
    <t>GARCIA RESENDIZ RUBI</t>
  </si>
  <si>
    <t>MELO PEREZ MIRIAM</t>
  </si>
  <si>
    <t>MEGA ZACATLAN PUEBLA</t>
  </si>
  <si>
    <t>GARCIA SALVADOR EMILIA DEL CARMEN</t>
  </si>
  <si>
    <t>SANCHEZ DAMIAN MARIA MAGDALENA</t>
  </si>
  <si>
    <t>GUERRERO LOPEZ MARIA GUADALUPE</t>
  </si>
  <si>
    <t>LOPEZ SALAZAR JOSE FELIPE</t>
  </si>
  <si>
    <t>SANTOS FLORES SANDRA CECILIA</t>
  </si>
  <si>
    <t>EKT AMECA</t>
  </si>
  <si>
    <t>MORALES GUZMAN ARTEMIO</t>
  </si>
  <si>
    <t>CRUZ MALDONADO MARIA FERNANDA</t>
  </si>
  <si>
    <t>MEGA CUAJIMALPA NAVIDAD</t>
  </si>
  <si>
    <t>HERNANDEZ HERNANDEZ LUCIA</t>
  </si>
  <si>
    <t>MENDOZA ESTRADA SOCRATES</t>
  </si>
  <si>
    <t>SALDAÑA BLANCO MARLEN BERENICE</t>
  </si>
  <si>
    <t>GARCIA MORALES JOSE AUSCENCIO</t>
  </si>
  <si>
    <t>ESTAÑOL CHAN NALLELY ALEJANDRA</t>
  </si>
  <si>
    <t>EKT YUCATAN TECAX</t>
  </si>
  <si>
    <t>DIAZ LOPEZ MARIA DE SANJUAN</t>
  </si>
  <si>
    <t>EKT MEZCALES</t>
  </si>
  <si>
    <t>ZEPEDA BECERRA MARIA AFRA</t>
  </si>
  <si>
    <t>MUNGUIA PRECIADO ANA GREISI</t>
  </si>
  <si>
    <t>EKT JALISCO TAMAZULA DE G</t>
  </si>
  <si>
    <t>TUN AYIL NORBERTO</t>
  </si>
  <si>
    <t>EKT CAMPECHE CALKINI</t>
  </si>
  <si>
    <t>PAVON POOT LUIS ROBERTO</t>
  </si>
  <si>
    <t>BAZAN CUELLAR SILVIA</t>
  </si>
  <si>
    <t>TORRES MUSITO VICTOR HUGO</t>
  </si>
  <si>
    <t>ARMENTA LOPEZ CRUZ ISELA</t>
  </si>
  <si>
    <t>EKT SINALOA EL FUERTE CENTRO</t>
  </si>
  <si>
    <t>GASTELUM LOPEZ YOVANI GUADALUPE</t>
  </si>
  <si>
    <t>LOYO MORALES SANDRA</t>
  </si>
  <si>
    <t>MEGA CORDOAV2</t>
  </si>
  <si>
    <t>GARCIA RODRIGUEZ ROLANDO</t>
  </si>
  <si>
    <t>EKT VILLA GARCIA LERDO DE TEJADA</t>
  </si>
  <si>
    <t>HERNANDEZ PAULINO ANA DELIA</t>
  </si>
  <si>
    <t>RIOS SALDAÑA SILVIA JOSEFINA</t>
  </si>
  <si>
    <t>GOMEZ TOALA EDGAR ULISES</t>
  </si>
  <si>
    <t>PADILLA OLIVARES ROSA GLORIA</t>
  </si>
  <si>
    <t>TORNEL NAVA CONSUELO</t>
  </si>
  <si>
    <t>PAEZ TORRES LORENA</t>
  </si>
  <si>
    <t>DAZ ECATZINGO</t>
  </si>
  <si>
    <t>ALVAREZ VALENZUELA AIDE MARIA</t>
  </si>
  <si>
    <t>MEGA NAVOLATO</t>
  </si>
  <si>
    <t>MARTINEZ GARCIA MARIO ALBERTO</t>
  </si>
  <si>
    <t>DE LA RIVA MARTINEZ EDGARDO GONZALO</t>
  </si>
  <si>
    <t>EKT AGUASCALIENTES CONVENCION</t>
  </si>
  <si>
    <t>GALLEGOS CASTORENA ELIAS</t>
  </si>
  <si>
    <t>MEDINA RAMIREZ OMAR</t>
  </si>
  <si>
    <t>RUIZ RODRIGUEZ MANUEL ALEJANDRO</t>
  </si>
  <si>
    <t>ROMERO LORENZO JUAN MANUEL</t>
  </si>
  <si>
    <t>MARTINEZ NAVA ZURISADAI</t>
  </si>
  <si>
    <t>MEGA CHILPANCINGO</t>
  </si>
  <si>
    <t>TORRES DEL VALLE CRISTOBAL ARIEL</t>
  </si>
  <si>
    <t>MEGA CORDOCALLE 7</t>
  </si>
  <si>
    <t>LUGO RAMIREZ MARIBEL LIZBETH</t>
  </si>
  <si>
    <t>MEGA SAN AGUSTIN</t>
  </si>
  <si>
    <t>RAMIREZ MARTINEZ HECTOR SAUL</t>
  </si>
  <si>
    <t>ARCE RUIZ TANIA</t>
  </si>
  <si>
    <t>MEGA COYUCA DE BENITEZ</t>
  </si>
  <si>
    <t>MARTINEZ GONZALEZ CARLOS ANTONIO</t>
  </si>
  <si>
    <t>EKT OMETEPEC</t>
  </si>
  <si>
    <t>LEAL CASTILLO NATALIA</t>
  </si>
  <si>
    <t>PERAZA VELAZQUEZ GUILLERMO ALEJANDRO</t>
  </si>
  <si>
    <t>DIAZ JIMENEZ ARIANA</t>
  </si>
  <si>
    <t>EKT TLAYACAPAN MORELOS</t>
  </si>
  <si>
    <t>FIGUEROA NAVA BRANDON</t>
  </si>
  <si>
    <t>TOSCANO ALONSO ENRIQUE</t>
  </si>
  <si>
    <t>MEGA CD GUZMAN</t>
  </si>
  <si>
    <t>CRUZ SANCHEZ ALFREDO</t>
  </si>
  <si>
    <t>GUTIERREZ MOTEJO CHRISTIAN MATEOS</t>
  </si>
  <si>
    <t>ROSAS MARTINEZ GAREL</t>
  </si>
  <si>
    <t>LAUREANO RADILLA REYNA LUZ</t>
  </si>
  <si>
    <t>HERNANDEZ HIPOLITO BEATRIZ</t>
  </si>
  <si>
    <t>MEGA VALLE DE GUADALUPE</t>
  </si>
  <si>
    <t>RAMOS GARCIA ANA JOCELYN</t>
  </si>
  <si>
    <t>EKT ARENA CIUDAD DE MEXICO</t>
  </si>
  <si>
    <t>CAMPOS ROMERO JOSELYN</t>
  </si>
  <si>
    <t>ZACARIAS OCAÑA VIRGINIA</t>
  </si>
  <si>
    <t>MEGA TENOSIQUE</t>
  </si>
  <si>
    <t>GARCIA SANCHEZ GUADALUPE ELIZABETH</t>
  </si>
  <si>
    <t>MEGA SAHUAYO</t>
  </si>
  <si>
    <t>OLALDE FIGUEROA MARTHA ISABEL</t>
  </si>
  <si>
    <t>PRESTA PRENDA PREMIUM SAN LUIS POTOSI</t>
  </si>
  <si>
    <t>LUGO LOPEZ MAURICIO</t>
  </si>
  <si>
    <t>LARA PALOMARES ITZEL ROSARIO</t>
  </si>
  <si>
    <t>FELIX VALENZUELA YESENIA</t>
  </si>
  <si>
    <t>RAMIREZ CARTAGENA ALBERTO</t>
  </si>
  <si>
    <t>MEGA HUIMANGUILLO</t>
  </si>
  <si>
    <t>RUEDA ESCOBAR ZULEIMA</t>
  </si>
  <si>
    <t>DE LA TORRE ROMERO OMAR MISAEL</t>
  </si>
  <si>
    <t>EKT NEZA BENITO JUAREZ</t>
  </si>
  <si>
    <t>MENDOZA VELAZQUEZ JOSE ISRAEL</t>
  </si>
  <si>
    <t>RAMIREZ CORONA CHRISTIAN</t>
  </si>
  <si>
    <t>VALENCIA GRANADOS JORGE</t>
  </si>
  <si>
    <t>EKT PLAZA CELAYA</t>
  </si>
  <si>
    <t>LOPEZ DIAZ JUAN JESUS</t>
  </si>
  <si>
    <t>PEÑA AGUILAR MARIO ALBERTO</t>
  </si>
  <si>
    <t>DIAZ MENDEZ FRANCISCO GABRIEL</t>
  </si>
  <si>
    <t>ZUNUN NAJERA JONATHAN</t>
  </si>
  <si>
    <t>SALINAS GARCIA HELENA LIZBETH</t>
  </si>
  <si>
    <t>DAZ SORIANA LAS QUINTAS NL</t>
  </si>
  <si>
    <t>CORTINA MUÑOZ EDUARDO DANIEL</t>
  </si>
  <si>
    <t>REYES JIMENEZ CLAUDIA MARGARITA</t>
  </si>
  <si>
    <t>DAZ SORIANA PIEDRAS NEGRAS</t>
  </si>
  <si>
    <t>ROCHA CORDOVA EVANGELINA</t>
  </si>
  <si>
    <t>NAJERA CAMERAS UBERTO ALEXANDER</t>
  </si>
  <si>
    <t>DAZ MIGO LAS ROSAS CHIAPAS</t>
  </si>
  <si>
    <t>LOPEZ DIAZ ERICK ALEXANDER</t>
  </si>
  <si>
    <t>SIERRA ARANDA ESTELA</t>
  </si>
  <si>
    <t>SALVADOR SALDAÑA ELIZABETH</t>
  </si>
  <si>
    <t>MEDINA FLORES OSWALDO DE JESUS</t>
  </si>
  <si>
    <t>EKT VALLE HERMOSO TAMAULIPAS</t>
  </si>
  <si>
    <t>DURAN AVILA LUZ MARIA</t>
  </si>
  <si>
    <t>PRESTA PRENDA PREMIUM TECNOLOGICO</t>
  </si>
  <si>
    <t>LAZALDE PASILLAS JAVIER</t>
  </si>
  <si>
    <t>SALAZAR PIÑA JUAN JOSE</t>
  </si>
  <si>
    <t>PRESTA PRENDA PREMIUM TORREON</t>
  </si>
  <si>
    <t>GALICIA CORDOVA JESICA ALEJANDRA</t>
  </si>
  <si>
    <t>OBESO REYES MARIA ESTHER</t>
  </si>
  <si>
    <t>PRESTA PRENDA PREMIUM LAS ALAMEDAS</t>
  </si>
  <si>
    <t>IZAGUIRRE CHIMAL ALMA DELFINA</t>
  </si>
  <si>
    <t>FONSECA CORREA LETICIA</t>
  </si>
  <si>
    <t>AREVALO CALVO DANIEL</t>
  </si>
  <si>
    <t>CARDENAS LEZAMA BEATRIZ</t>
  </si>
  <si>
    <t>REGION RU CD VALLES</t>
  </si>
  <si>
    <t>DAZ EL HIGO VERACRUZ</t>
  </si>
  <si>
    <t>MARQUEZ GUERRERO CLAUDIA LORENA</t>
  </si>
  <si>
    <t>MEGA DURANGO 20 DE NOVIEMBRE</t>
  </si>
  <si>
    <t>RIOS LARA SERGIO</t>
  </si>
  <si>
    <t>GONZALEZ RODRIGUEZ JOANNA BEATRIZ</t>
  </si>
  <si>
    <t>DAZ EMILIANO ZAPATA</t>
  </si>
  <si>
    <t>QUINTERO MORALES SHEYLA CATHERINE</t>
  </si>
  <si>
    <t>CABRAL ROSALES GLORIA</t>
  </si>
  <si>
    <t>DAZ SANTA PAULA</t>
  </si>
  <si>
    <t>BELTRAN CANO DANIEL EDUARDO</t>
  </si>
  <si>
    <t>DAZ MEOQUI CHIHUAHUA</t>
  </si>
  <si>
    <t>CALIXTO PEÑALOZA PORFIRIO</t>
  </si>
  <si>
    <t>EKT CD ALTAMIRANO</t>
  </si>
  <si>
    <t>SALAZAR GOMEZ SAIRA NATASHA</t>
  </si>
  <si>
    <t>DAZ BUENAVISTA TULTITLAN</t>
  </si>
  <si>
    <t>HUERTA PEREZ RUBI ESMERALDA</t>
  </si>
  <si>
    <t>DAZ SUPERMZA 225 CANCUN</t>
  </si>
  <si>
    <t>ALVAREZ MAY MARIO ADRIAN</t>
  </si>
  <si>
    <t>DOMINGUEZ PEREZ RUBI</t>
  </si>
  <si>
    <t>DAZ ZONGOLICA</t>
  </si>
  <si>
    <t>LOPEZ GUEVARA RICARDO</t>
  </si>
  <si>
    <t>ALVAREZ HIDALGO CECILIA</t>
  </si>
  <si>
    <t>DAZ JAMAPA</t>
  </si>
  <si>
    <t>RODRIGUEZ MORAN MARTHA</t>
  </si>
  <si>
    <t>LUNA BAUTISTA MARIA DE JESUS</t>
  </si>
  <si>
    <t>DAZ JALACINGO</t>
  </si>
  <si>
    <t>MENDOZA DELGADILLO JAZMIN ALEJANDRA</t>
  </si>
  <si>
    <t>DAZ SAN ISIDRO</t>
  </si>
  <si>
    <t>MARROQUIN GONZALEZ JUDITH</t>
  </si>
  <si>
    <t>DAZ TINIJARO</t>
  </si>
  <si>
    <t>ZIZUMBO ROMERO KARINA ELIZABETH</t>
  </si>
  <si>
    <t>GARCIA GOMEZ WENDY GUADALUPE</t>
  </si>
  <si>
    <t>PATRICIO BUSTOS GEOVANI</t>
  </si>
  <si>
    <t>REYES DE LA GARZA HOREB</t>
  </si>
  <si>
    <t>MORA GODINEZ CECILIA VIRIDIANA</t>
  </si>
  <si>
    <t>MORFIN RODRIGUEZ ADAN ROBERTO</t>
  </si>
  <si>
    <t>HERNANDEZ OCHOA MARIA ARACELI</t>
  </si>
  <si>
    <t>LUNA MEZA DUNIA</t>
  </si>
  <si>
    <t>PRESTA PRENDA PREMIUM CLOUTHIER METEPEC</t>
  </si>
  <si>
    <t>PEREZ PEREZ ANA MARIA</t>
  </si>
  <si>
    <t>MORALES HERNANDEZ MARISOL</t>
  </si>
  <si>
    <t>CAMPOS SOSA JUAN LUIS</t>
  </si>
  <si>
    <t>DAZ NAMIQUIPA</t>
  </si>
  <si>
    <t>MERAZ CERVANTES ROCIO</t>
  </si>
  <si>
    <t>MERCADO DURAN ITZEL</t>
  </si>
  <si>
    <t>DAZ NOCHISTLAN DE MEJIA</t>
  </si>
  <si>
    <t>MINERO GUARDADO BRENDA ALELY</t>
  </si>
  <si>
    <t>CRUCES RAMIREZ GABRIELA</t>
  </si>
  <si>
    <t>ALBORES PEREZ ALAN OSVALDO</t>
  </si>
  <si>
    <t>MARTINEZ FLORES CRUZ OSVALDO</t>
  </si>
  <si>
    <t>GRAJALES RANGEL ELIAS</t>
  </si>
  <si>
    <t>MEGA TEJERIA VERACRUZ</t>
  </si>
  <si>
    <t>TEMIX ECHAVARRIA ISMAEL</t>
  </si>
  <si>
    <t>CORONA SANCHEZ MARIA LUISA</t>
  </si>
  <si>
    <t>MEGA LOS HEROES TECAMAC</t>
  </si>
  <si>
    <t>MARES MORENO MARIO</t>
  </si>
  <si>
    <t>MAGOS CASTRO EDWYN GIUSEPPE</t>
  </si>
  <si>
    <t>DE GANTE HERNANDEZ MAYRA</t>
  </si>
  <si>
    <t>LARA MARISCAL JUAN CARLOS</t>
  </si>
  <si>
    <t>NIETO LANDAVERDE RICARDO</t>
  </si>
  <si>
    <t>CORTES ISLAS MARCO ANTONIO</t>
  </si>
  <si>
    <t>MEGA CHALCO LA BOMBA</t>
  </si>
  <si>
    <t>RUIZ MORALES DAMIAN</t>
  </si>
  <si>
    <t>MEGA PACHUQUILLA</t>
  </si>
  <si>
    <t>CARRASCO RAMIREZ ANA LILIA</t>
  </si>
  <si>
    <t>LOPEZ LOPEZ DIEGO AMILCAR</t>
  </si>
  <si>
    <t>MEGA 1 SUR PONIENTE TUXTLA G</t>
  </si>
  <si>
    <t>MAZARIEGOS ROMERO FANNY PATRICIA</t>
  </si>
  <si>
    <t>VERA CANO ROBERTO CARLOS</t>
  </si>
  <si>
    <t>MEGA HUEHUETOCA JOROBAS</t>
  </si>
  <si>
    <t>MARTINEZ HERNANDEZ NATHALY ALEJANDRA</t>
  </si>
  <si>
    <t>DOMINGUEZ MOCTEZUMA JOSE YOSSIMAR</t>
  </si>
  <si>
    <t>NOGUERA RAMIREZ NESTOR</t>
  </si>
  <si>
    <t>MARTINEZ MORENO JOSE MARIA</t>
  </si>
  <si>
    <t>GONZALEZ REGALADO BERNARDO</t>
  </si>
  <si>
    <t>VALDEZ IBAÑEZ EDGAR</t>
  </si>
  <si>
    <t>MEGA PORTAL DURANGO</t>
  </si>
  <si>
    <t>GUTIERREZ REYES VICTOR MANUEL</t>
  </si>
  <si>
    <t>CARRILLO MORALES ALEJANDRA</t>
  </si>
  <si>
    <t>MEGA PRIMERO DE MAYO NAUCALPAN</t>
  </si>
  <si>
    <t>ESCOTO SOSA LUIS ALBERTO</t>
  </si>
  <si>
    <t>HERRERA SERRANO MARICELA</t>
  </si>
  <si>
    <t>LOPEZ VARGAS LORENA</t>
  </si>
  <si>
    <t>RODRIGUEZ HERNANDEZ ERICK RAFAEL</t>
  </si>
  <si>
    <t>MEGA AV CENTRAL ECATEPEC</t>
  </si>
  <si>
    <t>GARCIA MARQUEZ ITZEL AIDE</t>
  </si>
  <si>
    <t>SORIANO HINOJOSA JORGE LUIS</t>
  </si>
  <si>
    <t>HERNANDEZ REYES RODRIGO</t>
  </si>
  <si>
    <t>RAMIREZ LOZADA JOSE</t>
  </si>
  <si>
    <t>MEGA EL MOLINITO ALTAMIRA</t>
  </si>
  <si>
    <t>PEREZ HERNANDEZ ANA MONTSERRAT</t>
  </si>
  <si>
    <t>DAZ ZAPOTILTIC</t>
  </si>
  <si>
    <t>CEBALLOS URIARTE LUCERO ESMERALDA</t>
  </si>
  <si>
    <t>MEGA PLAZA SAN ISIDRO CULIACAN</t>
  </si>
  <si>
    <t>PARRA FLORES BELEN</t>
  </si>
  <si>
    <t>DAZ GDL SANTA ANITA</t>
  </si>
  <si>
    <t>VAZQUEZ ALVAREZ MARIA GUADALUPE</t>
  </si>
  <si>
    <t>MEGA VILLAS DE LA ASUNCION AGS</t>
  </si>
  <si>
    <t>MIRELES CORNEJO JOSE ANDRES</t>
  </si>
  <si>
    <t>PADILLA RUBIO MARICRUZ</t>
  </si>
  <si>
    <t>AVELINO DIAZ DULCE AZUCENA</t>
  </si>
  <si>
    <t>DAZ LA BOQUILLA</t>
  </si>
  <si>
    <t>DE LA ROSA MONTALVO DOLORES</t>
  </si>
  <si>
    <t>MUÑOZ FRANCO CLAUDIA MARIA</t>
  </si>
  <si>
    <t>MEGA TENERIA TEXCOCO</t>
  </si>
  <si>
    <t>RAMIREZ BALTAZAR PABLO RICARDO</t>
  </si>
  <si>
    <t>MEGA PLAZA LA JOYA PACHUCA</t>
  </si>
  <si>
    <t>ARIAS ARROYO HUGO ARTURO</t>
  </si>
  <si>
    <t>MEGA DEL VALLE ACOLMAN</t>
  </si>
  <si>
    <t>RANGEL CELEDON EDUARDO</t>
  </si>
  <si>
    <t>MEGA BLVD MIGUEL HIDALGO LEON</t>
  </si>
  <si>
    <t>DIAZ TREJO JORGE IVAN</t>
  </si>
  <si>
    <t>MARTINEZ MACEDO BOLIVAR</t>
  </si>
  <si>
    <t>AGUILAR ARIAS ARTURO</t>
  </si>
  <si>
    <t>MEGA AV AGUASCALIENTES AGS</t>
  </si>
  <si>
    <t>SILVA CALVILLO ERIKA SUSANA</t>
  </si>
  <si>
    <t>MUYCELO JIMENEZ IGNACIO</t>
  </si>
  <si>
    <t>GONZALEZ MENDOZA JUAN</t>
  </si>
  <si>
    <t>CAZARES TOVAR JOSE JUAN</t>
  </si>
  <si>
    <t>GARCIA SILVA SULEYMA YADIRA</t>
  </si>
  <si>
    <t>Sdo_Aper</t>
  </si>
  <si>
    <t>Obj_Sdo_Aper</t>
  </si>
  <si>
    <t>Num_Afil</t>
  </si>
  <si>
    <t>Obj_Afil</t>
  </si>
  <si>
    <t>Num_Portas</t>
  </si>
  <si>
    <t>Obj_Portas</t>
  </si>
  <si>
    <t>Logro_Sdo_Aper</t>
  </si>
  <si>
    <t>Logro_Afil</t>
  </si>
  <si>
    <t>Logro_Portas</t>
  </si>
  <si>
    <t>SANCHEZ GOMEZ MARIA ISABEL</t>
  </si>
  <si>
    <t>PRESTA PRENDA PREMIUM COACALCO</t>
  </si>
  <si>
    <t>MORALES YAÑEZ ALEJANDRA JEHIRIDNI</t>
  </si>
  <si>
    <t>ASESOR DE SERVICIOS FINANCIERO</t>
  </si>
  <si>
    <t>OLVERA RENTERIA BRYAN</t>
  </si>
  <si>
    <t>RIVERA MEDINA GABRIELA</t>
  </si>
  <si>
    <t>DOMINGUEZ LUNA GUSTAVO</t>
  </si>
  <si>
    <t>MEGA ALTAMIRA</t>
  </si>
  <si>
    <t>RENDON HERNANDEZ BERENICE</t>
  </si>
  <si>
    <t>RAMOS MARQUEZ CESAR ADRIAN</t>
  </si>
  <si>
    <t>PANO MAGAÑA HECTOR MANUEL</t>
  </si>
  <si>
    <t>BORGES ALVAREZ ERIK ALEJANDRO</t>
  </si>
  <si>
    <t>LIMAS GONZALEZ MARLENE</t>
  </si>
  <si>
    <t>CARRILLO CRUZ ERIKA LIZBETH</t>
  </si>
  <si>
    <t>GARCIA ROMERO MARIA DEL CARMEN</t>
  </si>
  <si>
    <t>MEGA TIJUANA LAS TORRES</t>
  </si>
  <si>
    <t>CERVANTES JUAREZ CECILIA</t>
  </si>
  <si>
    <t>SEBASTIAN GARCIA ALICIA</t>
  </si>
  <si>
    <t>DAZ FRAY SERVANDO</t>
  </si>
  <si>
    <t>JUAREZ LOPEZ EDWIN ALDAHIR</t>
  </si>
  <si>
    <t>ARELLANO GALLOSO OSCAR IVAN</t>
  </si>
  <si>
    <t>PUENTE LOPEZ YADIRA GUADALUPE</t>
  </si>
  <si>
    <t>DAZ GENERAL ESCOBEDO NL</t>
  </si>
  <si>
    <t>MEDELLIN ALVARADO YESSICA SARAHI</t>
  </si>
  <si>
    <t>VELAZQUEZ SOLANO ROCIO JIMENA</t>
  </si>
  <si>
    <t>REGION RU PUEBLA CENTRO</t>
  </si>
  <si>
    <t>MEGA P XONACATEPEC</t>
  </si>
  <si>
    <t>GOMEZ GABRIEL SONIA</t>
  </si>
  <si>
    <t>RODRIGUEZ HERNANDEZ MAYRA PATRICIA</t>
  </si>
  <si>
    <t>EKT M MTY SOLIDARIDAD</t>
  </si>
  <si>
    <t>CORTES CAZARES RUBEN ANTONIO</t>
  </si>
  <si>
    <t>ESPINOSA SOSA MARIA ELISA</t>
  </si>
  <si>
    <t>BLANCO RUIZ ELIZABETH</t>
  </si>
  <si>
    <t>BRAVO SALVADOR OMAR</t>
  </si>
  <si>
    <t>MEGA ORIZACOLON</t>
  </si>
  <si>
    <t>LAZARO TORRES MONICA ARELY</t>
  </si>
  <si>
    <t>HERNANDEZ BARRERA JUAN FERNANDO</t>
  </si>
  <si>
    <t>MEGA SALAMANCA HIDALGO</t>
  </si>
  <si>
    <t>GONZALEZ VERA LUIS FELIPE</t>
  </si>
  <si>
    <t>CARRILLO CALDERON HECTOR AGUSTIN</t>
  </si>
  <si>
    <t>MEGA MIXCOAC STA LUCIA</t>
  </si>
  <si>
    <t>JUAREZ ALTUNAR JOSE DOMINGO</t>
  </si>
  <si>
    <t>ROCHA GARCIA ELSA ISAMAR</t>
  </si>
  <si>
    <t>RICARDEZ VAZQUEZ EDUARDO DAMIAN</t>
  </si>
  <si>
    <t>MENDEZ SANCHEZ FABIOLA NALLELY</t>
  </si>
  <si>
    <t>MATEO DIEGO LISSETTE LUCERO</t>
  </si>
  <si>
    <t>SOSA FRAGOSO FRANCO</t>
  </si>
  <si>
    <t>ISIDORO ORTIZ ASUNCION</t>
  </si>
  <si>
    <t>EKT SAN JUAN IXTACALA</t>
  </si>
  <si>
    <t>CASTILLO SUAREZ CRISTAL MARGARITA</t>
  </si>
  <si>
    <t>RUEDA FUENTES LUIS ENRIQUE</t>
  </si>
  <si>
    <t>EKT 5 NORTE PUEBLA</t>
  </si>
  <si>
    <t>ESTEBAN RODRIGUEZ BONIFACIO</t>
  </si>
  <si>
    <t>RAMOS GALLEGOS NALLELY</t>
  </si>
  <si>
    <t>EKT 5 DE MAYO PUEBLA</t>
  </si>
  <si>
    <t>JIMENEZ VAZQUEZ OSCAR</t>
  </si>
  <si>
    <t>FLORES GOMEZ GABRIEL</t>
  </si>
  <si>
    <t>RIVERA MONJARAS MAURA VERONICA</t>
  </si>
  <si>
    <t>GONZALEZ ALOR KEYLA YARETH</t>
  </si>
  <si>
    <t>LEON DE LA CRUZ ANTONIA MARGARITA</t>
  </si>
  <si>
    <t>PEREZ CAMPOS FELIPE DE JESUS</t>
  </si>
  <si>
    <t>EKT COMALCALCO JUAREZ</t>
  </si>
  <si>
    <t>PALMA BAUTISTA JESUS ANTONIO</t>
  </si>
  <si>
    <t>BORGES POOT LEYDI GUADALUPE</t>
  </si>
  <si>
    <t>EKT MERIDA CENTRO 65</t>
  </si>
  <si>
    <t>ESQUIVEL ARGAEZ ELIUD</t>
  </si>
  <si>
    <t>SEGOVIA HERNANDEZ MARGARITA ESTELA</t>
  </si>
  <si>
    <t>EKT CAMPECHE ALAMEDA</t>
  </si>
  <si>
    <t>CENTURION ROS ANA CRISTINA</t>
  </si>
  <si>
    <t>CRUZ EVIA URIAS</t>
  </si>
  <si>
    <t>EKT CIUDAD DEL CARMEN CENTRO</t>
  </si>
  <si>
    <t>CRUZ CAMACHO NAYELI LIZETH</t>
  </si>
  <si>
    <t>GONZALEZ LOPEZ CRISTIAN ALEJANDRO</t>
  </si>
  <si>
    <t>EKT IRAPUATO 4 LEANDRO VALLE</t>
  </si>
  <si>
    <t>RODRIGUEZ ZAMARRIPA LEANDRO BENJAMIN</t>
  </si>
  <si>
    <t>PERALTA BLANCAS ISAAC ALFREDO</t>
  </si>
  <si>
    <t>DAZ PLUTARCO ELIAS CALLES IZTACALCO</t>
  </si>
  <si>
    <t>BARRON GRANADOS OSCAR ANTONIO</t>
  </si>
  <si>
    <t>MARCIAL GUIN JOSE RUBEN</t>
  </si>
  <si>
    <t>ROSADO TORRES ESMERALDA</t>
  </si>
  <si>
    <t>TREJO VALDIVIA KARLA ROSARIO</t>
  </si>
  <si>
    <t>EKT LEON ALEMAN</t>
  </si>
  <si>
    <t>ALVAREZ RAMOS ADAN BARUC</t>
  </si>
  <si>
    <t>ORTEGA HILARIO ALDO YAIR</t>
  </si>
  <si>
    <t>REGION RU TUXTEPEC</t>
  </si>
  <si>
    <t>EKT TUXTEPEC INDEPENDENCIA</t>
  </si>
  <si>
    <t>DE LA LUZ REYES JESUS</t>
  </si>
  <si>
    <t>SANTOS HERNANDEZ PEDRO</t>
  </si>
  <si>
    <t>PEDRO TOLEDANO JESSICA</t>
  </si>
  <si>
    <t>PETUL CHI BEATRIZ ADRIANA</t>
  </si>
  <si>
    <t>EKT CHETUMAL HEROES</t>
  </si>
  <si>
    <t>DZUL RAMIREZ GERMAN ALEXANDER</t>
  </si>
  <si>
    <t>RANGEL NAJERA MAURICIO</t>
  </si>
  <si>
    <t>EKT CELAYA MORELOS</t>
  </si>
  <si>
    <t>HERNANDEZ VARGAS MARIA DEL ROSARIO</t>
  </si>
  <si>
    <t>SANCHEZ CRUZ ESMERALDA HAYDEE</t>
  </si>
  <si>
    <t>MEGA OAXACA SIMBOLOS PATRIOS</t>
  </si>
  <si>
    <t>MARTINEZ SOSA CRISTINA LIZBETH</t>
  </si>
  <si>
    <t>CUTZ CAAMAL DAVID</t>
  </si>
  <si>
    <t>DAZ CHAMPOTON</t>
  </si>
  <si>
    <t>GUTIERREZ MARTINEZ EDUARDO</t>
  </si>
  <si>
    <t>SALINAS MARTINEZ MAYRA ELIZABETH</t>
  </si>
  <si>
    <t>MEGA CD VICTORIA</t>
  </si>
  <si>
    <t>TORRES NUÑEZ PERLA IVETH</t>
  </si>
  <si>
    <t>ANICA HILARIO ROMMEL</t>
  </si>
  <si>
    <t>DAZ OMETEPEC GUERRERO</t>
  </si>
  <si>
    <t>BUSTOS BAUTISTA JESUS EDUARDO</t>
  </si>
  <si>
    <t>TAPIA JULIAN JAVIER</t>
  </si>
  <si>
    <t>DAZ ATEMPAN</t>
  </si>
  <si>
    <t>JIMENEZ HERNANDEZ RAUL</t>
  </si>
  <si>
    <t>PORFIRIO PLIEGO MAGDALENA GUADALUPE</t>
  </si>
  <si>
    <t>DAZ ATLATLAHUACAN</t>
  </si>
  <si>
    <t>FLORES CASTILLO LOURDES BRISEIDA</t>
  </si>
  <si>
    <t>GARCIA GARCIA DIEGO ALAN</t>
  </si>
  <si>
    <t>DAZ PLAZA BELLA OAXACA</t>
  </si>
  <si>
    <t>GUZMAN SOSA JUANA SOFIA</t>
  </si>
  <si>
    <t>LOPEZ CALVO VICTOR MANUEL</t>
  </si>
  <si>
    <t>DAZ VILLA CORZO</t>
  </si>
  <si>
    <t>SALINAS VAZQUEZ RONAY</t>
  </si>
  <si>
    <t>NIÑO GONZALEZ URIEL</t>
  </si>
  <si>
    <t>DAZ COACOLMAN</t>
  </si>
  <si>
    <t>MARTINEZ ROJAS JAVIER</t>
  </si>
  <si>
    <t>HERNANDEZ GARCIA ROLANDO</t>
  </si>
  <si>
    <t>FLORES PEÑA FRANCISCO</t>
  </si>
  <si>
    <t>GARCIA MORENO LUIS</t>
  </si>
  <si>
    <t>DAZ CHAVINDA</t>
  </si>
  <si>
    <t>ANDRADE OCHOA MIRIAM GENOVEVA</t>
  </si>
  <si>
    <t>GONZALEZ SANCHEZ ESTELA</t>
  </si>
  <si>
    <t>DAZ RIO GRANDE</t>
  </si>
  <si>
    <t>ESPINOZA CALLEJA XOCHITL YURIDIA</t>
  </si>
  <si>
    <t>GARCIA DE AVILA VALERIA GUADALUPE</t>
  </si>
  <si>
    <t>EKT GUADALUPE ZACATECAS</t>
  </si>
  <si>
    <t>GONZALEZ ROJAS FRANCISCO ANTONIO</t>
  </si>
  <si>
    <t>ROMERO LOPEZ GUSTAVO</t>
  </si>
  <si>
    <t>EKT TEJUPILCO</t>
  </si>
  <si>
    <t>PALENCIA SANCHEZ ESTHER EDUMILA</t>
  </si>
  <si>
    <t>MARTINEZ MARTINEZ EDGARDO</t>
  </si>
  <si>
    <t>MARTINEZ SILVA ALONDRA JANETH</t>
  </si>
  <si>
    <t>BALAM CASTRO JHONNY ISMAEL</t>
  </si>
  <si>
    <t>EKT TICUL</t>
  </si>
  <si>
    <t>AKE MARIN BRIAN LEONEL</t>
  </si>
  <si>
    <t>BALTIERREZ TENA DANIEL JESUS</t>
  </si>
  <si>
    <t>NEVAREZ CALZADILLAS MARIBEL</t>
  </si>
  <si>
    <t>HERNANDEZ APOLINAR FERNANDO</t>
  </si>
  <si>
    <t>MEGA NUEVO LAREDO DR MIER</t>
  </si>
  <si>
    <t>REYES RAMIREZ JUAN CARLOS ULISES</t>
  </si>
  <si>
    <t>CORONA DIAZ ERICK</t>
  </si>
  <si>
    <t>ZAYAS CONTRERAS RAFAEL</t>
  </si>
  <si>
    <t>MEGA CALPULALPAN</t>
  </si>
  <si>
    <t>ZAVALA ROBLES KARLA SOFIA</t>
  </si>
  <si>
    <t>POSADAS VARGAS PABLO</t>
  </si>
  <si>
    <t>EKT LEON 2 PINO SUAREZ</t>
  </si>
  <si>
    <t>AMARO RODRIGUEZ DIANA GABRIELA</t>
  </si>
  <si>
    <t>RAMIREZ MAYORAZGO EDERIK SAJID</t>
  </si>
  <si>
    <t>MEGA EMILIANO ZAPATA</t>
  </si>
  <si>
    <t>GARCIA FLORES MARLENE</t>
  </si>
  <si>
    <t>GUTIERREZ DE LA CRUZ MIRIAM</t>
  </si>
  <si>
    <t>MEGA SAN MATEO ATENCO</t>
  </si>
  <si>
    <t>REYES MORALES FERNANDO</t>
  </si>
  <si>
    <t>LOPEZ GUTIERREZ JOEL ZADVIEL</t>
  </si>
  <si>
    <t>SOTO VALTIERRA MAYRA ZAMANDA</t>
  </si>
  <si>
    <t>VARGAS CARRERA JUANA LUISA</t>
  </si>
  <si>
    <t>MORALES SALDIVAR KARLA MARISOL</t>
  </si>
  <si>
    <t>VILLARREAL HERNANDEZ LUIS ANGEL</t>
  </si>
  <si>
    <t>VELAZQUEZ GALAN MARIA DEL REFUGIO</t>
  </si>
  <si>
    <t>GARCIA PUNZO MIRIAM ARLENE</t>
  </si>
  <si>
    <t>DAZ SANTA CLARA DEL COBRE</t>
  </si>
  <si>
    <t>PARRA GARCIA GUADALUPE MONSERRAT</t>
  </si>
  <si>
    <t>MEZA BALDERAS JESUS</t>
  </si>
  <si>
    <t>DAZ MICHOACAN PARACHO</t>
  </si>
  <si>
    <t>GONZALEZ MERCADO JULIANA</t>
  </si>
  <si>
    <t>MARQUEZ CORTES JOSE</t>
  </si>
  <si>
    <t>DAZ COYUTLA</t>
  </si>
  <si>
    <t>PASION SANTIAGO ROSA</t>
  </si>
  <si>
    <t>CALDERON IGNACIO LILIANA</t>
  </si>
  <si>
    <t>DAZ CRUZ GRANDE</t>
  </si>
  <si>
    <t>GONZALEZ JAVIER ELIZABETH</t>
  </si>
  <si>
    <t>PINEDA DE LA ROSA MIGUEL ANGEL</t>
  </si>
  <si>
    <t>RODRIGUEZ TLASECA MARIBEL</t>
  </si>
  <si>
    <t>DAZ JANTETELCO</t>
  </si>
  <si>
    <t>DIAZ MORANCHEL ZENON</t>
  </si>
  <si>
    <t>CABAL PRIETO MAURICIO</t>
  </si>
  <si>
    <t>DAZ HUATUSCO DE CHICUELLAR</t>
  </si>
  <si>
    <t>NAVARRO CHICUELLAR LIZBETH</t>
  </si>
  <si>
    <t>MARTINEZ MENDEZ JUAN CARLOS</t>
  </si>
  <si>
    <t>DAZ ATENCINGO</t>
  </si>
  <si>
    <t>LUNA CHICO JHOHANAN</t>
  </si>
  <si>
    <t>FAVILA MERCADO JULIAN ISRAEL</t>
  </si>
  <si>
    <t>DAZ JUAN ALDAMA</t>
  </si>
  <si>
    <t>FABELA FABELA DIANA YAHAYRA</t>
  </si>
  <si>
    <t>HERNANDEZ LOPEZ ROSARIO</t>
  </si>
  <si>
    <t>DAZ SAN SALVADOR EL SECO</t>
  </si>
  <si>
    <t>PEREZ ANDRES RODRIGO</t>
  </si>
  <si>
    <t>GARCIA JUAREZ ISRAEL</t>
  </si>
  <si>
    <t>DAZ CAZONES DE HERRERA</t>
  </si>
  <si>
    <t>RUBIO ESPINOZA SANDRA MARLEN</t>
  </si>
  <si>
    <t>GARCIA JOAQUIN ROSA</t>
  </si>
  <si>
    <t>DAZ VALPARAISO</t>
  </si>
  <si>
    <t>HERMOSILLO CORDERO ALEJANDRA</t>
  </si>
  <si>
    <t>RODRIGUEZ LEAÑOS HECTOR MANUEL</t>
  </si>
  <si>
    <t>DAZ VILLANUEVA</t>
  </si>
  <si>
    <t>PALAFOX BARRIOS REYNA CECILIA</t>
  </si>
  <si>
    <t>CERVANTES MORALES YURIDIA</t>
  </si>
  <si>
    <t>DAZ CERRITOS</t>
  </si>
  <si>
    <t>LIMON RUIZ EMMANUEL</t>
  </si>
  <si>
    <t>HERNANDEZ SANCHEZ MIRIAM</t>
  </si>
  <si>
    <t>DAZ SAN FELIPE ORIZATLAN</t>
  </si>
  <si>
    <t>GONZALEZ CRUZ CHRISTIAN JESUS</t>
  </si>
  <si>
    <t>RODRIGUEZ ROLDAN PERLA MARLENNE</t>
  </si>
  <si>
    <t>DAZ GUTIERREZ ZAMORA</t>
  </si>
  <si>
    <t>SIMBRON SEGURA KARLA JOCELYN</t>
  </si>
  <si>
    <t>ESCOBAR CRUZ LIZBETH</t>
  </si>
  <si>
    <t>DAZ EDO MEX TECAMAC</t>
  </si>
  <si>
    <t>POLICARPO DURAN MAYELI</t>
  </si>
  <si>
    <t>LLAMAS RODRIGUEZ CARLOS IVAN</t>
  </si>
  <si>
    <t>DAZ SAN BLAS</t>
  </si>
  <si>
    <t>DE DIOS GAXIOLA MICHEL</t>
  </si>
  <si>
    <t>NAVARRO GUTIERREZ OMAR</t>
  </si>
  <si>
    <t>DAZ CUERAMARO</t>
  </si>
  <si>
    <t>RAMIREZ CORTEZ MARICELA</t>
  </si>
  <si>
    <t>OLIVO VALLEJO IZAKY GUADALUPE DE JESUS</t>
  </si>
  <si>
    <t>REGION RU MONCLOVA</t>
  </si>
  <si>
    <t>MEGA MUZQUIZ</t>
  </si>
  <si>
    <t>CASTAÑEDA MORALES ANA LEONOR</t>
  </si>
  <si>
    <t>ALVARADO FREGOSO PEDRO ESAU</t>
  </si>
  <si>
    <t>GUERRERO GALLARDO DALIA AZUCENA</t>
  </si>
  <si>
    <t>MARTINEZ RULFO MISAEL</t>
  </si>
  <si>
    <t>PADILLA CASTRO ELIZABETH</t>
  </si>
  <si>
    <t>MEGA SANTIAGO IXCUINTLA</t>
  </si>
  <si>
    <t>VENEGAS RODRIGUEZ JAVIER ALBERTO</t>
  </si>
  <si>
    <t>GONZALEZ ESQUIVEL ALFREDO</t>
  </si>
  <si>
    <t>MEGA CIUDAD ACUÑA</t>
  </si>
  <si>
    <t>HERNANDEZ MORENO BERTHA FLOR</t>
  </si>
  <si>
    <t>HERNANDEZ GARCIA MARIA DE LOURDES</t>
  </si>
  <si>
    <t>GUERRA MENDEZ ROGELIO</t>
  </si>
  <si>
    <t>ACOSTA ZAMORA SONIA CRISTINA</t>
  </si>
  <si>
    <t>LOPEZ ESPINDOLA DANAHE</t>
  </si>
  <si>
    <t>EKT ERMITA 1 LA VIGA</t>
  </si>
  <si>
    <t>MIRANDA CALDERON ESMERALDA</t>
  </si>
  <si>
    <t>SANTANA GARCIA RICARDO EZEQUIEL</t>
  </si>
  <si>
    <t>PALACIOS VALDEZ FRANCISCO MIGUEL</t>
  </si>
  <si>
    <t>VALDES ORTIZ ERNESTO</t>
  </si>
  <si>
    <t>DAZ GUERRERO DF</t>
  </si>
  <si>
    <t>SANTANA PINEDA JULIO GERVACIO</t>
  </si>
  <si>
    <t>ROJAS MORAN CESAR IVAN</t>
  </si>
  <si>
    <t>DAZ ACAPULCO FARALLON</t>
  </si>
  <si>
    <t>NIÑO PEREIDA GILBERTO</t>
  </si>
  <si>
    <t>GUERRERO FUENTES RAFAEL</t>
  </si>
  <si>
    <t>MEGA APASEO EL GRANDE</t>
  </si>
  <si>
    <t>GOMEZ JIMENEZ JESUS EDUARDO</t>
  </si>
  <si>
    <t>RIVERA CHAVEZ DIANA</t>
  </si>
  <si>
    <t>PRESTA PRENDA PACHUCA PLAZA INDEP</t>
  </si>
  <si>
    <t>APARICIO MIXTEGA JULIO CESAR</t>
  </si>
  <si>
    <t>RUIZ MIGUEL ISMAEL</t>
  </si>
  <si>
    <t>MEGA VALLE DE CHALCO</t>
  </si>
  <si>
    <t>CAMARILLO CRUZ JOSE FRANCISCO</t>
  </si>
  <si>
    <t>GARCIA MORENO MAYRA SONIA</t>
  </si>
  <si>
    <t>MEGA PARRAL</t>
  </si>
  <si>
    <t>RUVALCABA BELTRAN CINTHIA MARGARITA</t>
  </si>
  <si>
    <t>HERNANDEZ PEREZ GABRIELA</t>
  </si>
  <si>
    <t>EKT CD AZTECA</t>
  </si>
  <si>
    <t>FERNANDEZ HERNANDEZ EDGAR ESHAI</t>
  </si>
  <si>
    <t>MENDEZ GARCIA TATIANA</t>
  </si>
  <si>
    <t>DAZ TAMIAHUA</t>
  </si>
  <si>
    <t>MERINO ZAMORA LEONARDO</t>
  </si>
  <si>
    <t>MARTINEZ JACINTO FLORIBERTO</t>
  </si>
  <si>
    <t>EKT LOS REYES CENTRO</t>
  </si>
  <si>
    <t>GARDUÑO GUALITO FRANCISCO MARTIN</t>
  </si>
  <si>
    <t>RICO SANCHEZ MAGDALENA</t>
  </si>
  <si>
    <t>GONZALEZ OLVERA RICARDO</t>
  </si>
  <si>
    <t>HERNANDEZ HERNANDEZ LUISA ELIAN</t>
  </si>
  <si>
    <t>EKT TLALNEPANTLA 2 HIDALGO</t>
  </si>
  <si>
    <t>SAUCEDO GARCIA MARCELA</t>
  </si>
  <si>
    <t>JUAREZ TIRADO JESSICA</t>
  </si>
  <si>
    <t>EKT CORTAZAR GUANAJUATO</t>
  </si>
  <si>
    <t>QUINTANA RODRIGUEZ MARISOL</t>
  </si>
  <si>
    <t>NAJERA ESPINOSA JOSE JUAN</t>
  </si>
  <si>
    <t>EKT GUADALAJARA EL COLLI</t>
  </si>
  <si>
    <t>GONZALEZ GUZMAN FRANCISCA</t>
  </si>
  <si>
    <t>MINA CIFUENTES LEONARDO DANIEL</t>
  </si>
  <si>
    <t>EKT MORELIA PEDREGAL</t>
  </si>
  <si>
    <t>DIAZ GOMEZ LUIS</t>
  </si>
  <si>
    <t>GALLEGOS MARTINEZ JULIO</t>
  </si>
  <si>
    <t>CIFUENTES ARGAEZ CESAR ANDERSON</t>
  </si>
  <si>
    <t>ALEMAN LOPEZ JESUS</t>
  </si>
  <si>
    <t>ALEMAN VAQUEREÑO JOSE LUIS</t>
  </si>
  <si>
    <t>LUIS HERNANDEZ CECILIA DE LOS ANGELES</t>
  </si>
  <si>
    <t>MEJIA RAMIREZ ARNOLD</t>
  </si>
  <si>
    <t>MEGA MORELIA CENTRO</t>
  </si>
  <si>
    <t>GONZALEZ RAMIREZ DIANA ARACELI</t>
  </si>
  <si>
    <t>CARRANZA ZAVALA MIGUEL ANGEL</t>
  </si>
  <si>
    <t>HERNANDEZ ALDAY ABRIL MONSERRAT</t>
  </si>
  <si>
    <t>ADAME FLORES JOSE IGNACIO</t>
  </si>
  <si>
    <t>EKT CHILPAN TULTITLAN</t>
  </si>
  <si>
    <t>LEBET CONTRERAS MOISES</t>
  </si>
  <si>
    <t>MATA ZUÑIGA ILEANA ARACELI</t>
  </si>
  <si>
    <t>MEGA ECATEPEC</t>
  </si>
  <si>
    <t>HERNANDEZ MONTAÑO DIEGO EDUARDO</t>
  </si>
  <si>
    <t>GUTIERREZ CARRILLO JOSE</t>
  </si>
  <si>
    <t>GARCIA SOTO LUIS ENRIQUE</t>
  </si>
  <si>
    <t>RODRIGUEZ VAZQUEZ GERMAN</t>
  </si>
  <si>
    <t>LOPEZ HERNANDEZ CARLOS CLEMENTE</t>
  </si>
  <si>
    <t>ARCOS CANO ERNESTO</t>
  </si>
  <si>
    <t>GARCIA RUIZ JOSE ALONSO</t>
  </si>
  <si>
    <t>EKT LAS CHOAPAS</t>
  </si>
  <si>
    <t>ROMAN MANDUJANO MARIA CONCEPCION</t>
  </si>
  <si>
    <t>MACARIO DIAZ LAURA</t>
  </si>
  <si>
    <t>EKT TAXQUEÑA</t>
  </si>
  <si>
    <t>RAMIREZ ALVAREZ ALFREDO</t>
  </si>
  <si>
    <t>PEREZ ESPARZA JESSICA PAOLA</t>
  </si>
  <si>
    <t>EKT AGUASCALIENTES 2 ASUNCION</t>
  </si>
  <si>
    <t>CRUZ GAYTAN DIANA KARINA</t>
  </si>
  <si>
    <t>ROSAS VEGA JULIO CESAR</t>
  </si>
  <si>
    <t>LARA JUAREZ YARELI NOEMI</t>
  </si>
  <si>
    <t>VAZQUEZ MENDOZA JOSE CARMEN</t>
  </si>
  <si>
    <t>RAMIREZ PADRON EDGAR VALENTIN</t>
  </si>
  <si>
    <t>LOPEZ MARTINEZ CAROLINA</t>
  </si>
  <si>
    <t>EKT OAXACA 2 ZARAGOZA</t>
  </si>
  <si>
    <t>FIDENCIO DEHEZA PILAR</t>
  </si>
  <si>
    <t>LOPEZ SILVA LILIANA ROSALBA</t>
  </si>
  <si>
    <t>EKT APODACA SENDERO NORTE</t>
  </si>
  <si>
    <t>BARBOSA HERNANDEZ MELANY KIMBERLY</t>
  </si>
  <si>
    <t>CORDERO RODRIGUEZ NETZAHUALCOYOTL</t>
  </si>
  <si>
    <t>EKT APATZINGAN II</t>
  </si>
  <si>
    <t>PEREZ MIRANDA GISELLE</t>
  </si>
  <si>
    <t>MENDOZA LOPEZ JOSE RENE</t>
  </si>
  <si>
    <t>HERRERA SANDOVAL FERNANDO SALOME</t>
  </si>
  <si>
    <t>RENDON OROZCO GILDARDO</t>
  </si>
  <si>
    <t>EKT LAZARO CARDENAS 1 G PRIETO</t>
  </si>
  <si>
    <t>SANTOS GALINDO LUIS</t>
  </si>
  <si>
    <t>SAUCEDO HERNANDEZ BLANCA ANGELICA</t>
  </si>
  <si>
    <t>DAZ ESCUINAPA</t>
  </si>
  <si>
    <t>PRADO SANDOVAL ARGELIA</t>
  </si>
  <si>
    <t>ESQUIVEL BERNAL VILMA MARLEN</t>
  </si>
  <si>
    <t>DAZ ALMOLOYA DE JUAREZ</t>
  </si>
  <si>
    <t>TADEO DE LA LUZ MAYRA BERENICE</t>
  </si>
  <si>
    <t>DZIB ABAN WENDY CECILIA</t>
  </si>
  <si>
    <t>DAZ HECELCHAKAN</t>
  </si>
  <si>
    <t>BALAM PAT CLAUDIA GUADALUPE</t>
  </si>
  <si>
    <t>MARCIAL HERNANDEZ JOSE MANUEL</t>
  </si>
  <si>
    <t>NAVARRO ESCOBAR GRACIELA</t>
  </si>
  <si>
    <t>DAZ EL GRULLO</t>
  </si>
  <si>
    <t>GARCIA RAMOS BRAYAN EVERARDO</t>
  </si>
  <si>
    <t>MORA LEDESMA JUANA</t>
  </si>
  <si>
    <t>DAZ ARIO DE ROSALES</t>
  </si>
  <si>
    <t>GOMEZ LOPEZ GABRIELA</t>
  </si>
  <si>
    <t>MORENO ALCANTAR JUAN MANUEL</t>
  </si>
  <si>
    <t>CALDERON MEDINA OLIVEROS</t>
  </si>
  <si>
    <t>GOMEZ MEDEL JOSE RAMON</t>
  </si>
  <si>
    <t>MENDOZA CABRERA VALERIA</t>
  </si>
  <si>
    <t>GUEVARA MENDEZ TANIA</t>
  </si>
  <si>
    <t>HERNANDEZ RAMIREZ LAURA</t>
  </si>
  <si>
    <t>EKT LIBRES MUNICIPIO DE PUEBLA</t>
  </si>
  <si>
    <t>ROSALIANO GARCIA AURELIO</t>
  </si>
  <si>
    <t>ALONZO OCAMPO MIGUEL</t>
  </si>
  <si>
    <t>CERVANTES GUERRERO ELENA</t>
  </si>
  <si>
    <t>EKT TIERRA BLANCA</t>
  </si>
  <si>
    <t>RIVERA HERNANDEZ ROSA YAMILE</t>
  </si>
  <si>
    <t>DE LA ROSA CID ROSARIO</t>
  </si>
  <si>
    <t>EKT TUXTEPEC</t>
  </si>
  <si>
    <t>GARCIA MORENO CONCEPCION</t>
  </si>
  <si>
    <t>MENDOZA SALAZAR JORGE ANGEL</t>
  </si>
  <si>
    <t>EKT LEON 1 5 DE MAYO</t>
  </si>
  <si>
    <t>REYES VELAZQUEZ LILIANA</t>
  </si>
  <si>
    <t>MOZON VALDEZ JOSE LUIS</t>
  </si>
  <si>
    <t>DAZ ATLIXCO</t>
  </si>
  <si>
    <t>GONZALEZ ESPINOSA ISMAEL</t>
  </si>
  <si>
    <t>WIEDEMANN GUERRERO OMAR ALEJANDRO</t>
  </si>
  <si>
    <t>JERONIMO MENDEZ JUAN EMILIANO</t>
  </si>
  <si>
    <t>LANDEROS LOPEZ DULCE MARINA</t>
  </si>
  <si>
    <t>EKT HERMOSILLO 1 MATAMOROS</t>
  </si>
  <si>
    <t>URIAS MENDOZA ALEJANDRA MARIA</t>
  </si>
  <si>
    <t>MONROY BARROSO JACQUELINE ELIZABETH</t>
  </si>
  <si>
    <t>FRIAS VARGAS LUIS EDUARDO</t>
  </si>
  <si>
    <t>GARCIA SALAZAR JUAN SALVADOR</t>
  </si>
  <si>
    <t>EKT G FRESNO</t>
  </si>
  <si>
    <t>OROZCO GONZALEZ ORLANDO</t>
  </si>
  <si>
    <t>GOMEZ GARCIA YELIXIA</t>
  </si>
  <si>
    <t>LINO ROMERO GERARDO</t>
  </si>
  <si>
    <t>VELAZQUEZ CARMONA ISMAEL</t>
  </si>
  <si>
    <t>SERRANO QUINTERO VENICA PAULINA</t>
  </si>
  <si>
    <t>MEGA HERMOSILLO</t>
  </si>
  <si>
    <t>MEDINA DUARTE JESUS ALONSO</t>
  </si>
  <si>
    <t>FERNANDEZ MOLINA SARA</t>
  </si>
  <si>
    <t>HERNANDEZ ROJAS GENARO</t>
  </si>
  <si>
    <t>EKT TEZONTLE</t>
  </si>
  <si>
    <t>HERNANDEZ GARCIA OSVALDO</t>
  </si>
  <si>
    <t>GONZALEZ ORTEGA MARCO ANTONIO</t>
  </si>
  <si>
    <t>DAZ JERECUARO</t>
  </si>
  <si>
    <t>TINAJERO CAMACHO IGNACIO</t>
  </si>
  <si>
    <t>BENITEZ OSORIO KAREN</t>
  </si>
  <si>
    <t>CHAVEZ MEJIA MARIA DE LOS ANGELES</t>
  </si>
  <si>
    <t>DAZ QUIROGA</t>
  </si>
  <si>
    <t>JERONIMO DOMINGO EMILIANO</t>
  </si>
  <si>
    <t>JUAREZ LOPEZ VERONICA ROCIO</t>
  </si>
  <si>
    <t>DAZ YURECUARO</t>
  </si>
  <si>
    <t>MICHEL ALVAREZ YARELI ANAHI</t>
  </si>
  <si>
    <t>SANCHEZ DOMINGUEZ SHEILA BIANEY</t>
  </si>
  <si>
    <t>DAZ NUEVA PADILLA</t>
  </si>
  <si>
    <t>HERNANDEZ VILLANUEVA MARIA DE LOS ANGELES</t>
  </si>
  <si>
    <t>MACIAS ARAMBULA JUAN JOSE</t>
  </si>
  <si>
    <t>DAZ QUESERIA</t>
  </si>
  <si>
    <t>ZAMORA CURIEL ROSA MARIA</t>
  </si>
  <si>
    <t>HERNANDEZ NARVAEZ AXEL ADAN</t>
  </si>
  <si>
    <t>DAZ PLAZA DE LA AMISTAD</t>
  </si>
  <si>
    <t>BECERRA DIAZ VICTORIA SELENE</t>
  </si>
  <si>
    <t>RUIZ ALCANTAR RODOLFO</t>
  </si>
  <si>
    <t>CRUZ CASTRO RICARDO</t>
  </si>
  <si>
    <t>EKT PROGRESO NACIONAL</t>
  </si>
  <si>
    <t>CALZADA ARAMBULA MONTSERRAT</t>
  </si>
  <si>
    <t>TOVAR SANCHEZ JORGE HUMBERTO</t>
  </si>
  <si>
    <t>MEGA GUAYMAS</t>
  </si>
  <si>
    <t>VILLEGAS AVILA ANTONIO CARLOS</t>
  </si>
  <si>
    <t>CASTRO TORRES JORGE ALBERTO</t>
  </si>
  <si>
    <t>EKT CUERNAVACA 2 CHAPULTEPEC</t>
  </si>
  <si>
    <t>BRITO RODRIGUEZ ANA CECILIA</t>
  </si>
  <si>
    <t>ROJAS MENDEZ INGRID ANDREA</t>
  </si>
  <si>
    <t>SANCHEZ MARTINEZ MIRIAM</t>
  </si>
  <si>
    <t>EKT ERMITA 2 GRANJAS</t>
  </si>
  <si>
    <t>MALTRANA VALDES LEYLA AMINE</t>
  </si>
  <si>
    <t>ALVARADO RODRIGUEZ BERNARDO ALEXIS</t>
  </si>
  <si>
    <t>EKT TACUBA 1 CALZ MEX</t>
  </si>
  <si>
    <t>ESTRADA VALDEZ LUIS ENRIQUE</t>
  </si>
  <si>
    <t>RAMON HERNANDEZ FRANCISCO JAVIER</t>
  </si>
  <si>
    <t>MEGA ECATEPEC SN CRISTOBAL</t>
  </si>
  <si>
    <t>ANDRES SAGAHON ISRAEL</t>
  </si>
  <si>
    <t>RAMIREZ MORALES ANA MARIA</t>
  </si>
  <si>
    <t>CRUZ OJEDA ANA JAZMIN</t>
  </si>
  <si>
    <t>HERNANDEZ BARREDA ELVIA MARINA</t>
  </si>
  <si>
    <t>HERRERA PEREZ JESSICA</t>
  </si>
  <si>
    <t>RIVERA LOPEZ ERIKA</t>
  </si>
  <si>
    <t>EKT XICOTEPEC DE JUAREZ</t>
  </si>
  <si>
    <t>SAMPAYO MARTINEZ EUGENIO</t>
  </si>
  <si>
    <t>LOPEZ QUIROZ CLAUDIA ROSA</t>
  </si>
  <si>
    <t>EKT TIJUANA CUCAPAH</t>
  </si>
  <si>
    <t>ARAUJO MARTINEZ RUTH SARAHI</t>
  </si>
  <si>
    <t>HERNANDEZ MENDOZA ALELI</t>
  </si>
  <si>
    <t>EKT MEXICALI SANTA BARBARA</t>
  </si>
  <si>
    <t>ESPINO ESPINOZA JESUS</t>
  </si>
  <si>
    <t>CASTILLO VERA MOISES EMILIO</t>
  </si>
  <si>
    <t>MORALES HERNANDEZ IRVIN ALEXIS</t>
  </si>
  <si>
    <t>GUZMAN GONZALEZ LUIS FELIPE</t>
  </si>
  <si>
    <t>EKT PANUCO VERACRUZ</t>
  </si>
  <si>
    <t>HERNANDEZ HERNANDEZ EVA GUADALUPE</t>
  </si>
  <si>
    <t>GONZALEZ DE LOS SANTOS ADIHALI</t>
  </si>
  <si>
    <t>CANO JIMENEZ JOAQUIN</t>
  </si>
  <si>
    <t>LUNA AGUILAR PAULINA ANTONIETA</t>
  </si>
  <si>
    <t>REYNA MARIN LORENA ELIZABETH</t>
  </si>
  <si>
    <t>EKT NUEVA SANTA CATARINA</t>
  </si>
  <si>
    <t>DIAZ PERALES JESUS ROBERTO</t>
  </si>
  <si>
    <t>DZUL HOBAK JOSE FRANCISCO</t>
  </si>
  <si>
    <t>EKT YUCATAN MOTUL</t>
  </si>
  <si>
    <t>MAY PECH EDWARD JHONATAN</t>
  </si>
  <si>
    <t>LOPEZ RITO LENNY DE JESUS</t>
  </si>
  <si>
    <t>CERVANTES ADUNA EVELIN</t>
  </si>
  <si>
    <t>EKT TULTEPEC</t>
  </si>
  <si>
    <t>SILIS GALINDO BRANDON</t>
  </si>
  <si>
    <t>MARTINEZ ENRIQUEZ KARINA</t>
  </si>
  <si>
    <t>EKT SAN LUIS RIO COLORADO HERRADURA</t>
  </si>
  <si>
    <t>HERNANDEZ LOPEZ EMILIO JOSUE</t>
  </si>
  <si>
    <t>SANTILLAN LOPEZ JOSE LUIS</t>
  </si>
  <si>
    <t>EKT VILLA NICOLAS ROMERO BARRON</t>
  </si>
  <si>
    <t>VELAZQUEZ JIMENEZ OSCAR NOE</t>
  </si>
  <si>
    <t>SALINAS AGUIRRE AGUSTIN</t>
  </si>
  <si>
    <t>SALGADO ESQUIVEL MARIO ALBERTO</t>
  </si>
  <si>
    <t>PEREZ NAVA ELVIA</t>
  </si>
  <si>
    <t>AGUILAR SANCHEZ GERARDO</t>
  </si>
  <si>
    <t>LOPEZ HERRERA CESAR AZAEL</t>
  </si>
  <si>
    <t>NAJERA HUERTA MIGUEL EMANUEL</t>
  </si>
  <si>
    <t>SANCHEZ APODACA RUTH ELIZABETH</t>
  </si>
  <si>
    <t>EKT ENSENADA BLVD REFORMA</t>
  </si>
  <si>
    <t>TERAN LOPEZ DELIA MARGARITA</t>
  </si>
  <si>
    <t>VELASCO MENDOZA JESUS DAVID</t>
  </si>
  <si>
    <t>BERNAL PIÑA ENRIQUE</t>
  </si>
  <si>
    <t>JIMENEZ BARRAZA GISELA</t>
  </si>
  <si>
    <t>EKT ZUMPANGO BLVD MIGUEL HGO</t>
  </si>
  <si>
    <t>MATIAS ARROYO ANGEL ISMAEL</t>
  </si>
  <si>
    <t>GONZALEZ ZARATE ANDRES</t>
  </si>
  <si>
    <t>EKT ZUMPANGO DE OCAMPO</t>
  </si>
  <si>
    <t>HERNANDEZ SANDOVAL ABIGAIL YESENIA</t>
  </si>
  <si>
    <t>OLGUIN SANTILLAN CARLOS</t>
  </si>
  <si>
    <t>EKT TLAXCOAPAN</t>
  </si>
  <si>
    <t>SERRANO ROLDAN MARIANA</t>
  </si>
  <si>
    <t>MARTINEZ CASTRO JAIME</t>
  </si>
  <si>
    <t>EKT CUAUTEPEC DE HINOJOSA HIDALGO</t>
  </si>
  <si>
    <t>PACHECO HERRERA LUIS ANGEL</t>
  </si>
  <si>
    <t>RIOS SANDOVAL NANCY MILDRETH</t>
  </si>
  <si>
    <t>VELASCO GARCIA CARLOS DE JESUS</t>
  </si>
  <si>
    <t>ESQUIVEL RODRIGUEZ JESUS ERNESTO</t>
  </si>
  <si>
    <t>EKT TORREON OBISPADO</t>
  </si>
  <si>
    <t>ROCHA MATA DIANA LETICIA</t>
  </si>
  <si>
    <t>SANTOS GARCIA MONSERRAT ANAHI</t>
  </si>
  <si>
    <t>MENDOZA CRUZ AMALIA</t>
  </si>
  <si>
    <t>BEDOLLA BELTRAN BRIAN EDUARDO</t>
  </si>
  <si>
    <t>CUETO JUAREZ JESUS</t>
  </si>
  <si>
    <t>ORTIZ SOTO JESSICA LIZBETH</t>
  </si>
  <si>
    <t>CALLES LINARES MARIA DEL ROSARIO</t>
  </si>
  <si>
    <t>EKT SAN MATEO NOPALA</t>
  </si>
  <si>
    <t>MENDOZA RAMIREZ LUIS ANGEL</t>
  </si>
  <si>
    <t>TORRES CABANZO DANNA MARIA</t>
  </si>
  <si>
    <t>EKT TENAYUCA SANTA CECILIA</t>
  </si>
  <si>
    <t>ROBERTO TRINIDAD MIGUEL ANGEL</t>
  </si>
  <si>
    <t>FONSECA OCAMPO YESSICA</t>
  </si>
  <si>
    <t>EKT TEQUEXQUINAHUAC TLALNEPANTLA</t>
  </si>
  <si>
    <t>GONZALEZ VILLALPANDO BENJAMIN</t>
  </si>
  <si>
    <t>MIRANDA MARTINEZ LEONELA</t>
  </si>
  <si>
    <t>CARLOS ENRIQUEZ ALEXANDER</t>
  </si>
  <si>
    <t>REYNOSO CARMONA JONATHAN</t>
  </si>
  <si>
    <t>EKT ZINACANTEPEC A LOPEZ MATEOS</t>
  </si>
  <si>
    <t>TEPALE PALMA RUBEN</t>
  </si>
  <si>
    <t>GOMEZ ROMERO EMMANUEL GIBRHAN</t>
  </si>
  <si>
    <t>GONZALEZ JUAREZ JENNIFER JOANA</t>
  </si>
  <si>
    <t>HERNANDEZ CASTAÑEDA LETICIA</t>
  </si>
  <si>
    <t>EKT TOLUCA PLAZA SANTINI</t>
  </si>
  <si>
    <t>PAREDES ARRIAGA DIANA VIOLETA</t>
  </si>
  <si>
    <t>ALVAREZ CHAVEZ SUSANA</t>
  </si>
  <si>
    <t>SORIA HURTADO ALAN JORGE</t>
  </si>
  <si>
    <t>TEJEDA SILVA JOSE SAUL</t>
  </si>
  <si>
    <t>SANCHEZ CABRERA ALEXIA DEL RUBY</t>
  </si>
  <si>
    <t>OLVERA LOREDO JESUS EDUARDO</t>
  </si>
  <si>
    <t>EKT QUERETARO PIE DE LA CUESTA</t>
  </si>
  <si>
    <t>RESENDIZ MARTINEZ APOLINAR</t>
  </si>
  <si>
    <t>LUNA DIONISIO MARIANA</t>
  </si>
  <si>
    <t>HERNANDEZ CASTRO CHRYSTIAN</t>
  </si>
  <si>
    <t>EKT ZITACUARO</t>
  </si>
  <si>
    <t>CASTREJON JAIMES GABRIELA</t>
  </si>
  <si>
    <t>OCAMPO VARGAS ROBERTO</t>
  </si>
  <si>
    <t>EKT TULPETLAC</t>
  </si>
  <si>
    <t>JAIMES NAVA ANA LIVIER</t>
  </si>
  <si>
    <t>RESENDIZ GARCIA LORENZO OMAR</t>
  </si>
  <si>
    <t>GAMBOA ORDUÑO LUIS FELIPE</t>
  </si>
  <si>
    <t>CASTRO OJEDA SERGIO</t>
  </si>
  <si>
    <t>CARRANZA OSORIO JOSEFINA</t>
  </si>
  <si>
    <t>GARCIA TLAPAYA BRIAN MIGUEL</t>
  </si>
  <si>
    <t>EKT NEZAHUALCOYOTL</t>
  </si>
  <si>
    <t>TOLALPA VILLA ALEJANDRO JOVANI</t>
  </si>
  <si>
    <t>CERVANTES LAGUNES AGUSTINA</t>
  </si>
  <si>
    <t>JAIMES AGUILAR ROSA MARGERI</t>
  </si>
  <si>
    <t>ANTONIO VICENCIO THOMAS</t>
  </si>
  <si>
    <t>DAZ EJIDOS COLECTIVOS CHIMALHUACAN</t>
  </si>
  <si>
    <t>DE JESUS GALLEGOS JAZMIN</t>
  </si>
  <si>
    <t>CRISTERNA BRAVO LUIS ANTONIO</t>
  </si>
  <si>
    <t>EKT CELAYA TECNOLOGICO</t>
  </si>
  <si>
    <t>CAMACHO ARREGUIN JAVIER</t>
  </si>
  <si>
    <t>MORALES VENTURA MAYRA NANCY</t>
  </si>
  <si>
    <t>BALDERAS OLALDE FRANCISCO ARMANDO</t>
  </si>
  <si>
    <t>CAB MEX CARLOS ARMANDO</t>
  </si>
  <si>
    <t>DAZ KANTUNILKIN</t>
  </si>
  <si>
    <t>FUENTES CHAN BLANCA ASTRIDELI</t>
  </si>
  <si>
    <t>RIOS SANCHEZ YOTZAMANY</t>
  </si>
  <si>
    <t>EKT ZUMPANGO DEL RIO GUERRERO</t>
  </si>
  <si>
    <t>GONZALEZ GUADALUPE ROSALIO</t>
  </si>
  <si>
    <t>BERNAL CARRILLO ANGEL NECTALI</t>
  </si>
  <si>
    <t>NAVARRETE CELIS AGUSTINA</t>
  </si>
  <si>
    <t>RODRIGUEZ CRUZ CARLOS EDUARDO</t>
  </si>
  <si>
    <t>GARCIA ORTIZ MANUEL</t>
  </si>
  <si>
    <t>JUAREZ MARES LUIS JACOBO</t>
  </si>
  <si>
    <t>EKT IZTAPALAPA XALPA</t>
  </si>
  <si>
    <t>VIÑAS CORREA ALBERTO MANUEL</t>
  </si>
  <si>
    <t>VAZQUEZ SALAZAR JORGE</t>
  </si>
  <si>
    <t>GUTIERREZ RAMIREZ DIANA KAREN</t>
  </si>
  <si>
    <t>PEÑA LUCAS EDGAR</t>
  </si>
  <si>
    <t>EKT IZCALLI</t>
  </si>
  <si>
    <t>ENCISO ANGELES TANIA MONTSERRAT</t>
  </si>
  <si>
    <t>CALDERON HIEDRA LUIS ENRIQUE</t>
  </si>
  <si>
    <t>EKT NEZAHUALCOYOTL EL SOL</t>
  </si>
  <si>
    <t>CARREON MARQUEZ TANIA</t>
  </si>
  <si>
    <t>CARBAJAL GALICIA SUSANA</t>
  </si>
  <si>
    <t>EKT NEZA LAS AGUILAS</t>
  </si>
  <si>
    <t>GUTIERREZ HERRERA ERICK ADONAIS</t>
  </si>
  <si>
    <t>NICOLAS GUADALUPE LUZ ANGELICA</t>
  </si>
  <si>
    <t>EKT LA MAGDALENA ATLICPAC</t>
  </si>
  <si>
    <t>DOMINGUEZ GOMEZ ROCIO ADRIANA</t>
  </si>
  <si>
    <t>ROMERO RUIZ ENOC</t>
  </si>
  <si>
    <t>EKT ZACATELCO</t>
  </si>
  <si>
    <t>JUAREZ CRUZ RICARDO</t>
  </si>
  <si>
    <t>REYES MELITON JULIA</t>
  </si>
  <si>
    <t>EKT CHIMALHUACAN LAS TORRES</t>
  </si>
  <si>
    <t>CASTELLANOS MUÑOZ ARMANDO</t>
  </si>
  <si>
    <t>BAEZ RODRIGUEZ LUZ JUDITH</t>
  </si>
  <si>
    <t>EKT CHIMALHUACAN LOS PATOS</t>
  </si>
  <si>
    <t>RODRIGUEZ MONDRAGON ARELY</t>
  </si>
  <si>
    <t>NICOLAS GUADALUPE JESUS EMILIO</t>
  </si>
  <si>
    <t>EKT TEXCOCO JUAREZ SUR</t>
  </si>
  <si>
    <t>CADENAS VELASCO MARIA FERNANDA</t>
  </si>
  <si>
    <t>COLULA TEODORO ARTURO</t>
  </si>
  <si>
    <t>CAYETANO GUERRERO BRIAN GUILLERMO</t>
  </si>
  <si>
    <t>EKT TIJUANA 3 CONSTITUCION</t>
  </si>
  <si>
    <t>FLORES MENCHACA IBAAR</t>
  </si>
  <si>
    <t>VILLEDA RAMIREZ MONICA ISELA</t>
  </si>
  <si>
    <t>EKT TLALMANALCO</t>
  </si>
  <si>
    <t>DELGADO SANCHEZ GABRIELA</t>
  </si>
  <si>
    <t>NUÑO BALDERRAMA XOCHITL CLARA</t>
  </si>
  <si>
    <t>MENDOZA CORNEJO ANA CARINA</t>
  </si>
  <si>
    <t>RODRIGUEZ ABUNDEZ RUBEN</t>
  </si>
  <si>
    <t>MUÑOZ LINDO ERICA ALEJANDRA</t>
  </si>
  <si>
    <t>CASTAÑEDA OSORIO JUAN CARLOS</t>
  </si>
  <si>
    <t>EKT CHALCO SOLIDARIDAD</t>
  </si>
  <si>
    <t>CORTE MARTINEZ CRISTOFFER ANDREY</t>
  </si>
  <si>
    <t>SUAREZ CAPILLA JUAN</t>
  </si>
  <si>
    <t>EKT PUEBLA 2</t>
  </si>
  <si>
    <t>LOPEZ TORRES JUAN</t>
  </si>
  <si>
    <t>VIDALS SANCHEZ MARCOS</t>
  </si>
  <si>
    <t>DAZ ACATLAN DE OSORIO</t>
  </si>
  <si>
    <t>OLEA CRUZ MARTIN</t>
  </si>
  <si>
    <t>CORRALES RAMIREZ MARIA DE LOS ANGELES</t>
  </si>
  <si>
    <t>EKT SONORA AGUA PRIETA</t>
  </si>
  <si>
    <t>ALVIDREZ TEBAQUI FRANCISCO EDMUNDO</t>
  </si>
  <si>
    <t>ENRIQUEZ HERNANDEZ ROSA ELENA</t>
  </si>
  <si>
    <t>EKT CD JUAREZ LOPEZ MATEOS</t>
  </si>
  <si>
    <t>SALINAS GONZALEZ EDUARDO ROBERTO</t>
  </si>
  <si>
    <t>ESPINO DIAZ MIGUEL ANGEL</t>
  </si>
  <si>
    <t>DAZ LA MIRA L CARDENAS MICHOACAN</t>
  </si>
  <si>
    <t>ROJAS RAMIREZ MARIO ABNER</t>
  </si>
  <si>
    <t>REYES FRANCISCO SARAHI</t>
  </si>
  <si>
    <t>EKT VERACRUZ NARANJOS AMATLAN</t>
  </si>
  <si>
    <t>PERALTA CRUZ MARIA YESENIA</t>
  </si>
  <si>
    <t>MARTINEZ DE LA CRUZ NICOLAS</t>
  </si>
  <si>
    <t>MORALES DEL ANGEL MARCO ANTONIO</t>
  </si>
  <si>
    <t>TRINIDAD CADENA MARIA ANTONIA</t>
  </si>
  <si>
    <t>CASTILLO HERNANDEZ OCTAVIO</t>
  </si>
  <si>
    <t>PEREZ CABRERA MIGUEL ALEJANDRO</t>
  </si>
  <si>
    <t>EKT LOMAS DE CASTILLOTLA</t>
  </si>
  <si>
    <t>SANCHEZ RAMIREZ SAMUEL</t>
  </si>
  <si>
    <t>CASTILLO VARGAS MIGUEL ANGEL</t>
  </si>
  <si>
    <t>EKT PUEBLA AMALUACAN</t>
  </si>
  <si>
    <t>ROSSANO MENDIETA IRANELY</t>
  </si>
  <si>
    <t>JIMENEZ PALACIOS HUGO</t>
  </si>
  <si>
    <t>EKT PUEBLA TECAMACHALCO</t>
  </si>
  <si>
    <t>RODRIGUEZ VALERIANO ARMANDO</t>
  </si>
  <si>
    <t>DIMAS MONTESINOS GONZALO</t>
  </si>
  <si>
    <t>MANCILLA GOMEZ JORGE</t>
  </si>
  <si>
    <t>PEREZ BRIONES YESSYKA</t>
  </si>
  <si>
    <t>GARCIA GOMEZ JUAN</t>
  </si>
  <si>
    <t>LOAEZA ESTEFES MIGUEL ANGEL</t>
  </si>
  <si>
    <t>AGUILAR MARTINEZ MARTHA ALEJANDRA</t>
  </si>
  <si>
    <t>ESPINOZA REYES MARIA DEL CARMEN</t>
  </si>
  <si>
    <t>CAMPECHANO CAROPRESO SERGIO</t>
  </si>
  <si>
    <t>EKT JAMAICA</t>
  </si>
  <si>
    <t>SANCHEZ GARCIA ZELTZIN STEPHANIA</t>
  </si>
  <si>
    <t>MONTERO ANGUIANO MARIA DE LOS ANGELES</t>
  </si>
  <si>
    <t>EKT LEYES DE REFORMA</t>
  </si>
  <si>
    <t>ORTIZ BARBA NATALIA</t>
  </si>
  <si>
    <t>GONZALEZ DOMINGUEZ RICARDO</t>
  </si>
  <si>
    <t>EKT VERACRUZ VILLA ISLA</t>
  </si>
  <si>
    <t>MARTINEZ RAMIREZ KARINA</t>
  </si>
  <si>
    <t>BOLAÑOS TORRES LUIS RAUL</t>
  </si>
  <si>
    <t>EKT LEON</t>
  </si>
  <si>
    <t>CRUZ SERRANO JUAN CHRISTIAN DE JESUS</t>
  </si>
  <si>
    <t>AGUILAR ANDRES JOSE CRISTIAN</t>
  </si>
  <si>
    <t>CARREÑO ALARZON GABRIELA</t>
  </si>
  <si>
    <t>RAMIREZ HERNANDEZ KARINA</t>
  </si>
  <si>
    <t>COLEOTE PONCE ADRIANA</t>
  </si>
  <si>
    <t>EKT ACATZINGO</t>
  </si>
  <si>
    <t>GALICIA MIRON ANDREA LILIANA</t>
  </si>
  <si>
    <t>GASCA TORRES JUAN PABLO</t>
  </si>
  <si>
    <t>MEGA CELAYA 1 PORTAL GRO</t>
  </si>
  <si>
    <t>CASTILLO GALVAN JUAN ALEJANDRO</t>
  </si>
  <si>
    <t>LUNA POLO LAURA</t>
  </si>
  <si>
    <t>RAMON DE LA CRUZ CARLOS</t>
  </si>
  <si>
    <t>EKT TIERRA COLORADA</t>
  </si>
  <si>
    <t>BALAM MORENO ANA VICTORIA</t>
  </si>
  <si>
    <t>OLVERA MARTINEZ NOE</t>
  </si>
  <si>
    <t>EKT HUATULCO</t>
  </si>
  <si>
    <t>SANTIAGO GARCIA JOIARIT</t>
  </si>
  <si>
    <t>POOT PECH HENRRY ALBERTO</t>
  </si>
  <si>
    <t>GARCIA PASILLAS JOSE DE JESUS</t>
  </si>
  <si>
    <t>EKT AGS RINCON DE ROMOS</t>
  </si>
  <si>
    <t>ALLENDE RUIZ MARIA GUADALUPE</t>
  </si>
  <si>
    <t>GARCIA LEON YANET</t>
  </si>
  <si>
    <t>EKT PARRILLA TABASCO</t>
  </si>
  <si>
    <t>MOLINA SANCHEZ GERARDO DANIEL</t>
  </si>
  <si>
    <t>CRUZ BENITEZ YEUDEL ALEXANDER</t>
  </si>
  <si>
    <t>EKT LAGUNILLA</t>
  </si>
  <si>
    <t>LOPEZ LOPEZ MARELY</t>
  </si>
  <si>
    <t>ORNELAS CALDERON LAURA BIBIANA</t>
  </si>
  <si>
    <t>EKT URUAPAN LOS ANGELES</t>
  </si>
  <si>
    <t>PEREZ LOPEZ JOSE ANTONIO</t>
  </si>
  <si>
    <t>PAREDON COVARRUBIAS ALEJANDRO</t>
  </si>
  <si>
    <t>EKT LEON PLAZA OBELISCO</t>
  </si>
  <si>
    <t>MORENO NORIEGA BELEN</t>
  </si>
  <si>
    <t>FRANCISCO CRUZ AURELIO</t>
  </si>
  <si>
    <t>LEYVA LOPEZ ARNOLD</t>
  </si>
  <si>
    <t>CUEVAS RIOS SOCORRO</t>
  </si>
  <si>
    <t>EKT JALISCO CIHUATLAN</t>
  </si>
  <si>
    <t>GOMEZ RUIZ EDGAR HORACIO</t>
  </si>
  <si>
    <t>GUTIERREZ ALEMAN ALEJANDRA JACQUELINE</t>
  </si>
  <si>
    <t>GORDIANO LIZARRAGA TONATIUH</t>
  </si>
  <si>
    <t>OROZCO KU JOSE JACINTO</t>
  </si>
  <si>
    <t>MAY CETINA EDWIN GERARDO</t>
  </si>
  <si>
    <t>TELLEZ CERVANTES KARLA</t>
  </si>
  <si>
    <t>MEDEL CRUZ ESTEBAN</t>
  </si>
  <si>
    <t>LOPEZ LOPEZ JESUS RAMON</t>
  </si>
  <si>
    <t>JIMENEZ TAPIA IRMA LILIAN</t>
  </si>
  <si>
    <t>CASTILLO DELGADO CARLOS EMILIO</t>
  </si>
  <si>
    <t>IBARRA CRUZ REYNA BERENICE</t>
  </si>
  <si>
    <t>MUÑOZ GONZALEZ DIANA FRANCISCA</t>
  </si>
  <si>
    <t>SANCHEZ ESCALANTE ELIAS</t>
  </si>
  <si>
    <t>ACUÑA HERNANDEZ LUIS ANGEL</t>
  </si>
  <si>
    <t>LOPEZ AQUINO VIRGINIA</t>
  </si>
  <si>
    <t>EKT PUEBLA 4 BOULEVARD NORTE</t>
  </si>
  <si>
    <t>CASTILLO CARREON DAVID</t>
  </si>
  <si>
    <t>BRETON VELAZQUEZ ARTURO</t>
  </si>
  <si>
    <t>REGION RU SAN ANDRES TUXTLA</t>
  </si>
  <si>
    <t>EKT COSAMALOAPAN</t>
  </si>
  <si>
    <t>MONTEALEGRE ESPINOSA MARIA GUADALUPE</t>
  </si>
  <si>
    <t>ESPINOZA GUERRERO MARIA DEL SOCORRO</t>
  </si>
  <si>
    <t>EKT ALLENDE CARR NACIONAL</t>
  </si>
  <si>
    <t>ESCAMILLA VASQUEZ JESUS ERUBIEL</t>
  </si>
  <si>
    <t>LOPEZ GONZALEZ SANDRA ELIZABETH</t>
  </si>
  <si>
    <t>RUIZ RUIZ OSCAR ALFREDO</t>
  </si>
  <si>
    <t>EKT CD SAHAGUN PLAZA AZUL</t>
  </si>
  <si>
    <t>HERNANDEZ HERNANDEZ KARINA</t>
  </si>
  <si>
    <t>MARTINEZ RODRIGUEZ MARIA DEL CARMEN</t>
  </si>
  <si>
    <t>CASTILLO RODRIGUEZ JESUS</t>
  </si>
  <si>
    <t>LOMAS BAUTISTA JUAN PABLO</t>
  </si>
  <si>
    <t>EKT MATAMOROS LA LAGUNA</t>
  </si>
  <si>
    <t>ORTEGA AVALOS FERNANDO</t>
  </si>
  <si>
    <t>BONIFAZ LOPEZ RAFAEL ALEJANDRO</t>
  </si>
  <si>
    <t>EKT SALTILLO AMPLIACION MORELOS</t>
  </si>
  <si>
    <t>MEDINA CHAVEZ MONICA</t>
  </si>
  <si>
    <t>HERNANDEZ BASTIDA EDGAR ANTONIO</t>
  </si>
  <si>
    <t>MEGA IZTAPALAPA SAN PABLO</t>
  </si>
  <si>
    <t>HERNANDEZ ALVARADO JOSE LUIS</t>
  </si>
  <si>
    <t>ORTIZ HERNANDEZ CELIA</t>
  </si>
  <si>
    <t>EKT LOMA BONITA</t>
  </si>
  <si>
    <t>UTRERA TAMAYO EDSON JAVIER</t>
  </si>
  <si>
    <t>MARTINEZ YAÑEZ JOSE FRANCISCO</t>
  </si>
  <si>
    <t>SALINAS ORTEGA JOSEPH ALEJANDRO</t>
  </si>
  <si>
    <t>RAMIREZ GACHUZ VIRGINIA</t>
  </si>
  <si>
    <t>LOPEZ GALICIA ASHER URIEL</t>
  </si>
  <si>
    <t>HUERTA IBARRA LUIS CIPRIANO</t>
  </si>
  <si>
    <t>RODRIGUEZ SANTOS CLAUDIA LIZETT</t>
  </si>
  <si>
    <t>EKT MAZATLAN 2 13 DE ABRIL</t>
  </si>
  <si>
    <t>PEREZ OSUNA VICTOR MANUEL</t>
  </si>
  <si>
    <t>PEREZ SALINAS VIRGINIA MONSERRAT</t>
  </si>
  <si>
    <t>EKT DURANGO GOMEZ PALACIO</t>
  </si>
  <si>
    <t>MORALES GARCIA JUAN FRANCISCO</t>
  </si>
  <si>
    <t>AGUILAR NAVARRO JANNETH</t>
  </si>
  <si>
    <t>GUERRERO MORALES GERARDO</t>
  </si>
  <si>
    <t>UGALDE BARAJAS MARIA LUISA</t>
  </si>
  <si>
    <t>GARCIA GAONA SEMEIAS</t>
  </si>
  <si>
    <t>AGUILAR MARTINEZ LUIS ANTONIO</t>
  </si>
  <si>
    <t>BUITIMEA GOMEZ NOEL</t>
  </si>
  <si>
    <t>PEREZ CRUZ VIRGINIA</t>
  </si>
  <si>
    <t>GOMEZ EZQUIVEL JHONATAN</t>
  </si>
  <si>
    <t>OAXACA JILOTEO MARIA DE LOURDES</t>
  </si>
  <si>
    <t>RAMIREZ NIÑO JORGE ANTONIO</t>
  </si>
  <si>
    <t>MEGA METRO LA PURISIMA</t>
  </si>
  <si>
    <t>GONZALEZ RAMIREZ CARLOS MANUEL</t>
  </si>
  <si>
    <t>PEREZ PEREZ DALIA GUADALUPE</t>
  </si>
  <si>
    <t>EKT VILLAHERMOSA 4 JUAREZ</t>
  </si>
  <si>
    <t>ALARCON MAY MARIANA</t>
  </si>
  <si>
    <t>GARCIA MUÑOZ MARLENE ELIZABETH</t>
  </si>
  <si>
    <t>EKT CUERNAVACA 4 P DE AYALA</t>
  </si>
  <si>
    <t>SALGADO CELIC NATALIA</t>
  </si>
  <si>
    <t>IBARRA SILVA FELIPE</t>
  </si>
  <si>
    <t>EKT LAS ARMAS</t>
  </si>
  <si>
    <t>TEJA GARCIA JOHANN ALBERTO</t>
  </si>
  <si>
    <t>RODRIGUEZ BLAS JUAN ANTONIO</t>
  </si>
  <si>
    <t>MEGA SLP 5 REFORMA</t>
  </si>
  <si>
    <t>ARREDONDO MONTALVO MARIA LORENA</t>
  </si>
  <si>
    <t>MENDEZ PARDO RUBEN DEL CARMEN</t>
  </si>
  <si>
    <t>REYES ANTONIO ANICETO</t>
  </si>
  <si>
    <t>CRUZ CAMINO MIGUEL ANGEL</t>
  </si>
  <si>
    <t>VELAZQUEZ PLACENCIA JONATHAN MICHAEL</t>
  </si>
  <si>
    <t>EKT LAGOS DE MORENO 2</t>
  </si>
  <si>
    <t>TORRES CARPIO PEDRO JAVIER</t>
  </si>
  <si>
    <t>BELLO ABARCA ANA LAURA</t>
  </si>
  <si>
    <t>JIMENEZ NAVA CAROLINA</t>
  </si>
  <si>
    <t>REYES HERNANDEZ ELOISA</t>
  </si>
  <si>
    <t>FLORES GOMEZ CINTIA ARENIS</t>
  </si>
  <si>
    <t>SOSA ISLAS CARMELITA</t>
  </si>
  <si>
    <t>EKT HUATUSCO VERACRUZ</t>
  </si>
  <si>
    <t>FERNANDEZ AVENDAÑO ENRIQUE</t>
  </si>
  <si>
    <t>CRUZ ESCARREGA ULISES</t>
  </si>
  <si>
    <t>EKT GUASAVE 1 GUERRERO</t>
  </si>
  <si>
    <t>ESCARREGA VEGA MIRIAM YERUBITH</t>
  </si>
  <si>
    <t>VERA CABRERA MARCO ANTONIO</t>
  </si>
  <si>
    <t>DAZ ZACATECAS</t>
  </si>
  <si>
    <t>RAMIREZ BRETADO MARIA GUADALUPE</t>
  </si>
  <si>
    <t>HERRERA RAMIREZ LUIS ALBERTO</t>
  </si>
  <si>
    <t>EKT TAXCO 2 MONTES DE OCA</t>
  </si>
  <si>
    <t>CORRALES PEREZ LUIS ANGEL</t>
  </si>
  <si>
    <t>GONZALEZ OCAMPO JOSE ENRIQUE</t>
  </si>
  <si>
    <t>PRESTA PRENDA IGUALA 2</t>
  </si>
  <si>
    <t>GILES ROSALES TERESA</t>
  </si>
  <si>
    <t>ANGEL SIERRA LUZ DEL CARMEN</t>
  </si>
  <si>
    <t>PRESTA PRENDA ACAPULCO GRAN PLAZA</t>
  </si>
  <si>
    <t>TRUJANO VARGAS EDHER</t>
  </si>
  <si>
    <t>CEBALLOS BARRIENTOS JOSE CARLOS</t>
  </si>
  <si>
    <t>LARA GOMEZ NAYELI</t>
  </si>
  <si>
    <t>PRESTA PRENDA ACAYUCAN  VERACRUZ</t>
  </si>
  <si>
    <t>DIAZ NAVA EZEQUIEL</t>
  </si>
  <si>
    <t>TORRES DOMINGUEZ JOSE RICARDO</t>
  </si>
  <si>
    <t>PRESTA PRENDA JOJUTLA 2</t>
  </si>
  <si>
    <t>DAMASO PEÑA DIEGO FELIPE</t>
  </si>
  <si>
    <t>AREVALO CRUZ PATRICIA</t>
  </si>
  <si>
    <t>VELASCO OLVERA JUAN ALEJANDRO</t>
  </si>
  <si>
    <t>CARDENAS HERNANDEZ DAISY CARINA</t>
  </si>
  <si>
    <t>PRESTA PRENDA TULANCINGO  HIDALGO</t>
  </si>
  <si>
    <t>VARGAS MARTINEZ SHAI AZAEL</t>
  </si>
  <si>
    <t>MENDOZA CASTAÑEDA CHRISTIAN</t>
  </si>
  <si>
    <t>MEGA EL MOLINITO</t>
  </si>
  <si>
    <t>BUSTOS MARTINEZ LUIS ENRIQUE</t>
  </si>
  <si>
    <t>IBAL VILLA DIANA</t>
  </si>
  <si>
    <t>PRESTA PRENDA AMECA JALISCO</t>
  </si>
  <si>
    <t>ASCENCIO RODRIGUEZ ANA ISABEL</t>
  </si>
  <si>
    <t>PATRICIO MORA MIRIAM</t>
  </si>
  <si>
    <t>EKT MINATITLAN</t>
  </si>
  <si>
    <t>CHAPAN FISCAL EZEQUIEL</t>
  </si>
  <si>
    <t>GONZALEZ NUÑEZ LIZETH</t>
  </si>
  <si>
    <t>MIRANDA DIARTE JOSE CARLOS</t>
  </si>
  <si>
    <t>PRESTA PRENDA CULIACAN PLAZA SUR</t>
  </si>
  <si>
    <t>PEÑUELAS LOPEZ ROCIO ARACELY</t>
  </si>
  <si>
    <t>DOMINGUEZ GARCIA ISAI</t>
  </si>
  <si>
    <t>DAZ JIQUIPILCO CENTRO</t>
  </si>
  <si>
    <t>RAMIREZ GALINDO JANET</t>
  </si>
  <si>
    <t>MUÑOZ MALDONADO MARCO ALEJANDRO</t>
  </si>
  <si>
    <t>EKT CD MADERO</t>
  </si>
  <si>
    <t>ROMAN MARTINEZ GEMA BRISEYDA</t>
  </si>
  <si>
    <t>PALMA GOMEZ RODRIGO</t>
  </si>
  <si>
    <t>VELA TEPOXTECO NANCY</t>
  </si>
  <si>
    <t>SANCHEZ SALGADO ANALI AZUCENA</t>
  </si>
  <si>
    <t>LOPEZ LEON ALFREDO</t>
  </si>
  <si>
    <t>RODRIGUEZ CORTES ANA KARINA</t>
  </si>
  <si>
    <t>CHAVEZ GOMEZ RUBI REFUGIO</t>
  </si>
  <si>
    <t>DAZ CULIACAN</t>
  </si>
  <si>
    <t>CARRILLO ZAMUDIO MERCEDEZ DAYAN</t>
  </si>
  <si>
    <t>MORALES LUNA JOANA LIZETH</t>
  </si>
  <si>
    <t>RODRIGUEZ HERNANDEZ MARIA JOSEFINA</t>
  </si>
  <si>
    <t>MEDINA OJEDA JULIO ALBERTO</t>
  </si>
  <si>
    <t>DAZ SALINAS DE HIDALGO</t>
  </si>
  <si>
    <t>MARTINEZ JUAREZ LUIS GERARDO</t>
  </si>
  <si>
    <t>ARCOS PEÑA OCTAVIO DANIEL</t>
  </si>
  <si>
    <t>DAZ PLAZA DORADA</t>
  </si>
  <si>
    <t>PEREZ GONZALEZ RUSSELL ISRAEL</t>
  </si>
  <si>
    <t>TUCUCH IRIGOYEN RICARDO IVAN</t>
  </si>
  <si>
    <t>REYES ALONSO TILA DEL CARMEN</t>
  </si>
  <si>
    <t>VICTORIANO AGUSTIN MIRIAM NEREIDA</t>
  </si>
  <si>
    <t>DAZ MANZANILLO</t>
  </si>
  <si>
    <t>CHAVEZ MONROY ARAB JASIEL</t>
  </si>
  <si>
    <t>MEDINA ISIORDIA AMAYRANI</t>
  </si>
  <si>
    <t>RAMIREZ AGUIAR CARMEN RUBI</t>
  </si>
  <si>
    <t>MERLIN CATARINO MISAEL</t>
  </si>
  <si>
    <t>EKT COATZACOALCOS 2 JUAREZ</t>
  </si>
  <si>
    <t>CONTRERAS ENRIQUEZ EMILIANO</t>
  </si>
  <si>
    <t>FUENTES MALAGON JULIO CESAR</t>
  </si>
  <si>
    <t>DAZ GALERIAS METROPOLITANA</t>
  </si>
  <si>
    <t>CHAVEZ IBARRA JESUS</t>
  </si>
  <si>
    <t>HERRERA ARRIAGA YANET</t>
  </si>
  <si>
    <t>EKT NEZA BS</t>
  </si>
  <si>
    <t>AGUILAR LIRA MARIA GUADALUPE</t>
  </si>
  <si>
    <t>JARAMILLO ALBERTO BLANCA ESTHER</t>
  </si>
  <si>
    <t>EKT CHALCO BS</t>
  </si>
  <si>
    <t>LOPEZ PANTOJA MARIO</t>
  </si>
  <si>
    <t>GONZALEZ IGNACIO LIZBETH</t>
  </si>
  <si>
    <t>HERNANDEZ OCAMPO VICTOR EDUARDO</t>
  </si>
  <si>
    <t>COLON CLAUDIO MARIA FERNANDA</t>
  </si>
  <si>
    <t>LARA VELARDE EVERARDO</t>
  </si>
  <si>
    <t>EKT HUATABAMPO</t>
  </si>
  <si>
    <t>ESTRELLA MOROYOQUI ROSA</t>
  </si>
  <si>
    <t>TRISTAN VASQUEZ ALEJANDRA MONSERRAT</t>
  </si>
  <si>
    <t>CERON FLORES ALAN</t>
  </si>
  <si>
    <t>CAZARES SERNA GUSTAVO ALBERTO</t>
  </si>
  <si>
    <t>DAZ SANTA CATARINA</t>
  </si>
  <si>
    <t>VARGAS MARTINEZ EDUARDO</t>
  </si>
  <si>
    <t>LOPEZ FLORES ALEJANDRA</t>
  </si>
  <si>
    <t>MEGA SALTILLO 2</t>
  </si>
  <si>
    <t>BARRIENTOS MORALES JUAN FRANCISCO</t>
  </si>
  <si>
    <t>JAIMES BENITEZ ELSA</t>
  </si>
  <si>
    <t>MARTINEZ MONDRAGON CARLOS</t>
  </si>
  <si>
    <t>SALAZAR RIZO ISIDRO</t>
  </si>
  <si>
    <t>ENRIQUEZ GUTIERREZ JONATHAN JOSSUE</t>
  </si>
  <si>
    <t>SALINAS PEÑA GERARDO</t>
  </si>
  <si>
    <t>AVILA PONCE GABRIELA</t>
  </si>
  <si>
    <t>VALLEJO PEREZ MARIO</t>
  </si>
  <si>
    <t>RIVERA HERRERA GUSTAVO OSWALDO</t>
  </si>
  <si>
    <t>HERNANDEZ HERNANDEZ CRUZ ARMANDO</t>
  </si>
  <si>
    <t>ORDOÑEZ PEREZ SHAILA HARUMI</t>
  </si>
  <si>
    <t>DAZ SAN JOSE DEL CABO</t>
  </si>
  <si>
    <t>RICO ARRIOLA VIRIDIANA MAYRIN</t>
  </si>
  <si>
    <t>CARAPIA CERVANTES CARLOS ROBERTO</t>
  </si>
  <si>
    <t>MAYEN HERNANDEZ BLANCA ESTELA</t>
  </si>
  <si>
    <t>CHAVEZ MENESES OBED</t>
  </si>
  <si>
    <t>DAZ CD MADERO 1RO DE MAYO</t>
  </si>
  <si>
    <t>RAMIREZ HERNANDEZ JESUS</t>
  </si>
  <si>
    <t>RIOS PORRAS JUAN CARLOS</t>
  </si>
  <si>
    <t>EKT TEPEJI DEL RIO</t>
  </si>
  <si>
    <t>ZARAGOZA MONREAL ANA KAREN SARAHI</t>
  </si>
  <si>
    <t>HERNANDEZ GARCIA JANET</t>
  </si>
  <si>
    <t>OLIVARES SIBAJA YOLANDA</t>
  </si>
  <si>
    <t>SERRANO GARZON ULISES</t>
  </si>
  <si>
    <t>SYR TEHUACAN</t>
  </si>
  <si>
    <t>SOLIS BALDERAS RAUL</t>
  </si>
  <si>
    <t>ESTEBAN MALERVA ALBERTO</t>
  </si>
  <si>
    <t>TIJERINA VICENCIO ALBERTO ELIUD</t>
  </si>
  <si>
    <t>GRANIEL RAMON LAURA VIRGINIA</t>
  </si>
  <si>
    <t>SYR COMALCALCO</t>
  </si>
  <si>
    <t>BAUTISTA SEGOVIA MARIA CRUZ</t>
  </si>
  <si>
    <t>LUCHI GARCIA JOVANNY</t>
  </si>
  <si>
    <t>ORTIZ VALLE LUIS FERNANDO</t>
  </si>
  <si>
    <t>GUILLERMO REYES LILIANA NATALY</t>
  </si>
  <si>
    <t>SYR MONCLOVA</t>
  </si>
  <si>
    <t>PICAZO RODRIGUEZ FERNANDA</t>
  </si>
  <si>
    <t>TRUJILLO RODRIGUEZ CALIXTO DELFINO</t>
  </si>
  <si>
    <t>RODRIGUEZ SANTIAGO CLAUDIA</t>
  </si>
  <si>
    <t>CONTRERAS RAMIREZ NOE</t>
  </si>
  <si>
    <t>MIRAFUENTES PEREZ SUGEY</t>
  </si>
  <si>
    <t>MEGA VERACRUZ GLEZ PAGES</t>
  </si>
  <si>
    <t>PORTUGAL ELVIRA JULIAN</t>
  </si>
  <si>
    <t>GUTIERREZ RODRIGUEZ CONCEPCION</t>
  </si>
  <si>
    <t>SYR CAPU</t>
  </si>
  <si>
    <t>CASTRO COYOTL IVONNE</t>
  </si>
  <si>
    <t>MARTINEZ TORRES JAIRO MARCELO</t>
  </si>
  <si>
    <t>SYR CIUDAD ACUÑA</t>
  </si>
  <si>
    <t>GARCIA PEREZ RAYMUNDO GABRIEL</t>
  </si>
  <si>
    <t>SANCHEZ SILVA HECTOR ALEJANDRO</t>
  </si>
  <si>
    <t>SYR NUEVO LAREDO REFORMA</t>
  </si>
  <si>
    <t>AGUIRRE ESPINOSA SAUL ALEJANDRO</t>
  </si>
  <si>
    <t>GALLARDO RAMIREZ MARIELA</t>
  </si>
  <si>
    <t>EKT SALAMANCA</t>
  </si>
  <si>
    <t>MACIAS FLORES PAUL ISAAC</t>
  </si>
  <si>
    <t>GONZALEZ MARTINEZ CESAR FERNANDO</t>
  </si>
  <si>
    <t>MUÑOZ CABRAL PATRICIA</t>
  </si>
  <si>
    <t>ALMARAZ RAMIREZ GUIEDANI</t>
  </si>
  <si>
    <t>SILVA ROSALES ANA ISABEL</t>
  </si>
  <si>
    <t>EKT COLIMA</t>
  </si>
  <si>
    <t>RAMOS BARAJAS JESUS RICARDO</t>
  </si>
  <si>
    <t>QUIHUIS GONZALEZ JESUS IVAN</t>
  </si>
  <si>
    <t>RUIZ ROCHIN JUAN FRANCISCO</t>
  </si>
  <si>
    <t>GARCIA JIMENEZ LORENIA SOFIA</t>
  </si>
  <si>
    <t>HUERTA FUERTE CARLOS</t>
  </si>
  <si>
    <t>VELAZQUEZ GIRON DIANA</t>
  </si>
  <si>
    <t>CORONA CASTRO JOSE ROBERTO</t>
  </si>
  <si>
    <t>RAMOS PREZA MARIA FERNANDA</t>
  </si>
  <si>
    <t>ZAMARRIPA RAMIREZ RAQUEL ESMERALDA</t>
  </si>
  <si>
    <t>MEGA ACCESO NORTE SLP</t>
  </si>
  <si>
    <t>HERNANDEZ SAUCEDO MIGUEL</t>
  </si>
  <si>
    <t>ALVAREZ SOTO MARIA GUADALUPE</t>
  </si>
  <si>
    <t>DAZ EL QUINCE</t>
  </si>
  <si>
    <t>CHAIRES PEREZ RITA MARIA DE LA PAZ</t>
  </si>
  <si>
    <t>MENDOZA MARTINEZ JOSE DE JESUS</t>
  </si>
  <si>
    <t>DAZ JAMAY OP3</t>
  </si>
  <si>
    <t>ZARAGOZA GARCIA JESSICA ARACELI</t>
  </si>
  <si>
    <t>SANCHEZ PEREZ ELSI</t>
  </si>
  <si>
    <t>SYR TAPACHULA</t>
  </si>
  <si>
    <t>CITALAN DIAZ JOSE MARIA</t>
  </si>
  <si>
    <t>SALAZAR GUEVARA OSCAR DAVID</t>
  </si>
  <si>
    <t>SYR CIUDAD MANTE</t>
  </si>
  <si>
    <t>GAYTAN DE LA CRUZ RODRIGO</t>
  </si>
  <si>
    <t>HERNANDEZ FISCAL DALIA</t>
  </si>
  <si>
    <t>MELGAR GONZALEZ ROSALIO</t>
  </si>
  <si>
    <t>JUAREZ SANCHEZ RICARDO ALFONSO</t>
  </si>
  <si>
    <t>SYR IGUALA</t>
  </si>
  <si>
    <t>ARRIAGA ENCARNACION ALEJANDRO</t>
  </si>
  <si>
    <t>POZOS SERRANO ERIKA GABRIELA</t>
  </si>
  <si>
    <t>SYR SANTA MARTHA</t>
  </si>
  <si>
    <t>CABRERA HERNANDEZ INGRID DECIREE</t>
  </si>
  <si>
    <t>PARRA ROSAS EDUARDO</t>
  </si>
  <si>
    <t>SYR ZIHUATANEJO</t>
  </si>
  <si>
    <t>BRUNO TRUJILLO AGUSTIN</t>
  </si>
  <si>
    <t>GALLEGOS MORALES JESSICA</t>
  </si>
  <si>
    <t>SYR PLAZA ARAGON</t>
  </si>
  <si>
    <t>MENDEZ HERNANDEZ ESTEFANIA</t>
  </si>
  <si>
    <t>MARTINEZ GALAN CRISTINA</t>
  </si>
  <si>
    <t>SYR CUERNAVACA</t>
  </si>
  <si>
    <t>QUINTANILLA DELGADO MIGUEL ANGEL</t>
  </si>
  <si>
    <t>FERNANDEZ ANOTA CESAR ARMANDO</t>
  </si>
  <si>
    <t>SYR COATZACOALCOS</t>
  </si>
  <si>
    <t>GONZALEZ RAMIREZ JUAN DANIEL</t>
  </si>
  <si>
    <t>LUNA HERNANDEZ NALLELY</t>
  </si>
  <si>
    <t>MIRANDA RESENDIZ EVER LEONARDO</t>
  </si>
  <si>
    <t>ANGELES CHAVARRIA OMAR ARISAY</t>
  </si>
  <si>
    <t>PEREZ LOZADA EDITH</t>
  </si>
  <si>
    <t>RODRIGUEZ MEZA SERGIO</t>
  </si>
  <si>
    <t>MENDOZA SANCHEZ JAHIR</t>
  </si>
  <si>
    <t>SYR ERMITA</t>
  </si>
  <si>
    <t>GUTIERREZ ALANIS CRISTOBAL</t>
  </si>
  <si>
    <t>PONCE NAVARRO SILVIA ITZEL</t>
  </si>
  <si>
    <t>DAZ ALVARO OBREGON CENTENARIO</t>
  </si>
  <si>
    <t>MEJIA LUEVANO JUAN PEDRO</t>
  </si>
  <si>
    <t>SANCHEZ HERNANDEZ DAYSI CRISTAL</t>
  </si>
  <si>
    <t>GONZALEZ FLORENCIO MARTIN ALFREDO</t>
  </si>
  <si>
    <t>MEGA TOLUCA MERCADO JUAREZ</t>
  </si>
  <si>
    <t>GONZALEZ MARTINEZ JUAN CARLOS</t>
  </si>
  <si>
    <t>FLORES MEX MANUEL DE JESUS</t>
  </si>
  <si>
    <t>GUTIERREZ GONZALEZ JORGE EMILIO</t>
  </si>
  <si>
    <t>LUGO ORTEGA EDITH</t>
  </si>
  <si>
    <t>MUÑOZ CENICEROS RODRIGO</t>
  </si>
  <si>
    <t>DAZ TORREON SAN ISIDRO</t>
  </si>
  <si>
    <t>MOLINA RANGEL LESLIE MONTSERRAT</t>
  </si>
  <si>
    <t>GOLLAZ TORRES DIEGO ANTONIO</t>
  </si>
  <si>
    <t>GARRIDO ZARATE CANDY ANALI</t>
  </si>
  <si>
    <t>SOLIS MERINO OSCAR</t>
  </si>
  <si>
    <t>MEGA ORIENTE 31 ORIZABA</t>
  </si>
  <si>
    <t>VASQUEZ GUTIERREZ ROSARIO</t>
  </si>
  <si>
    <t>DE ANDA MOLINA JOSE CRISTHIAN</t>
  </si>
  <si>
    <t>EKT G SAN ONOFRE</t>
  </si>
  <si>
    <t>CORDERO CHAVEZ JONATHAN FERNANDO</t>
  </si>
  <si>
    <t>SANTIAGO HERNANDEZ MARTIN</t>
  </si>
  <si>
    <t>GUZMAN REYES ELIDE PAULA</t>
  </si>
  <si>
    <t>AMADOR FERNANDEZ ADAN</t>
  </si>
  <si>
    <t>DAZ ZACATECAS 1 HIDALGO</t>
  </si>
  <si>
    <t>CHAVEZ IBARRA JONATHAN MATEO</t>
  </si>
  <si>
    <t>TORRES CAAMAL JOEL ELIAS</t>
  </si>
  <si>
    <t>DAZ TZUCACAB YUCATAN</t>
  </si>
  <si>
    <t>CAHUICH UC ADRIANA ISABEL</t>
  </si>
  <si>
    <t>HERNANDEZ MENDEZ HUGO</t>
  </si>
  <si>
    <t>DAZ TANCANHUITZ</t>
  </si>
  <si>
    <t>CRUZ HERNANDEZ MAYRA GUADALUPE</t>
  </si>
  <si>
    <t>ZEFERINO VALENCIA FATIMA</t>
  </si>
  <si>
    <t>MEGA LAS ANGELINAS AMOZOC</t>
  </si>
  <si>
    <t>VEGA SOLEDAD DIANA</t>
  </si>
  <si>
    <t>PARTIDA NARANJO OSWALDO</t>
  </si>
  <si>
    <t>EKT AUTLAN</t>
  </si>
  <si>
    <t>SANTANA SEVILLA MARIA GUADALUPE</t>
  </si>
  <si>
    <t>LOAIZA TOVAR FERNANDO</t>
  </si>
  <si>
    <t>BARCENAS HERNANDEZ ANDREA LIZBETH</t>
  </si>
  <si>
    <t>RAYON GUTIERREZ JONATHAN</t>
  </si>
  <si>
    <t>EKT NAUCALPAN 1 ESTACAS</t>
  </si>
  <si>
    <t>RAMOS ROJAS ALEJANDRO</t>
  </si>
  <si>
    <t>QUIROZ CORTES DIEGO MILTON</t>
  </si>
  <si>
    <t>MEGA PLAZA CHIMALHUACAN</t>
  </si>
  <si>
    <t>MONTES CALVARIO RICARDO SAUL</t>
  </si>
  <si>
    <t>HUERTA LEAL JOSE ANTONIO</t>
  </si>
  <si>
    <t>AGUILAR SUAREZ ABRAHAM FERNANDO</t>
  </si>
  <si>
    <t>GARCIA ZEPEDA JUAN FRANCISCO</t>
  </si>
  <si>
    <t>DAZ SAN IGNACIO SINALOA</t>
  </si>
  <si>
    <t>CORONEL ROSAS MOISES ABIGAIL</t>
  </si>
  <si>
    <t>GOVEA VILLANUEVA MA GUADALUPE</t>
  </si>
  <si>
    <t>EKT URUAPAN</t>
  </si>
  <si>
    <t>JIMENEZ MENDOZA MAYRA</t>
  </si>
  <si>
    <t>GUTIERREZ CRUZ JORGE ADALBERTO</t>
  </si>
  <si>
    <t>DAZ TLAZALA EDO MEX</t>
  </si>
  <si>
    <t>CASTRO CASTILLO DANIEL ALBERTO</t>
  </si>
  <si>
    <t>RODRIGUEZ CORTES EDGAR PASCUAL</t>
  </si>
  <si>
    <t>DAZ NANACAMILPA</t>
  </si>
  <si>
    <t>PORTILLA HERNANDEZ JOSE EMMANUEL</t>
  </si>
  <si>
    <t>NOLASCO JORDAN DUNIA DE MARIA</t>
  </si>
  <si>
    <t>DAZ VALLE NACIONAL OAX</t>
  </si>
  <si>
    <t>ANTONIO MARCELINO ANA KAREN</t>
  </si>
  <si>
    <t>LOPEZ VALENZUELA DANIEL ALEJANDRO</t>
  </si>
  <si>
    <t>DAZ TLALPUJAHUAC MICHOACAN</t>
  </si>
  <si>
    <t>RIVERA DE JESUS JOSE</t>
  </si>
  <si>
    <t>MIRANDA VALDIN SERGIO RUBEN</t>
  </si>
  <si>
    <t>VILCHIS DELGADO CRISTOFER EULALIO</t>
  </si>
  <si>
    <t>MARTINEZ ARTEAGA NORMA ALICIA</t>
  </si>
  <si>
    <t>REYES RAMIREZ MARCO ANTONIO</t>
  </si>
  <si>
    <t>GALINDO ROSAS NATALI DEL ROCIO</t>
  </si>
  <si>
    <t>EKT GUANAJUATO</t>
  </si>
  <si>
    <t>PACHECO TABARES HECTOR HUGO</t>
  </si>
  <si>
    <t>OCHOA MORALES NOEMI</t>
  </si>
  <si>
    <t>HERNANDEZ ROLDAN EMMANUEL</t>
  </si>
  <si>
    <t>ZACARIAS MILLAN ADRIANA</t>
  </si>
  <si>
    <t>DAZ TEXISTEPEC VERACRUZ</t>
  </si>
  <si>
    <t>ARMAS ZACARIAS CLAUDIA LORENA</t>
  </si>
  <si>
    <t>LOPEZ MENDOZA LUIS JAVIER</t>
  </si>
  <si>
    <t>VAZQUEZ SANTIAGO ROSAURA MONTSERRAT</t>
  </si>
  <si>
    <t>DAZ OAXTEPEC CENTRO</t>
  </si>
  <si>
    <t>SANCHEZ GARCIA ITZEL</t>
  </si>
  <si>
    <t>HARO HERNANDEZ ADRIANA</t>
  </si>
  <si>
    <t>EKT TIJUANA 1 LUNA PARK</t>
  </si>
  <si>
    <t>MORALES SANCHEZ JOSE ISIDORO</t>
  </si>
  <si>
    <t>MARTINEZ VILLANUEVA ANTONIO DE JESUS</t>
  </si>
  <si>
    <t>EKT TIZAYUCA</t>
  </si>
  <si>
    <t>QUEZADA DELGADILLO GUSTAVO JAIR</t>
  </si>
  <si>
    <t>SOTELO PIMENTEL LUCIO JULIAN</t>
  </si>
  <si>
    <t>RAMIREZ MORENO CRISTIAN ALEXIS</t>
  </si>
  <si>
    <t>PEREZ CRUZ YASMANY GULLIVER</t>
  </si>
  <si>
    <t>ROMERO DUEÑAS DULCE ROSARIO</t>
  </si>
  <si>
    <t>FERNANDEZ CANO JULIAN FRANCISCO</t>
  </si>
  <si>
    <t>MEGA AGRICOLA ORIENTAL</t>
  </si>
  <si>
    <t>RAMIREZ SANTIESTEBAN ABIGAIL</t>
  </si>
  <si>
    <t>MATA RODRIGUEZ OFELIA</t>
  </si>
  <si>
    <t>EKT IGUALA</t>
  </si>
  <si>
    <t>SANTANA CASTRO JOSE ANTONIO</t>
  </si>
  <si>
    <t>LOPEZ ORTEGA JOSE ALFREDO</t>
  </si>
  <si>
    <t>EKT CHICONCUAC TERMINAL</t>
  </si>
  <si>
    <t>ALVAREZ GADEA ALEXANDER NEFTALI</t>
  </si>
  <si>
    <t>ROSALES ANTONIO ALBERTO</t>
  </si>
  <si>
    <t>TORRES MARTINEZ ESMERALDA</t>
  </si>
  <si>
    <t>TOLENTINO GUZMAN DAVID</t>
  </si>
  <si>
    <t>SANDOVAL MENDEZ ESMERALDA</t>
  </si>
  <si>
    <t>MEGA CARCEL DE MUJERES</t>
  </si>
  <si>
    <t>ORTIZ AYALA JOVVANA</t>
  </si>
  <si>
    <t>DEL ANGEL MARTINEZ BLANCA ELIZABETH</t>
  </si>
  <si>
    <t>EKT POZA RICA 2 R CORTINEZ</t>
  </si>
  <si>
    <t>CRUZ JIMENEZ ORLANDO</t>
  </si>
  <si>
    <t>PIMENTEL VALLE JULIO CESAR</t>
  </si>
  <si>
    <t>LEYVA CORIA CARLOS</t>
  </si>
  <si>
    <t>ROQUE MACIEL ABRAHAM</t>
  </si>
  <si>
    <t>TORRES TRAPERO LUIS EMANUEL</t>
  </si>
  <si>
    <t>OZUNA MARTINEZ ALBERTO ULISES</t>
  </si>
  <si>
    <t>MARTINEZ MARTINEZ AURELIO VIDAL</t>
  </si>
  <si>
    <t>DAZ HUAUTLA</t>
  </si>
  <si>
    <t>ORTIZ ALVAREZ ROGELIO</t>
  </si>
  <si>
    <t>VICTORIA GUERRERO JUAN JENARO</t>
  </si>
  <si>
    <t>ROSAS VALDEZ MAURICIO</t>
  </si>
  <si>
    <t>SOZA POMPOSO GLADYS</t>
  </si>
  <si>
    <t>MEGA SALINA CRUZ</t>
  </si>
  <si>
    <t>ESCUDERO ALCANTAR TANIA RUBI</t>
  </si>
  <si>
    <t>ARELLANO VIEDAS ARELY SARAHI</t>
  </si>
  <si>
    <t>VAZQUEZ DIAZ ERIK FERNANDO</t>
  </si>
  <si>
    <t>SANTIAGO OSORIO HERMILA</t>
  </si>
  <si>
    <t>EKT AZTLAN</t>
  </si>
  <si>
    <t>MARTINEZ MARTINEZ JENNRY</t>
  </si>
  <si>
    <t>FUENTES GALLARDO DEISY</t>
  </si>
  <si>
    <t>RIVERA FRIAS CRISTINA</t>
  </si>
  <si>
    <t>PRESTA PRENDA ZAPOPAN STA MARGARITA MARINA</t>
  </si>
  <si>
    <t>DURAN OLMEDO MARIA CECILIA</t>
  </si>
  <si>
    <t>REAL ALBARRAN RAUL</t>
  </si>
  <si>
    <t>PRESTA PRENDA GUERRERO ARCELIA</t>
  </si>
  <si>
    <t>MARTINEZ TAPIA ANA LAURA</t>
  </si>
  <si>
    <t>LUEVANOS GARCIA SAN JUANITA</t>
  </si>
  <si>
    <t>EKT LINARES</t>
  </si>
  <si>
    <t>HERNANDEZ GONZALEZ CARLOS ALBERTO</t>
  </si>
  <si>
    <t>HURTADO GONZALEZ JOSE ANTONIO</t>
  </si>
  <si>
    <t>EKT LERDO JARDIN</t>
  </si>
  <si>
    <t>NUÑEZ NUÑEZ JUAN MANUEL</t>
  </si>
  <si>
    <t>GONZALEZ ESPINOSA GERARDO JAVIER</t>
  </si>
  <si>
    <t>EKT MONTEMORELOS</t>
  </si>
  <si>
    <t>BAROCIO ESCOBEDO OLGA GUADALUPE YANETH</t>
  </si>
  <si>
    <t>PUERTO CHABLE KEVIN ALEXIS</t>
  </si>
  <si>
    <t>PRESTA PRENDA PATRICIO TRUEBA CAMPECHE</t>
  </si>
  <si>
    <t>CANUL MARQUEZ ANGELICA GUADALUPE</t>
  </si>
  <si>
    <t>MALDONADO BRAVO ESBEIDI ABIGAIL</t>
  </si>
  <si>
    <t>PRESTA PRENDA JOSE AZUETA LA ANTIGUA</t>
  </si>
  <si>
    <t>POSADAS ANDRADE ALFREDO</t>
  </si>
  <si>
    <t>VALDEZ HERNANDEZ LUIS ANTONIO</t>
  </si>
  <si>
    <t>PRESTA PRENDA PLAZA ATIZAPAN</t>
  </si>
  <si>
    <t>OSNAYA FRIAS ANA BELEN</t>
  </si>
  <si>
    <t>HERNANDEZ MORENO OMAR</t>
  </si>
  <si>
    <t>EKT ZAC CALERA VICTOR ROSALES</t>
  </si>
  <si>
    <t>SAUCEDO GARCIA SAN JUANA</t>
  </si>
  <si>
    <t>GUTIERREZ TORRES ANASTACIO ESTEBAN</t>
  </si>
  <si>
    <t>MEGA SALTILLO ALLENDE</t>
  </si>
  <si>
    <t>LOPEZ VERA ERIK</t>
  </si>
  <si>
    <t>CAMACHO CARDENAS AZUCENA DEL CARMEN</t>
  </si>
  <si>
    <t>EKT SABINAS HIDALGO N L</t>
  </si>
  <si>
    <t>GONZALEZ AYALA MARCO ANTONIO</t>
  </si>
  <si>
    <t>ALANIS ALARCON ALEJANDRO</t>
  </si>
  <si>
    <t>EKT TEPOTZOTLAN</t>
  </si>
  <si>
    <t>ONTIVEROS CORONA MONTSERRAT</t>
  </si>
  <si>
    <t>HERNANDEZ FUENTES RAFAELA</t>
  </si>
  <si>
    <t>EKT TAMPICO 1</t>
  </si>
  <si>
    <t>MELENDEZ GARCIA CINTHYA MARGARITA</t>
  </si>
  <si>
    <t>CERON TABLEROS MARIA LUISA</t>
  </si>
  <si>
    <t>PAMATZ ROBLES JONATHAN RICARDO</t>
  </si>
  <si>
    <t>DE LEON DAVILA SONIA ELIZABETH</t>
  </si>
  <si>
    <t>EKT SABINAS COAHUILA</t>
  </si>
  <si>
    <t>GONZALEZ LOPEZ JUAN FRANCISCO</t>
  </si>
  <si>
    <t>LARA MARTINEZ ALONDRA</t>
  </si>
  <si>
    <t>MARTINEZ BALDERAS VALERIA</t>
  </si>
  <si>
    <t>OLVERA RESENDIZ MONICA</t>
  </si>
  <si>
    <t>BALDERAS ESTRADA JOSE ERNESTO</t>
  </si>
  <si>
    <t>RAMIREZ TOVAR JULIA</t>
  </si>
  <si>
    <t>VARGAS MUÑOZ ANA LAURA</t>
  </si>
  <si>
    <t>JAVIER PALMA VERONICA</t>
  </si>
  <si>
    <t>FONSECA BUITRON MIGUEL ANGEL</t>
  </si>
  <si>
    <t>CRUZ ROMERO DARI ALBERTO</t>
  </si>
  <si>
    <t>EKT CHIAPAS OCOZOCUAUTLA</t>
  </si>
  <si>
    <t>LOPEZ JIMENEZ ANSELMO</t>
  </si>
  <si>
    <t>GONZALEZ GONZALEZ ALICIA</t>
  </si>
  <si>
    <t>SOLIS CANDELARIA CONSUELO</t>
  </si>
  <si>
    <t>EKT CHIAPAS MAPASTEPEC</t>
  </si>
  <si>
    <t>ULLOA RAMOS ALEJANDRO</t>
  </si>
  <si>
    <t>LLAMAS LOPEZ JOSE FRANCISCO</t>
  </si>
  <si>
    <t>EKT SINALOA ESCUINAPA CENTRO</t>
  </si>
  <si>
    <t>MURUA RUEZGAS DULCE ARELY</t>
  </si>
  <si>
    <t>ZUÑIGA GALICIA MONICA GABRIELA</t>
  </si>
  <si>
    <t>EKT SANTIAGO QUERETARO SANTA R</t>
  </si>
  <si>
    <t>MEDINA OJEDA ANDREA MICHEL</t>
  </si>
  <si>
    <t>LANDEROS ASCENCIO MARIA ISABEL</t>
  </si>
  <si>
    <t>EKT MICHOACAN JACONA DE PLANCARTE</t>
  </si>
  <si>
    <t>ESPINOZA RUIZ JUAN ALEJANDRO</t>
  </si>
  <si>
    <t>GONZALEZ TAGLE VLADIMIR IVAN</t>
  </si>
  <si>
    <t>EKT PLAZA SENDERO</t>
  </si>
  <si>
    <t>MARCIAL BALBUENA ADA ILIANA</t>
  </si>
  <si>
    <t>MARTINEZ SOSA CARLOS ANTONIO</t>
  </si>
  <si>
    <t>EKT TORREON HIDALGO</t>
  </si>
  <si>
    <t>GUTIERREZ SEGURA GERARDO</t>
  </si>
  <si>
    <t>MARTINEZ BARDALES GILBERTO ELIBEN</t>
  </si>
  <si>
    <t>GONZALEZ ALVAREZ MARGARITA</t>
  </si>
  <si>
    <t>VAZQUEZ LOPEZ MANUEL</t>
  </si>
  <si>
    <t>PEREZ BAUTISTA ZACARIAS HERIBERTO</t>
  </si>
  <si>
    <t>RAMIREZ GONZALEZ EDGARDO CESAR</t>
  </si>
  <si>
    <t>BELTRAN CHIRINO SANDRA IBETH</t>
  </si>
  <si>
    <t>RESENDIZ GARCIA NANCY ANAHI</t>
  </si>
  <si>
    <t>RAMOS ANTONIO SILVER</t>
  </si>
  <si>
    <t>ARROYO ROMERO ARACELI</t>
  </si>
  <si>
    <t>DURAN CANALES ERIKA JAZMIN</t>
  </si>
  <si>
    <t>MEGA PACHUCA 3 INDEPENDENCIA</t>
  </si>
  <si>
    <t>PEREZ GARCIA MARIA DEL CARMEN</t>
  </si>
  <si>
    <t>ALVARADO RIOS ERICK</t>
  </si>
  <si>
    <t>MENDEZ AVILA NUBIA MARISOL</t>
  </si>
  <si>
    <t>VILLA RIVERA RAUL</t>
  </si>
  <si>
    <t>OROZCO GARZA JORGE EDGARDO</t>
  </si>
  <si>
    <t>MEGA AZTLAN</t>
  </si>
  <si>
    <t>GOVEA SANCHEZ LENDI LISSET</t>
  </si>
  <si>
    <t>BAUTISTA RIOS PEDRO MIGUEL</t>
  </si>
  <si>
    <t>EKT CD VALLES</t>
  </si>
  <si>
    <t>GARCIA CABAGNE SILVIA GABRIELA</t>
  </si>
  <si>
    <t>MARQUEZ RODRIGUEZ BERTHA ALICIA</t>
  </si>
  <si>
    <t>SEVILLA LOZADA ARTURO</t>
  </si>
  <si>
    <t>EKT SANTA LUCIA</t>
  </si>
  <si>
    <t>MARTINEZ DIAZ ANA KAREN</t>
  </si>
  <si>
    <t>MORENO VELAZQUEZ JOSE JUAN</t>
  </si>
  <si>
    <t>EKT SAN PABLO AUTOPAN</t>
  </si>
  <si>
    <t>BERMUDEZ FLORES CARMEN</t>
  </si>
  <si>
    <t>VILLAVICENCIO AGUILAR NESTOR</t>
  </si>
  <si>
    <t>EKT ANAHUAC MEX TACUBA</t>
  </si>
  <si>
    <t>ESTRADA RODRIGUEZ JAZMIN</t>
  </si>
  <si>
    <t>ESTRADA POSADA PERLA FABIOLA</t>
  </si>
  <si>
    <t>SIFUENTES BURCIAGA KARLA SARAHI</t>
  </si>
  <si>
    <t>SERRANO APOLINAR MARIA DE JESUS</t>
  </si>
  <si>
    <t>RIVERA GARCIA YAEL</t>
  </si>
  <si>
    <t>LOPEZ GASCA MARIA GUADALUPE</t>
  </si>
  <si>
    <t>VEGA ARMENTA ESTRELLA GRACIELA</t>
  </si>
  <si>
    <t>LOPEZ GARCIA ROSA LILIA</t>
  </si>
  <si>
    <t>FERMIN DELGADO SOFIA LISETH</t>
  </si>
  <si>
    <t>DAZ VIVEROS DEL VALLE</t>
  </si>
  <si>
    <t>RAMIREZ FLORES ROSA ISELA</t>
  </si>
  <si>
    <t>CRUZ ALDRETE BRENDA CAROLINA</t>
  </si>
  <si>
    <t>DAZ MEZQUITERA</t>
  </si>
  <si>
    <t>LEDEZMA DIAZ URIEL</t>
  </si>
  <si>
    <t>COVARRUBIAS MARES CHRISTOPHER</t>
  </si>
  <si>
    <t>EKT TEPIC 2 ALLENDE</t>
  </si>
  <si>
    <t>PINEDA AYON PAULINO GUADALUPE</t>
  </si>
  <si>
    <t>GARZA AGUILAR ANDREA GABRIELA</t>
  </si>
  <si>
    <t>EKT TIJUANA CORREDOR 2000</t>
  </si>
  <si>
    <t>REYES SALAS SANDRA ISABEL</t>
  </si>
  <si>
    <t>OCAÑA PAZ JAZMIN</t>
  </si>
  <si>
    <t>EKT  CHICOLOAPAN BENITO JUAREZ</t>
  </si>
  <si>
    <t>ALVAREZ RAMOS LUCERO LIZBETH</t>
  </si>
  <si>
    <t>VARGAS MALDONADO JORGE EDMUNDO</t>
  </si>
  <si>
    <t>EKT CUAUTLALPAN CHALCO</t>
  </si>
  <si>
    <t>ALLENDE GONZALEZ LUIS ENRIQUE</t>
  </si>
  <si>
    <t>CORTES JAUREGUI FELIPE DE JESUS</t>
  </si>
  <si>
    <t>PALAFOX LINARES LIZBETH GUADALUPE</t>
  </si>
  <si>
    <t>ALTUNAR LOPEZ YOLANDA</t>
  </si>
  <si>
    <t>MESTA PEREZ CARLOS GABRIEL</t>
  </si>
  <si>
    <t>MEGA TORREON</t>
  </si>
  <si>
    <t>CARMONA LIZARRAGA BLANCA MARIA</t>
  </si>
  <si>
    <t>MUÑIZ DAVILA JORGE</t>
  </si>
  <si>
    <t>CRUZ ORTIZ URIEL</t>
  </si>
  <si>
    <t>MORALES CHAVEZ ALMA ROSA</t>
  </si>
  <si>
    <t>EKT CAMINO A COYULA GUADALAJARA</t>
  </si>
  <si>
    <t>PADILLA AYALA MARIA FERNANDA</t>
  </si>
  <si>
    <t>GRIJALVA GARCIA MARTIN ERBEY</t>
  </si>
  <si>
    <t>ESPARZA ORTIZ LEIDY</t>
  </si>
  <si>
    <t>MARTINEZ ANGEL BIANEY XITLALI</t>
  </si>
  <si>
    <t>VALENCIA MENA ADOLFO ALAN</t>
  </si>
  <si>
    <t>LEON GARCIA SANDRA YVETT</t>
  </si>
  <si>
    <t>HERNANDEZ CAMPOS MARISELA</t>
  </si>
  <si>
    <t>GARCIA SANCHEZ ROBERTO</t>
  </si>
  <si>
    <t>VILLEGAS AVILA JOSE GUADALUPE</t>
  </si>
  <si>
    <t>RUIZ RODRIGUEZ CLAUDIA</t>
  </si>
  <si>
    <t>OCHOA MENDOZA ALBERTO</t>
  </si>
  <si>
    <t>HERNANDEZ FLORES ANTONIO</t>
  </si>
  <si>
    <t>EKT TEMIXCO</t>
  </si>
  <si>
    <t>RAMIREZ NAVA JESSICA</t>
  </si>
  <si>
    <t>AGUILAR FIGUEROA GERMAN OCTAVIO</t>
  </si>
  <si>
    <t>EKT CELAYA 2 MANUEL DOBLADO</t>
  </si>
  <si>
    <t>MOLINA VAZQUEZ VIVIANA</t>
  </si>
  <si>
    <t>ARREGUIN HERNANDEZ JAVIER</t>
  </si>
  <si>
    <t>MEGA MIGUEL HIDALGO SILAO</t>
  </si>
  <si>
    <t>CAUDILLO ALVAREZ ANDRES JAVIER</t>
  </si>
  <si>
    <t>PRIMAVERA CORTES ALEJANDRO GERMAN</t>
  </si>
  <si>
    <t>ALONSO RODRIGUEZ CAROLINA LIZBETH</t>
  </si>
  <si>
    <t>CAMPOS MARTINEZ ANGELA JOVANY</t>
  </si>
  <si>
    <t>MORALES ALCANTAR ADRIANA ISABEL</t>
  </si>
  <si>
    <t>DELGADO RODRIGUEZ JAIME ENRIQUE</t>
  </si>
  <si>
    <t>PEREZ SANCHEZ ABEL LUIS</t>
  </si>
  <si>
    <t>CORTES PEREZ REBECCA</t>
  </si>
  <si>
    <t>DAZ SAN LUIS LA LOMA</t>
  </si>
  <si>
    <t>LUNA GONZALEZ FRANCISCO</t>
  </si>
  <si>
    <t>MORALES RUIZ LETICIA</t>
  </si>
  <si>
    <t>DAZ CUAJINICUILAPA</t>
  </si>
  <si>
    <t>CORTEZ HERNANDEZ MARTHA ELENA</t>
  </si>
  <si>
    <t>ALVAREZ ESPINOZA HERNAN FRANCISCO</t>
  </si>
  <si>
    <t>DAZ AHOME</t>
  </si>
  <si>
    <t>OCHOA LEYVA SANDRA GUADALUPE</t>
  </si>
  <si>
    <t>BOJORQUEZ CARDENAS ZULEMA</t>
  </si>
  <si>
    <t>DAZ RUIZ CORTINEZ</t>
  </si>
  <si>
    <t>TAPIA GRIJALVA JESUS ALEJANDRO</t>
  </si>
  <si>
    <t>ROSAS ABURTO NOEMI</t>
  </si>
  <si>
    <t>DAZ LA UNION</t>
  </si>
  <si>
    <t>HERNANDEZ SOLIS EDWIN ALBERTO</t>
  </si>
  <si>
    <t>LOPEZ CAMPOS LUIS</t>
  </si>
  <si>
    <t>DAZ HUANDACAREO</t>
  </si>
  <si>
    <t>GOMEZ RUIZ EDITH ABIGAIL</t>
  </si>
  <si>
    <t>CHAVEZ PEREZ SERGIO IVAN</t>
  </si>
  <si>
    <t>EKT CHALCO</t>
  </si>
  <si>
    <t>ALDAMA MARTINEZ JONATHAN</t>
  </si>
  <si>
    <t>AGUILAR VALDEZ YANIN RUBI</t>
  </si>
  <si>
    <t>DAZ MIGUEL ALEMAN</t>
  </si>
  <si>
    <t>GUEVARA MENDOZA RAMONA OLIVIA</t>
  </si>
  <si>
    <t>VAZQUEZ VALENZUELA ALFREDO</t>
  </si>
  <si>
    <t>CAMPOS MARTINEZ ERICK ALAN</t>
  </si>
  <si>
    <t>EKT IZCALLI INFONAVIT NTE</t>
  </si>
  <si>
    <t>GONZALEZ MUÑOZ IVAN</t>
  </si>
  <si>
    <t>HERNANDEZ CORTES FERMIN</t>
  </si>
  <si>
    <t>PRESTA PRENDA MARTIN CARRERA GAM</t>
  </si>
  <si>
    <t>ORTIZ CASTRO ROBERTO DANIEL</t>
  </si>
  <si>
    <t>JIMENEZ MARTINEZ ALEJANDRA GUADALUPE</t>
  </si>
  <si>
    <t>PRESTA PRENDA SAHUAYO 2</t>
  </si>
  <si>
    <t>VARGAS VAZQUEZ ELIZABETH</t>
  </si>
  <si>
    <t>BARAJAS GARCIA FABIOLA</t>
  </si>
  <si>
    <t>ALCALA ESTRADA MARCO ANTONIO</t>
  </si>
  <si>
    <t>PADILLA SALAZAR MARTIN</t>
  </si>
  <si>
    <t>MEGA CRISTOBAL COLON</t>
  </si>
  <si>
    <t>DIAZ ROJAS CESAR ALEJANDRO</t>
  </si>
  <si>
    <t>JIMENEZ VAZQUEZ SERGIO FELICIANO</t>
  </si>
  <si>
    <t>PRESTA PRENDA TUXTLA GUTIERREZ</t>
  </si>
  <si>
    <t>DE LOS SANTOS VICTORIO ALEJANDRO</t>
  </si>
  <si>
    <t>LARA NARVAEZ LUIS JAVIER</t>
  </si>
  <si>
    <t>REGION RU PICHUCALCO</t>
  </si>
  <si>
    <t>PRESTA PRENDA TEAPA</t>
  </si>
  <si>
    <t>TRINIDAD LOPEZ SERGIO JESUS</t>
  </si>
  <si>
    <t>GALLARDO NAVA ALEJANDRO</t>
  </si>
  <si>
    <t>MEGA VERACRUZ 2 DIAZ MIRON</t>
  </si>
  <si>
    <t>SANTOS MOLINA JUAN CARLOS</t>
  </si>
  <si>
    <t>MENDEZ MONTESINOS SERGIO ERICK</t>
  </si>
  <si>
    <t>PRESTA PRENDA CHIMALHUACAN POPULAR</t>
  </si>
  <si>
    <t>VILLEGAS SANCHEZ JOCELYN LEILANI</t>
  </si>
  <si>
    <t>GARCIA HERNANDEZ FERNANDO</t>
  </si>
  <si>
    <t>PRESTA PRENDA CIUDAD SAHAGUN HGO</t>
  </si>
  <si>
    <t>LIRA GARCIA JONATHAN ALAN</t>
  </si>
  <si>
    <t>MACHUCA REYES IRMA YADIRA</t>
  </si>
  <si>
    <t>PRESTA PRENDA TEPIC AV MEXICO</t>
  </si>
  <si>
    <t>TAPIA CARVAJAL DULCE KARINA</t>
  </si>
  <si>
    <t>QUEZADA JUAREZ OLGA LETICIA</t>
  </si>
  <si>
    <t>PRESTA PRENDA CHICOLOAPAN</t>
  </si>
  <si>
    <t>CONTRERAS VARGAS DULCE YOCSARI</t>
  </si>
  <si>
    <t>ALVAREZ DELGADO CLAUDIA</t>
  </si>
  <si>
    <t>EKT CD MANTE 1 JUAREZ</t>
  </si>
  <si>
    <t>CORONA LARA OMAR FELIPE</t>
  </si>
  <si>
    <t>ALCOCER COSINO DANIELA</t>
  </si>
  <si>
    <t>MEGA CORREGIDORA</t>
  </si>
  <si>
    <t>LEDESMA DE LA TORRE JOSE CLEMENTE</t>
  </si>
  <si>
    <t>GUZMAN PEREZ ROSBI DEL CARMEN</t>
  </si>
  <si>
    <t>PRESTA PRENDA CENTRO OTHON CHETUMAL</t>
  </si>
  <si>
    <t>RAMOS CABAÑAS SHADIA DAYANIRA</t>
  </si>
  <si>
    <t>NAVARRETE OROZCO SINDI YAMILET</t>
  </si>
  <si>
    <t>PRESTA PRENDA XALISCO NAYARIT</t>
  </si>
  <si>
    <t>MEJIA ESQUEDA MIRNA LORENA</t>
  </si>
  <si>
    <t>MEJIA ZARZOZA GUADALUPE ALEJANDRA</t>
  </si>
  <si>
    <t>EKT APATLACO</t>
  </si>
  <si>
    <t>ROMERO BOLAÑOS ELIZABETH</t>
  </si>
  <si>
    <t>OCAÑA LOPEZ VICENTE</t>
  </si>
  <si>
    <t>GARCIA AQUINO CHRISTELL DEL CARMEN</t>
  </si>
  <si>
    <t>ORTEGA RABADAN ALAN JONATHAN</t>
  </si>
  <si>
    <t>ENGUILO MENDOZA DEYRA DAYANA</t>
  </si>
  <si>
    <t>COTERO VEGA ALEJANDRA LIZETH</t>
  </si>
  <si>
    <t>EKT VILLA GUERRERO</t>
  </si>
  <si>
    <t>FLORES GARCIA JENIFER MARLEM</t>
  </si>
  <si>
    <t>JIMENEZ LOPEZ ANAHI</t>
  </si>
  <si>
    <t>GARCIA JIMENEZ HILDA ITZE</t>
  </si>
  <si>
    <t>TAUTIMEZ VALLE JOSE GUADALUPE</t>
  </si>
  <si>
    <t>EKT SANTA ANA</t>
  </si>
  <si>
    <t>LOPEZ BELTRAN KENIA KRISEL</t>
  </si>
  <si>
    <t>AGUIRRE CORDOVA ANDREA ARELY</t>
  </si>
  <si>
    <t>MADRIGAL SANTACRUZ MIRIAM</t>
  </si>
  <si>
    <t>VARGAS HERNANDEZ JOSE EDUARDO</t>
  </si>
  <si>
    <t>PRESTA PRENDA SAN MARTIN TEXMELUCAN</t>
  </si>
  <si>
    <t>SANCHEZ CAMACHO DIEGO</t>
  </si>
  <si>
    <t>BARBA LEON MARIA DE LA LUZ</t>
  </si>
  <si>
    <t>PRESTA PRENDA LA PIEDAD</t>
  </si>
  <si>
    <t>SANCHEZ ZARAGOZA CARMEN LUCIA</t>
  </si>
  <si>
    <t>MOTA GOMEZ ANDRES</t>
  </si>
  <si>
    <t>PRESTA PRENDA SALAMANCA</t>
  </si>
  <si>
    <t>SALINAS MORENO ANTONIA</t>
  </si>
  <si>
    <t>GARCIA OLMOS GABRIELA</t>
  </si>
  <si>
    <t>MEGA COATEPEC</t>
  </si>
  <si>
    <t>CORDOVA ROMERO JOSE CARLOS</t>
  </si>
  <si>
    <t>REYES UZARRAGA MIRIAM DEL CARMEN</t>
  </si>
  <si>
    <t>PUC BATUN MARIO OSWALDO</t>
  </si>
  <si>
    <t>PRESTA PRENDA PREMIUM MERIDA</t>
  </si>
  <si>
    <t>ACOSTA ALONSO JHONATAN</t>
  </si>
  <si>
    <t>CRUZ ARAUJO ALEJANDRO</t>
  </si>
  <si>
    <t>PRESTA PRENDA TEPEJI DEL RIO</t>
  </si>
  <si>
    <t>ESPINOSA HERNANDEZ GUILLERMO URIEL</t>
  </si>
  <si>
    <t>FLORES MARTINEZ CLAUDIA</t>
  </si>
  <si>
    <t>HERNANDEZ ANGELES ITZELT JOSSELIN</t>
  </si>
  <si>
    <t>OSORIO HERNANDEZ WILLIAM</t>
  </si>
  <si>
    <t>PRESTA PRENDA SALINA CRUZ MAZATLAN</t>
  </si>
  <si>
    <t>OLIVERA NAJERA JENY LIZETH</t>
  </si>
  <si>
    <t>FLORES LARUMBE YOMIRA</t>
  </si>
  <si>
    <t>PRESTA PRENDA COYUCA</t>
  </si>
  <si>
    <t>ARZETA SOLARES LILIANA</t>
  </si>
  <si>
    <t>NOHPAL BRIONES ELEAZAR</t>
  </si>
  <si>
    <t>MEGA APIZACO</t>
  </si>
  <si>
    <t>VAZQUEZ ACOSTA YESENIA</t>
  </si>
  <si>
    <t>MARIN HERNANDEZ JIMMY</t>
  </si>
  <si>
    <t>MEGA COMALCALCO</t>
  </si>
  <si>
    <t>VAZQUEZ PEREZ ANDRES</t>
  </si>
  <si>
    <t>CRUZ SALVADOR ALBERTO</t>
  </si>
  <si>
    <t>PRESTA PRENDA CHAMPOTON</t>
  </si>
  <si>
    <t>TURRIZA GARCIA NEYFI ARELY</t>
  </si>
  <si>
    <t>BARRIENTOS PEREZ RAFAEL</t>
  </si>
  <si>
    <t>PRESTA PRENDA GUERRERO DOLORES HGO</t>
  </si>
  <si>
    <t>SANCHEZ GONZALEZ EMANUEL</t>
  </si>
  <si>
    <t>CELIS BENITEZ SANDRA</t>
  </si>
  <si>
    <t>MEGA CHIMALHUACAN</t>
  </si>
  <si>
    <t>BELTRAN SANTANDER ILIANA GUADALUPE</t>
  </si>
  <si>
    <t>SALINAS GANDARA EDUARDO</t>
  </si>
  <si>
    <t>MEGA CD JUAREZ PORVENIR</t>
  </si>
  <si>
    <t>LOERA VARELA SILVIA PATRICIA</t>
  </si>
  <si>
    <t>LOPEZ TOLEDO JULISSA</t>
  </si>
  <si>
    <t>PRESTA PRENDA JUCHITAN</t>
  </si>
  <si>
    <t>VICENTE FELIPE MARIA CRUZ</t>
  </si>
  <si>
    <t>GARCIA VALDEZ HECTOR FERNANDO</t>
  </si>
  <si>
    <t>EKT CHIHUAHUA NINOS HEROES</t>
  </si>
  <si>
    <t>ALVARADO AGUILAR MARIA GUADALUPE</t>
  </si>
  <si>
    <t>HERNANDEZ MARTINEZ RICARDO OMAR</t>
  </si>
  <si>
    <t>PRESTA PRENDA CD MADERO TMPS</t>
  </si>
  <si>
    <t>BAUTISTA HERNANDEZ LUCERO</t>
  </si>
  <si>
    <t>VENTURA CLEMENTE LUIS ANTONIO</t>
  </si>
  <si>
    <t>PRESTA PRENDA PENJAMO J MENDEZ</t>
  </si>
  <si>
    <t>GUTIERREZ SOSA MARLENE</t>
  </si>
  <si>
    <t>LOPEZ TRUJANO MARCO ANTONIO</t>
  </si>
  <si>
    <t>RAMOS GIL MAYRA</t>
  </si>
  <si>
    <t>EKT KABAH</t>
  </si>
  <si>
    <t>DZUL BE ROBERTO CLEMENTE</t>
  </si>
  <si>
    <t>ESPINDOLA HERNANDEZ MIGUEL ANGEL</t>
  </si>
  <si>
    <t>MEGA PUEBLA 5</t>
  </si>
  <si>
    <t>DOMINGUEZ GIL ALEJANDRO</t>
  </si>
  <si>
    <t>RIOS JIMENEZ GABRIELA</t>
  </si>
  <si>
    <t>MARTINEZ TORRES NEFTALI</t>
  </si>
  <si>
    <t>ADAME RENTERIA MARIA DEL ROSARIO</t>
  </si>
  <si>
    <t>MEGA PLAZA SIERRA</t>
  </si>
  <si>
    <t>RODRIGUEZ GUERRA RAFAEL</t>
  </si>
  <si>
    <t>GARCIA MEJIA FERNANDO DE JESUS</t>
  </si>
  <si>
    <t>EKT MAZATLAN EL CONCHI</t>
  </si>
  <si>
    <t>LIZARRAGA GUERRERO NADIA LUCIANA</t>
  </si>
  <si>
    <t>ANDRES GOMEZ ANGEL JESUS</t>
  </si>
  <si>
    <t>MARTINEZ YAM EDIER ISAIAS</t>
  </si>
  <si>
    <t>RODRIGUEZ CRUZ LEONARDO DANIEL</t>
  </si>
  <si>
    <t>ROMANO RODRIGUEZ YARELI ALEXANDRA</t>
  </si>
  <si>
    <t>TISCAREÑO PEREZ ALMA MIREYA</t>
  </si>
  <si>
    <t>MEGA CD JUAREZ MONUMENTO</t>
  </si>
  <si>
    <t>DON JUAN HERNANDEZ MARIA EUGENIA</t>
  </si>
  <si>
    <t>SOTO GARATE JUAN CARLOS</t>
  </si>
  <si>
    <t>ZUÑIGA VELAZQUEZ KARINA LETICIA</t>
  </si>
  <si>
    <t>ARROYO LOPEZ JULIO ALBERTO</t>
  </si>
  <si>
    <t>MEGA JALAPA REVOLUCION</t>
  </si>
  <si>
    <t>AGUILAR HERRERA AITANA VALENTINA</t>
  </si>
  <si>
    <t>VALERIO ANOTA FRANCISCO</t>
  </si>
  <si>
    <t>PRESTA PRENDA MATIAS ROMERO OAXACA</t>
  </si>
  <si>
    <t>JIMENEZ MIGUEL FREDY DANIEL</t>
  </si>
  <si>
    <t>VEGA RUIZ OSCAR ALBERTO</t>
  </si>
  <si>
    <t>DAZ PLAZA VICTORIA</t>
  </si>
  <si>
    <t>CASTELLANOS HERNANDEZ MONICA PAOLA</t>
  </si>
  <si>
    <t>VALADEZ AGUIÑAGA ANA LUISA</t>
  </si>
  <si>
    <t>DAZ OJUELOS</t>
  </si>
  <si>
    <t>LOPEZ VERA RAMON TADEO</t>
  </si>
  <si>
    <t>CONTRERAS CUSTODIO JOSE LUIS</t>
  </si>
  <si>
    <t>EKT CUNDUACAN</t>
  </si>
  <si>
    <t>BURELO GOMEZ SANDY KRISTHEL</t>
  </si>
  <si>
    <t>JIMENEZ JIMENEZ KARLA STHEPHANY</t>
  </si>
  <si>
    <t>DAZ MIACATLAN</t>
  </si>
  <si>
    <t>RUFINO LINARES YESSICA</t>
  </si>
  <si>
    <t>NIETO MORENO NESTOR MISSAEL</t>
  </si>
  <si>
    <t>EKT NUEVA ROSITA</t>
  </si>
  <si>
    <t>AMBRIZ TORRES HERIBERTO</t>
  </si>
  <si>
    <t>TORRES BARRON EDITH</t>
  </si>
  <si>
    <t>MEGA TUXPAN</t>
  </si>
  <si>
    <t>JUAREZ ROSAS ISELA ALEJANDRA</t>
  </si>
  <si>
    <t>RODRIGUEZ COMPEAN LUIS EDUARDO</t>
  </si>
  <si>
    <t>MEGA MONCLOVA</t>
  </si>
  <si>
    <t>REBOLLO CRUZ CLAUDIA</t>
  </si>
  <si>
    <t>MARTINEZ MARTINEZ SUSANA GUADALUPE</t>
  </si>
  <si>
    <t>MEJIAS MATIAS HUGO MANUEL</t>
  </si>
  <si>
    <t>MEGA SAN LUIS RIO COLORADO 2</t>
  </si>
  <si>
    <t>INZUNZA MURUATO KARLA YERALDY</t>
  </si>
  <si>
    <t>MARTINEZ REYES VERONICA ELIZABETH</t>
  </si>
  <si>
    <t>SAUCEDO ARCOS MARLENE</t>
  </si>
  <si>
    <t>CRUZ SANCHEZ VANESSA ITZEL</t>
  </si>
  <si>
    <t>PRESTA PRENDA PRO HOGAR</t>
  </si>
  <si>
    <t>MARTINEZ ROJAS IVONNE</t>
  </si>
  <si>
    <t>MIGUEL CHAVEZ ALAIN STHEYBI</t>
  </si>
  <si>
    <t>MARQUEZ ESCAMILLA ALFREDO DANIEL</t>
  </si>
  <si>
    <t>MEGA REYNOSA</t>
  </si>
  <si>
    <t>MARES REYNAGA JOSE MANUEL</t>
  </si>
  <si>
    <t>SOTELO FRANCO TERESA</t>
  </si>
  <si>
    <t>EKT ATLACOMULCO</t>
  </si>
  <si>
    <t>FRANCISCO CRESCENCIANO NIEVES</t>
  </si>
  <si>
    <t>RODRIGUEZ ROMERO ELVIA VALENTINA</t>
  </si>
  <si>
    <t>EKT VALLE DORADO CHAMAPA</t>
  </si>
  <si>
    <t>CELAYA CAZARES FLOR ESMERALDA</t>
  </si>
  <si>
    <t>RIOS MONTOYA MIRNA VANESA</t>
  </si>
  <si>
    <t>PRESTA PRENDA CHIHUAHUA VALLARTA</t>
  </si>
  <si>
    <t>SANCHEZ GARCIA JOSE AGUSTIN</t>
  </si>
  <si>
    <t>CASTILLO MENDEZ SAUL</t>
  </si>
  <si>
    <t>MELO PEREZ JOSE FELICIANO</t>
  </si>
  <si>
    <t>NAVARRETE ESTEBAN BEATRIZ</t>
  </si>
  <si>
    <t>PRESTA PRENDA TUXTEPEC 1</t>
  </si>
  <si>
    <t>MARTINEZ DIAZ ALFREDO</t>
  </si>
  <si>
    <t>ROMERO PEREZ OMAR</t>
  </si>
  <si>
    <t>MEGA HUIXQUILUCAN</t>
  </si>
  <si>
    <t>NAVA GUTIERREZ JUAN ANTONIO</t>
  </si>
  <si>
    <t>CRUZ MIRANDA LUIS FELIPE</t>
  </si>
  <si>
    <t>PRESTA PRENDA TAMPICO LAS AMERICAS</t>
  </si>
  <si>
    <t>MEDINA VILLALOBOS RAYMUNDO AGUSTIN</t>
  </si>
  <si>
    <t>LOPEZ RODRIGUEZ NINIVE</t>
  </si>
  <si>
    <t>PRESTA PRENDA VILLAHERMOSA ATASTA</t>
  </si>
  <si>
    <t>DIAZ SARAO IREIMA</t>
  </si>
  <si>
    <t>RAMIREZ ZARATE MARIA LUISA</t>
  </si>
  <si>
    <t>PRESTA PRENDA ACAPULCO LA CIMA</t>
  </si>
  <si>
    <t>PEÑA LOPEZ CLAUDIA</t>
  </si>
  <si>
    <t>PENAGOS MORENO ARTURO ALEJANDRO</t>
  </si>
  <si>
    <t>PRESTA PRENDA SAN CRISTOBAL DE LAS CASAS</t>
  </si>
  <si>
    <t>LOPEZ PEREZ EDUARDO</t>
  </si>
  <si>
    <t>ARREDONDO RUIZ JORGE</t>
  </si>
  <si>
    <t>MEGA SLP MUÑOS</t>
  </si>
  <si>
    <t>LOYOLA GUERRERO ELIZABETH</t>
  </si>
  <si>
    <t>CRUZ SERRANO JORGE ANTONIO</t>
  </si>
  <si>
    <t>SALGADO LARA CECILIA</t>
  </si>
  <si>
    <t>PRESTA PRENDA BENITO JUAREZ AXOCHIAPA</t>
  </si>
  <si>
    <t>ALMONTE SANCHEZ JOSE ANTONIO</t>
  </si>
  <si>
    <t>DEL RIO GARCIA ROCIO</t>
  </si>
  <si>
    <t>EKT CERRO AZUL</t>
  </si>
  <si>
    <t>VERGARA GARCIA DIEGO ARMANDO</t>
  </si>
  <si>
    <t>GARCIA CARRILLO MARIA DE LOURDES</t>
  </si>
  <si>
    <t>MEGA TACUBAYA REV</t>
  </si>
  <si>
    <t>ALVAREZ ANACLETO JUAN CARLOS</t>
  </si>
  <si>
    <t>GONZALEZ ESCOBEDO ANA SILVIA</t>
  </si>
  <si>
    <t>EKT JALISCO TESISTAN</t>
  </si>
  <si>
    <t>VARGAS FUENTES LUIS ENRIQUE</t>
  </si>
  <si>
    <t>PEREZ OCHOA HUGO ALBERTO</t>
  </si>
  <si>
    <t>CRESPO CARIÑO ALFONSO EMANUEL</t>
  </si>
  <si>
    <t>HERNANDEZ MORALES CRISTAL GUADALUPE</t>
  </si>
  <si>
    <t>ROBLEDO CONSTANTINO OSCAR</t>
  </si>
  <si>
    <t>OCEGUERA MENA RICARDO MIGUEL</t>
  </si>
  <si>
    <t>MENDOZA HERRERA EDUARDO WILFRIDO</t>
  </si>
  <si>
    <t>PRESTA PRENDA ARMADA DE MEX CAFETALES</t>
  </si>
  <si>
    <t>MEJIA SARMIENTO JHONATAN</t>
  </si>
  <si>
    <t>GUERRA RUBIO MARIA TERESA</t>
  </si>
  <si>
    <t>COLIN REBOLLEDO YOALI JAQUELINE</t>
  </si>
  <si>
    <t>MAR ESTEVEZ MIGUEL ANGEL</t>
  </si>
  <si>
    <t>EKT OZULUAMA</t>
  </si>
  <si>
    <t>MENDO JUAREZ JORGE ANTONIO</t>
  </si>
  <si>
    <t>CABALLERO VICENCIO LUIS CARLOS</t>
  </si>
  <si>
    <t>PRESTA PRENDA TLALNEPANTLA RIO LERMA</t>
  </si>
  <si>
    <t>SUAREZ CONEJO GIL ISRAEL</t>
  </si>
  <si>
    <t>LEDESMA ESTRADA FRANCISCO JAVIER</t>
  </si>
  <si>
    <t>PRESTA PRENDA ZACAPU MORELOS</t>
  </si>
  <si>
    <t>RAMIREZ CANTERO LUIS ALBERTO</t>
  </si>
  <si>
    <t>RODRIGUEZ ROSALES DANIELA ELIZABETH</t>
  </si>
  <si>
    <t>EKT SAN PEDRO DE LAS COLONIAS</t>
  </si>
  <si>
    <t>GALLEGOS MARES JESUS GERARDO</t>
  </si>
  <si>
    <t>GARCIA ANDRES ADELA</t>
  </si>
  <si>
    <t>MEGA PLAZA LA MARGARITA</t>
  </si>
  <si>
    <t>BRAVO ARGUELLO RODRIGO</t>
  </si>
  <si>
    <t>OVANDO MACAL IRENE</t>
  </si>
  <si>
    <t>PRESTA PRENDA 1AVENIDA VILLAFLORES</t>
  </si>
  <si>
    <t>FLORES GALLARDO MOISES ALEJANDRO</t>
  </si>
  <si>
    <t>OLVERA VARGAS KARINA</t>
  </si>
  <si>
    <t>PRESTA PRENDA MOCTEZUMA EMILIO CARRANZA</t>
  </si>
  <si>
    <t>BADILLO MURGUIA NURIA SHARENI</t>
  </si>
  <si>
    <t>VALENCIA MARTINEZ JORGE ALEJANDRO</t>
  </si>
  <si>
    <t>PRESTA PRENDA CENTRO HUAJUAPAN</t>
  </si>
  <si>
    <t>ROJAS MELCHOR JAZMIN</t>
  </si>
  <si>
    <t>PADILLA  EMILIA VIRIDIANA</t>
  </si>
  <si>
    <t>EKT TAMAULIPAS ALDAMA</t>
  </si>
  <si>
    <t>MORENO HERNANDEZ SANDRA EDITH</t>
  </si>
  <si>
    <t>HERNANDEZ AGUILLON MARIA GABRIELA</t>
  </si>
  <si>
    <t>MEGA SAN JUAN DEL RIO</t>
  </si>
  <si>
    <t>CERON ZAMUDIO JOSUE ANGEL</t>
  </si>
  <si>
    <t>CISNEROS LUNA LUCERO</t>
  </si>
  <si>
    <t>PRESTA PRENDA PLAZA DE LAS AMERICAS</t>
  </si>
  <si>
    <t>HERNANDEZ COLMENARES WANDERLEY ARTURO</t>
  </si>
  <si>
    <t>TENA CORTEZ LUIS MIGUEL</t>
  </si>
  <si>
    <t>AGUAYO FERNANDEZ ILIANA</t>
  </si>
  <si>
    <t>TREJO RESENDIZ ROCIO</t>
  </si>
  <si>
    <t>QUITERIO CERRO ABELARDO ANTONIO</t>
  </si>
  <si>
    <t>VAZQUEZ HORTA ADELA ELIZABETH</t>
  </si>
  <si>
    <t>DAZ CASIMIRO CASTILLO</t>
  </si>
  <si>
    <t>MEDA AMADOR JAZMIN AZUCENA</t>
  </si>
  <si>
    <t>GARCIA VAZQUEZ ALMA DELIA</t>
  </si>
  <si>
    <t>EKT TLACOLULA DE MATAMOROS</t>
  </si>
  <si>
    <t>VASQUEZ MARTINEZ RAUL</t>
  </si>
  <si>
    <t>VALDEZ QUINTAL WILBERT MANUEL</t>
  </si>
  <si>
    <t>EKT UMAN YUCATAN</t>
  </si>
  <si>
    <t>RUIZ SEGURA CARLOS DANIEL</t>
  </si>
  <si>
    <t>VALDES MARTINEZ ARTURO</t>
  </si>
  <si>
    <t>MEGA METEPEC</t>
  </si>
  <si>
    <t>CARRILLO BERNALDEZ ITZEL</t>
  </si>
  <si>
    <t>BERNAL MARTINEZ SAMUEL</t>
  </si>
  <si>
    <t>EKT SAUCITO</t>
  </si>
  <si>
    <t>SALAZAR HERNANDEZ TEODORO</t>
  </si>
  <si>
    <t>HERNANDEZ MARTINEZ ARTURO</t>
  </si>
  <si>
    <t>MEGA ACTOPAN HIDALGO</t>
  </si>
  <si>
    <t>CORTES CASTAÑON EDWIN</t>
  </si>
  <si>
    <t>LAZARO CISNEROS FRANCISCO JAVIER</t>
  </si>
  <si>
    <t>DAZ TOTOTLAN</t>
  </si>
  <si>
    <t>MENDEZ SALAZAR CRISTAL</t>
  </si>
  <si>
    <t>GUERRERO AVILA BRENDA MARIA</t>
  </si>
  <si>
    <t>MEGA DELICIAS</t>
  </si>
  <si>
    <t>TARANGO CONTRERAS FABIAN ERNESTO</t>
  </si>
  <si>
    <t>NERI VILLALVA LORENA</t>
  </si>
  <si>
    <t>DAZ CHALMA</t>
  </si>
  <si>
    <t>MANCIO DAVILA JOSE ALFREDO</t>
  </si>
  <si>
    <t>GIL CORTAZAR ITZEL YULIANA</t>
  </si>
  <si>
    <t>EKT VERACRUZ LERDO DE TEJADA</t>
  </si>
  <si>
    <t>VILLEGAS PEREZ ABIGAIL</t>
  </si>
  <si>
    <t>VAZQUEZ LAGUNES MIREYA</t>
  </si>
  <si>
    <t>EKT SOLEDAD DE DOBLADO</t>
  </si>
  <si>
    <t>VILLEGAS RODRIGUEZ LUCELY CRISTINA</t>
  </si>
  <si>
    <t>MARTINEZ MURRIETA ANA QUEREN</t>
  </si>
  <si>
    <t>MEGA SAN ANDRES TUXTLA</t>
  </si>
  <si>
    <t>LUCHO POLITO JORGE LUIS</t>
  </si>
  <si>
    <t>ALCALA GONZALEZ CLARA ANAHI ATENAS</t>
  </si>
  <si>
    <t>DAZ TUXPAN JALISCO</t>
  </si>
  <si>
    <t>GARCIA RODRIGUEZ XOCHITL ARELI</t>
  </si>
  <si>
    <t>VERGARA DE LA O GERARDO</t>
  </si>
  <si>
    <t>DAZ VILLA AZUETA VERACRUZ</t>
  </si>
  <si>
    <t>HOYOS USCANGA SUSANA</t>
  </si>
  <si>
    <t>DOMINGUEZ GARDUÑO MARISOL</t>
  </si>
  <si>
    <t>DAZ AMEALCO</t>
  </si>
  <si>
    <t>DE LA CRUZ ARRIOLA BLANCA XITLALI</t>
  </si>
  <si>
    <t>MILLANES LEYVA MARIA DE JESUS</t>
  </si>
  <si>
    <t>DAZ PUEBLO YAQUI</t>
  </si>
  <si>
    <t>VELAZQUEZ OCHOA JAZMIN</t>
  </si>
  <si>
    <t>GARCIA CARRERA CINDY</t>
  </si>
  <si>
    <t>DAZ FORTIN</t>
  </si>
  <si>
    <t>RAMIREZ SANCHEZ DULCE ANAI</t>
  </si>
  <si>
    <t>GARCIA OROZCO ESTEFANIA NATHALY</t>
  </si>
  <si>
    <t>DAZ GUADALUPE VICTORIA</t>
  </si>
  <si>
    <t>ORTIZ ROSALES FEDERICO EDUARDO</t>
  </si>
  <si>
    <t>RODALES MORENO ROBERTO</t>
  </si>
  <si>
    <t>MEGA NUEVO LAREDO</t>
  </si>
  <si>
    <t>MEDINA RAMIREZ PERLA YUDITH</t>
  </si>
  <si>
    <t>ZOZAYA CARRIZALES JOSE MERCEDES</t>
  </si>
  <si>
    <t>BALDAZO CONTRERAS CRISTHELA</t>
  </si>
  <si>
    <t>IBARRA ZEPEDA YESSIKA</t>
  </si>
  <si>
    <t>EKT PUERTO VALLARTA</t>
  </si>
  <si>
    <t>CAYETANO VARGAS CANDIDA LIZBETH</t>
  </si>
  <si>
    <t>BERNACHI LOBATOS LUIS FABIAN</t>
  </si>
  <si>
    <t>YEDRA GUTIERREZ JONATAN</t>
  </si>
  <si>
    <t>BARRERA ARCE PAMELA DENISSE</t>
  </si>
  <si>
    <t>RODRIGUEZ GARCIA RAFAEL</t>
  </si>
  <si>
    <t>SALTIJERAL ROJAS ANA MARTIN</t>
  </si>
  <si>
    <t>LOPEZ ROMERO MATEO FERNANDO</t>
  </si>
  <si>
    <t>DAZ RIO BLANCO</t>
  </si>
  <si>
    <t>PINTOR FLORES YARELI</t>
  </si>
  <si>
    <t>CARRILLO HERNANDEZ MARCO ANTONIO</t>
  </si>
  <si>
    <t>MEGA URUAPAN</t>
  </si>
  <si>
    <t>ROMERO SILVA SARA</t>
  </si>
  <si>
    <t>MELGOZA AREYAN YULIANA VANESSA</t>
  </si>
  <si>
    <t>DAZ PUREPERO</t>
  </si>
  <si>
    <t>RODRIGUEZ TZINTZUN SILVIA</t>
  </si>
  <si>
    <t>CASTRO PIÑA JOSE ARMANDO</t>
  </si>
  <si>
    <t>LOPEZ VEGA JUANITA PAULINA</t>
  </si>
  <si>
    <t>HERNANDEZ RODRIGUEZ ALAN EDUARDO</t>
  </si>
  <si>
    <t>MEGA SAN VICENTE CHICOLOAPAN</t>
  </si>
  <si>
    <t>MENDEZ BLAS MARTHA MIRANDA</t>
  </si>
  <si>
    <t>LAZARO SALVADOR ENEDITH</t>
  </si>
  <si>
    <t>PRESTA PRENDA NACAJUCA TABASCO</t>
  </si>
  <si>
    <t>DE LA CRUZ LUCIANO PERLA CRISTELL</t>
  </si>
  <si>
    <t>CRUZ CANSECO LEONIDES DEL ROSARIO</t>
  </si>
  <si>
    <t>PRESTA PRENDA PUERTO ESCONDIDO JUAREZ</t>
  </si>
  <si>
    <t>MARTINEZ LORENZO DANIEL</t>
  </si>
  <si>
    <t>ORTIZ MORALES FABIOLA JANETH</t>
  </si>
  <si>
    <t>PRESTA PRENDA TEPANATEPEC</t>
  </si>
  <si>
    <t>VELAZQUEZ FUENTES MAYDED</t>
  </si>
  <si>
    <t>GRAJALES GONZALEZ BEATRIZ</t>
  </si>
  <si>
    <t>DAZ VEGA DE ALATORRE</t>
  </si>
  <si>
    <t>HUESCA CUEVAS JUAN ANTONIO</t>
  </si>
  <si>
    <t>ESCOBAR PRUDENCIO LILIANA</t>
  </si>
  <si>
    <t>DAZ CHAPA DE MOTA</t>
  </si>
  <si>
    <t>HERNANDEZ GONZALEZ JAEL</t>
  </si>
  <si>
    <t>MOLINA TORRES AIXA VALERIA</t>
  </si>
  <si>
    <t>DAZ IMURIS</t>
  </si>
  <si>
    <t>GUTIERREZ OROS ALONDRA</t>
  </si>
  <si>
    <t>FLORES HERNANDEZ YESENIA</t>
  </si>
  <si>
    <t>DAZ MARQUELIA</t>
  </si>
  <si>
    <t>HERNANDEZ JUSTO MARIA ELENA</t>
  </si>
  <si>
    <t>PEREZ MARTINEZ ADRIAN</t>
  </si>
  <si>
    <t>DAZ CUITLAHUAC</t>
  </si>
  <si>
    <t>GUTIERREZ COBOS MARLEN</t>
  </si>
  <si>
    <t>FLORES ROSA HABID HAZAEL</t>
  </si>
  <si>
    <t>DAZ TIXTLA</t>
  </si>
  <si>
    <t>MOJICA GARZON CARMEN GUADALUPE</t>
  </si>
  <si>
    <t>ALANIS VIDALES EDGAR IVAN</t>
  </si>
  <si>
    <t>EKT LORETO ZACATECAS</t>
  </si>
  <si>
    <t>GALLEGOS ZAPATA MIRIAM BERENICE</t>
  </si>
  <si>
    <t>SANCHEZ MORALES ROSA ISELA</t>
  </si>
  <si>
    <t>MEGA SANTA CLARA</t>
  </si>
  <si>
    <t>MARTINEZ GUZMAN ROSALINDA</t>
  </si>
  <si>
    <t>GARCIA HERNANDEZ LUCIA</t>
  </si>
  <si>
    <t>PRESTA PRENDA MIGUEL ORRICO DE LOS LLANOS</t>
  </si>
  <si>
    <t>VASQUEZ RAMIREZ ANGEL GUSTAVO</t>
  </si>
  <si>
    <t>OSUNA HERNANDEZ GEMA</t>
  </si>
  <si>
    <t>DAZ VILLA UNION</t>
  </si>
  <si>
    <t>RAYGOZA ALARCON ROCIO</t>
  </si>
  <si>
    <t>CABRERA YUPIT DAVID ALBERTO</t>
  </si>
  <si>
    <t>DAZ ACANCEH</t>
  </si>
  <si>
    <t>CUTZ HOIL JESSICA YOVANI</t>
  </si>
  <si>
    <t>PEREZ MOLINA ARACELI YOLANDA</t>
  </si>
  <si>
    <t>CORDOVA BARRIOS DENISSE GUADALUPE</t>
  </si>
  <si>
    <t>CASTILLO JIMENEZ NORMA ARACELI</t>
  </si>
  <si>
    <t>MARCELO CRUZ GUSTAVO</t>
  </si>
  <si>
    <t>EKT SAN FELIPE DEL PROGRESO</t>
  </si>
  <si>
    <t>DE JESUS MORENO JAZMIN</t>
  </si>
  <si>
    <t>LOZANO NUÑEZ FELIPE ANTONIO</t>
  </si>
  <si>
    <t>HERRERA MAS DANIELA</t>
  </si>
  <si>
    <t>DAZ CHEMAX</t>
  </si>
  <si>
    <t>CHAN MAY REYNA ESTELA</t>
  </si>
  <si>
    <t>SANTAMARIA CARACHURE MARCELO</t>
  </si>
  <si>
    <t>DAZ AJUCHITLAN</t>
  </si>
  <si>
    <t>MATURANA DUQUE GREGORIO</t>
  </si>
  <si>
    <t>ALBA AGUILAR FELIX OSMAR</t>
  </si>
  <si>
    <t>DAZ VILLA HIDALGO</t>
  </si>
  <si>
    <t>ROSAS RUVALCABA CAROLINA</t>
  </si>
  <si>
    <t>LOPEZ HERNANDEZ YONARIH ELIAZIB</t>
  </si>
  <si>
    <t>DAZ SANTIAGO</t>
  </si>
  <si>
    <t>CASAS ROSAS ROCIO ESMERALDA</t>
  </si>
  <si>
    <t>MUÑOZ GRANILLO NATALY ADRIANA</t>
  </si>
  <si>
    <t>CORONADO REDONDO IVETTE</t>
  </si>
  <si>
    <t>FONSECA GRANADOS DANIEL DE JESUS</t>
  </si>
  <si>
    <t>EKT ALMOLOYA DE JUAREZ</t>
  </si>
  <si>
    <t>BERNAL ARELLANO RAUL</t>
  </si>
  <si>
    <t>ORTIZ GARCIA ALFREDO</t>
  </si>
  <si>
    <t>MEGA RAUL ROMERO</t>
  </si>
  <si>
    <t>GARCIA ANGOA ELVIRA</t>
  </si>
  <si>
    <t>EULOGIO BUSTOS LUIS MANUEL</t>
  </si>
  <si>
    <t>EKT VERACRUZ GUTIERREZ ZAMORA</t>
  </si>
  <si>
    <t>MENDIOLA PEREZ VIRIDIANA</t>
  </si>
  <si>
    <t>LUNA VELAZQUEZ AURORA</t>
  </si>
  <si>
    <t>MEGA QUERETARO EL TINTERO</t>
  </si>
  <si>
    <t>SANCHEZ SANCHEZ LIONISIO</t>
  </si>
  <si>
    <t>LEDEZMA CASTILLO ERICK ENRIQUE</t>
  </si>
  <si>
    <t>DAZ TAMASOPO</t>
  </si>
  <si>
    <t>PEREZ JUAREZ ANGEL DE JESUS</t>
  </si>
  <si>
    <t>RODRIGUEZ MORA MARIA MERCEDES</t>
  </si>
  <si>
    <t>DAZ TLACHICHUCA</t>
  </si>
  <si>
    <t>CORTES VAZQUEZ LUIS FELIPE</t>
  </si>
  <si>
    <t>ALVAREZ PEREZ NANCY PATRICIA</t>
  </si>
  <si>
    <t>DAZ CHONTALPA</t>
  </si>
  <si>
    <t>SANCHEZ GARCIA RAQUEL</t>
  </si>
  <si>
    <t>JIMENEZ SANTIAGO JOSE ALFREDO</t>
  </si>
  <si>
    <t>PRESTA PRENDA PAPANTLA VERACRUZ</t>
  </si>
  <si>
    <t>MENDEZ JIMENEZ YESICA</t>
  </si>
  <si>
    <t>TAMAYO FLORES CARLOS JESUS</t>
  </si>
  <si>
    <t>PRESTA PRENDA CORTES SARMIENTO MERIDA</t>
  </si>
  <si>
    <t>DZUL TZUC FRANCISCO FERNANDO</t>
  </si>
  <si>
    <t>MARROQUIN FIERRO MARINA</t>
  </si>
  <si>
    <t>PRESTA PRENDA ATOYAC DE ALVAREZ</t>
  </si>
  <si>
    <t>FIERRO VERDEJO DEISY DEL ROSARIO</t>
  </si>
  <si>
    <t>CARRERA GRANILLO TERESA DE JESUS</t>
  </si>
  <si>
    <t>PRESTA PRENDA INDEPEPENDENCIA TEHUACAN</t>
  </si>
  <si>
    <t>VAZQUEZ MARTINEZ JESUS</t>
  </si>
  <si>
    <t>PANTI BALAM ERIKA GUADALUPE</t>
  </si>
  <si>
    <t>PRESTA PRENDA TICUL YUCATAN</t>
  </si>
  <si>
    <t>UICAB DELGADO VICTOR OTONIEL</t>
  </si>
  <si>
    <t>RODRIGUEZ PEREZ MIRIAM ERIKA</t>
  </si>
  <si>
    <t>PRESTA PRENDA CHICONCUAC</t>
  </si>
  <si>
    <t>RAMIREZ VARGAS CESAR JESUS</t>
  </si>
  <si>
    <t>DOMINGUEZ HERNANDEZ YOLANDA</t>
  </si>
  <si>
    <t>PRESTA PRENDA HUAUCHINANGO PUE</t>
  </si>
  <si>
    <t>HERNANDEZ HERNANDEZ ROCIO</t>
  </si>
  <si>
    <t>MAY OSORNO ADRIANA CONCEPCION</t>
  </si>
  <si>
    <t>SANCHEZ NOH FRANCISCA YARELI</t>
  </si>
  <si>
    <t>VAZQUEZ CRUZ TANIA TRINIDAD</t>
  </si>
  <si>
    <t>CASTRO CORONA MARIA ESTEFANY</t>
  </si>
  <si>
    <t>RODRIGUEZ OROZCO MARIA DOLORES</t>
  </si>
  <si>
    <t>SARABIA GUERRERO STEPHANY ALEXA</t>
  </si>
  <si>
    <t>MARTINEZ MARTINEZ DEMETRIA</t>
  </si>
  <si>
    <t>MEGA TULANCINGO CUAUHTEMOC</t>
  </si>
  <si>
    <t>TORIA PINEDA VALENTIN</t>
  </si>
  <si>
    <t>COVARRUBIAS HERNANDEZ JOSE MANUEL</t>
  </si>
  <si>
    <t>DAZ EL TREBOL</t>
  </si>
  <si>
    <t>SOLORZANO LEMUS ESTEFANIA</t>
  </si>
  <si>
    <t>GONZALEZ MADRID DAENA</t>
  </si>
  <si>
    <t>DAZ OJINAGA</t>
  </si>
  <si>
    <t>VAZQUEZ CARRASCO BRIANDA JOSELIN</t>
  </si>
  <si>
    <t>MARTINEZ GONZALEZ JOSE LUIS</t>
  </si>
  <si>
    <t>MEGA VERACRUZ ARISTA</t>
  </si>
  <si>
    <t>LOPEZ MARTINEZ JOHANNA PAOLA</t>
  </si>
  <si>
    <t>BAHENA ESTRADA SONIA</t>
  </si>
  <si>
    <t>DAZ IGUALA CENTRO</t>
  </si>
  <si>
    <t>PINEDA VAZQUEZ CESAR GEOVANNY</t>
  </si>
  <si>
    <t>HERNANDEZ SANCHEZ ROGELIO ABEL</t>
  </si>
  <si>
    <t>MEZA AGUILAR MARIA FERNANDA</t>
  </si>
  <si>
    <t>EKT SAN JUAN DEL RIO QUERETARO</t>
  </si>
  <si>
    <t>ITURBIDE SANCHEZ MISRAIM ABIGAIH</t>
  </si>
  <si>
    <t>CASTRO LUCERO MARIA ELIZABETH</t>
  </si>
  <si>
    <t>GUEL GARCIA PAHOLAMY</t>
  </si>
  <si>
    <t>PULIDO HERNANDEZ ROSARIO GUADALUPE</t>
  </si>
  <si>
    <t>DAZ OCAMPO TAMAULIPAS</t>
  </si>
  <si>
    <t>MARTINEZ WALLE ANGELICA</t>
  </si>
  <si>
    <t>PEREZ VAZQUEZ OBED</t>
  </si>
  <si>
    <t>EKT TAPACHULA CHIAPAS</t>
  </si>
  <si>
    <t>LOPEZ ALVAREZ CARLOS DANIEL</t>
  </si>
  <si>
    <t>RIVERA RIVERA MARIA GUADALUPE</t>
  </si>
  <si>
    <t>EKT CHIHUAHUA INDUSTRIAS</t>
  </si>
  <si>
    <t>SEGUNDO PEÑA URIEL MARCELINO</t>
  </si>
  <si>
    <t>ZATARAY FLORES ALEJANDRA LIZETTE</t>
  </si>
  <si>
    <t>MORALES MENDOZA LUIS FERNANDO</t>
  </si>
  <si>
    <t>SIMOTA ZAPATA ZOSER</t>
  </si>
  <si>
    <t>GOMEZ GARCIA ELISEO</t>
  </si>
  <si>
    <t>OSORIO AGUILAR MARIBEL</t>
  </si>
  <si>
    <t>CHANG CRUZ MARTIN</t>
  </si>
  <si>
    <t>MARTINEZ CARRILLO MARIA DE JESUS</t>
  </si>
  <si>
    <t>MILLAN PUGA NORMA ALICIA</t>
  </si>
  <si>
    <t>SANCHEZ GAONA MIRIAM</t>
  </si>
  <si>
    <t>EKT TEPEXPAN ACOLMAN LOS ANGELES</t>
  </si>
  <si>
    <t>BRACAMONTES MATA KENIA</t>
  </si>
  <si>
    <t>OCAÑA VAZQUEZ ANDRES</t>
  </si>
  <si>
    <t>EKT FRONTERA TABASCO</t>
  </si>
  <si>
    <t>AVALOS HERNANDEZ HEIDI CRISTEL</t>
  </si>
  <si>
    <t>TINAJERO GARCIA ROSA MARIA</t>
  </si>
  <si>
    <t>EKT HIDALGO LA MORITA</t>
  </si>
  <si>
    <t>BECERRIL GOMEZ JESUS IVONNE</t>
  </si>
  <si>
    <t>VAZQUEZ MATURANO GRISEL CAROLINA</t>
  </si>
  <si>
    <t>EKT EDO DE MEX TECAMAC MEXIQUENSE</t>
  </si>
  <si>
    <t>CALLEJA FLORES RICARDO</t>
  </si>
  <si>
    <t>LOPEZ LEYVA MARIO JACOB</t>
  </si>
  <si>
    <t>DAZ PUENTE DE IXTLA</t>
  </si>
  <si>
    <t>LOPEZ LABRA EDWIN URIEL</t>
  </si>
  <si>
    <t>MARCIAL PEÑA BIANCA LIZETH</t>
  </si>
  <si>
    <t>EKT QUERETARO CORREGIDORA P CANDILES</t>
  </si>
  <si>
    <t>PONCE REYES LILIANA</t>
  </si>
  <si>
    <t>SANTANA GONZALEZ JUAN MIGUEL</t>
  </si>
  <si>
    <t>EKT MACRO PLAZA MERIDA</t>
  </si>
  <si>
    <t>AREVALO ALVAREZ KENT LARRY</t>
  </si>
  <si>
    <t>ARAIZ PACHECO ERICK</t>
  </si>
  <si>
    <t>MEGA ACAPULCO CAYACO</t>
  </si>
  <si>
    <t>LOZANO MORA CAROLINA JAZMIN</t>
  </si>
  <si>
    <t>GARCIA HIPOLITO GUSTAVO</t>
  </si>
  <si>
    <t>EKT TAMAZUNCHALE JUAREZ</t>
  </si>
  <si>
    <t>CORTES HERNANDEZ BLANCA EDITH</t>
  </si>
  <si>
    <t>IBARRA ZAMORANO BIBIANA</t>
  </si>
  <si>
    <t>RUIZ MASARIEGO CLAUDIA</t>
  </si>
  <si>
    <t>SERRANO GALVAN HECTOR ADRIAN</t>
  </si>
  <si>
    <t>EKT PLAZA TEXCOCO</t>
  </si>
  <si>
    <t>BASTIDA GONZALEZ ARTURO</t>
  </si>
  <si>
    <t>SANCHEZ DUARTE VICTOR</t>
  </si>
  <si>
    <t>MEGA DURANGO ARRIETA</t>
  </si>
  <si>
    <t>RIVERA AVILA ITZEL IDALI</t>
  </si>
  <si>
    <t>JAIMES MORALES YESENIA</t>
  </si>
  <si>
    <t>EKT IZCALLI P HACIENDAS</t>
  </si>
  <si>
    <t>PONCE HERNANDEZ DIANA YOLANDA</t>
  </si>
  <si>
    <t>MARCOS CHINO OLIVERIA</t>
  </si>
  <si>
    <t>ALMARAZ CARMONA GABRIELA ITZAYANA</t>
  </si>
  <si>
    <t>EKT MOCTEZUMA 2A SECCION</t>
  </si>
  <si>
    <t>MORA MARTINEZ JOHALY SARAHY</t>
  </si>
  <si>
    <t>MIGUEL MIGUEL ERIKA</t>
  </si>
  <si>
    <t>EKT GALERIAS SAN VICENTE</t>
  </si>
  <si>
    <t>ELIZALDE MARTINEZ ADRIANA DAMSEL</t>
  </si>
  <si>
    <t>MACHADO MUÑOZ ARACELI</t>
  </si>
  <si>
    <t>EKT FRANCISCO I MADERO</t>
  </si>
  <si>
    <t>RIOS ARELLANO GUADALUPE FERMAR</t>
  </si>
  <si>
    <t>LOPEZ TORRES FRANCISCO GABRIEL</t>
  </si>
  <si>
    <t>MEGA JALISCO TEQUILA</t>
  </si>
  <si>
    <t>AGUIRRE CASTELLANOS CASANDRA DEYANIRA</t>
  </si>
  <si>
    <t>BUSTAMANTE VASQUEZ JESUS</t>
  </si>
  <si>
    <t>OJEDA LOPEZ RIGOBERTO</t>
  </si>
  <si>
    <t>YAÑEZ GARCIA JUAN CARLOS</t>
  </si>
  <si>
    <t>EKT EDO MEX HUEHUETOCA</t>
  </si>
  <si>
    <t>RAMOS VALENTIN YAEL KAREN</t>
  </si>
  <si>
    <t>CRUZ RODRIGUEZ LORENA</t>
  </si>
  <si>
    <t>LEDESMA TREJO BRENDA</t>
  </si>
  <si>
    <t>ESTRELLA CANCHE MARIA MERCEDES</t>
  </si>
  <si>
    <t>RODRIGUEZ LOPEZ ADRIANA</t>
  </si>
  <si>
    <t>CRUZ GUZMAN MARCIAL</t>
  </si>
  <si>
    <t>JUAREZ ROJAS MARIA LUISA</t>
  </si>
  <si>
    <t>GONZALEZ  HUMBERTO DAVID</t>
  </si>
  <si>
    <t>GUERRERO MENDEZ JESUS RICARDO</t>
  </si>
  <si>
    <t>LOPEZ HERNANDEZ ANA SELENE</t>
  </si>
  <si>
    <t>GOMEZ ALCANTAR ALEJANDRO EMMANUEL</t>
  </si>
  <si>
    <t>GARCIA PEREZ KAREN SOFIA</t>
  </si>
  <si>
    <t>PUC CHI LAURA MAGDALENA</t>
  </si>
  <si>
    <t>EKT YUCATAN HUNUCMA</t>
  </si>
  <si>
    <t>PAMPLONA PECH ALEJANDRA</t>
  </si>
  <si>
    <t>MANZO HERNANDEZ ERIKA NAYELI</t>
  </si>
  <si>
    <t>ALEJANDRE REYES RODOLFO</t>
  </si>
  <si>
    <t>EKT CARDEL</t>
  </si>
  <si>
    <t>TAPIA GODINEZ KARLA MALENY</t>
  </si>
  <si>
    <t>HERNANDEZ LOPEZ ALFREDO</t>
  </si>
  <si>
    <t>EKT TEPIC 1 AMADO NERVO</t>
  </si>
  <si>
    <t>RIVERA VIERA ERENDY GUADALUPE</t>
  </si>
  <si>
    <t>YA CHI MANUEL JESUS</t>
  </si>
  <si>
    <t>EKT YUCATAN PETO</t>
  </si>
  <si>
    <t>FLOTA CAB SANDRA BERENICE</t>
  </si>
  <si>
    <t>REYES GALINDO JUAN CARLOS</t>
  </si>
  <si>
    <t>EKT EDO MEX EL ORO INDEPENDENCIA</t>
  </si>
  <si>
    <t>PEREZ REYES KENA</t>
  </si>
  <si>
    <t>RAMIREZ MATEOS MARIO EDGARDO</t>
  </si>
  <si>
    <t>EKT EDO MEX ALMOLOYA</t>
  </si>
  <si>
    <t>CRUZ AGUILAR ARACELI</t>
  </si>
  <si>
    <t>PEREZ PEREZ MIRIAM ATZIRY</t>
  </si>
  <si>
    <t>OCHOA AYALA MARIA FERNANDA</t>
  </si>
  <si>
    <t>GARCIA CANALES JAIRO</t>
  </si>
  <si>
    <t>OSALDE MAGAÑA JORGE</t>
  </si>
  <si>
    <t>LEGUIZAMO VASQUEZ AARON RICARDO</t>
  </si>
  <si>
    <t>EKT EDO MEX PLAZA LERMA</t>
  </si>
  <si>
    <t>GUTIERREZ NUÑEZ MIGUEL ANGEL</t>
  </si>
  <si>
    <t>ROMERO FLORENCIO EDGAR ALFONSO</t>
  </si>
  <si>
    <t>EKT EDO MEX PLAZA COACALCO</t>
  </si>
  <si>
    <t>ALVAREZ LOPEZ JESSICA KARINA</t>
  </si>
  <si>
    <t>GARCIA VAZQUEZ IRIS JHOANA</t>
  </si>
  <si>
    <t>EKT COLIMA VILLA DE ALVAREZ</t>
  </si>
  <si>
    <t>AMEZCUA VIRGEN MIGUEL ANGEL</t>
  </si>
  <si>
    <t>MACHORRO GONZALEZ GUILLERMO</t>
  </si>
  <si>
    <t>EKT PUEBLA TEPEACA</t>
  </si>
  <si>
    <t>FLORES MACHORRO GUSTAVO</t>
  </si>
  <si>
    <t>CASIMIRO HERNANDEZ CINTHYA LILIANA</t>
  </si>
  <si>
    <t>EKT VILLA DEL CARBON CENTRO</t>
  </si>
  <si>
    <t>CRUZ JIMENEZ MARIA GUADALUPE</t>
  </si>
  <si>
    <t>HERNANDEZ TREVIÑO CRISTINA BELEM</t>
  </si>
  <si>
    <t>EKT QRO CORREGIDORA PUEBLITO</t>
  </si>
  <si>
    <t>GUZMAN PRADO DAVID</t>
  </si>
  <si>
    <t>GUZMAN MUÑIZ ARANTZA</t>
  </si>
  <si>
    <t>MEGA CHETUMAL</t>
  </si>
  <si>
    <t>PEREZ MUÑOZ PEDRO PABLO</t>
  </si>
  <si>
    <t>VARGAS ESCOBAR MARCELINO</t>
  </si>
  <si>
    <t>EKT MICHOACAN TEPALCATEPEC</t>
  </si>
  <si>
    <t>SANCHEZ DAMIAN CLAUDIA YANET</t>
  </si>
  <si>
    <t>PARRA CHIM EDWIN DE JESUS</t>
  </si>
  <si>
    <t>CARVAJAL RAMOS JUDITH</t>
  </si>
  <si>
    <t>CRUZ ALTAMIRANO CARLOS ERNESTO</t>
  </si>
  <si>
    <t>EKT EDO DE MEX TEOLOYUCAN</t>
  </si>
  <si>
    <t>GARCIA LOPEZ JOSE LUIS</t>
  </si>
  <si>
    <t>CARDENAS HERNANDEZ JOSE ALEJANDRO</t>
  </si>
  <si>
    <t>EKT EDO DE MEX TEPOJACO</t>
  </si>
  <si>
    <t>MELO CUENCA XOCHITL CECILIA</t>
  </si>
  <si>
    <t>SANTIAGO TOVILLA ADRIAN ANTONIO</t>
  </si>
  <si>
    <t>EKT CHIAPA DE CORZO CENTRO</t>
  </si>
  <si>
    <t>HERNANDEZ PEREZ ELSA DEL CARMEN</t>
  </si>
  <si>
    <t>SANDOVAL REYES JENIFFER KRISTEL</t>
  </si>
  <si>
    <t>SOLIS LUNA JUAN ADRIAN</t>
  </si>
  <si>
    <t>PANTOJA SANCHEZ SALUD SALVADOR</t>
  </si>
  <si>
    <t>HERRERA RODRIGUEZ MIGUEL ANGEL</t>
  </si>
  <si>
    <t>MALAGON PITO ANA KARINA</t>
  </si>
  <si>
    <t>MIRELES GOMEZ DIEGO</t>
  </si>
  <si>
    <t>HERNANDEZ GUADARRAMA FERNANDA</t>
  </si>
  <si>
    <t>EKT ZARAGOZA</t>
  </si>
  <si>
    <t>MEDINA APOLINAR DANIEL</t>
  </si>
  <si>
    <t>LAGUNA RIVERO ESTEBAN</t>
  </si>
  <si>
    <t>EKT CHICONCUAC TRADICIONAL</t>
  </si>
  <si>
    <t>CASTILLO JUAREZ MAYTE IRAIS</t>
  </si>
  <si>
    <t>PEREZ JIMENEZ ANA LAURA</t>
  </si>
  <si>
    <t>EKT CANAL DE GARAY</t>
  </si>
  <si>
    <t>BAÑOS TORRES SANDRA</t>
  </si>
  <si>
    <t>VERA REYES JOSE LUIS</t>
  </si>
  <si>
    <t>FLORES HERNANDEZ HUGO</t>
  </si>
  <si>
    <t>CASTELLON HERRERA FRANCISCO JAVIER</t>
  </si>
  <si>
    <t>MONTEON TOPETE NATIVIDAD ANASTACIA</t>
  </si>
  <si>
    <t>CAMACHO ZAMORANO LUIS ALBERTO</t>
  </si>
  <si>
    <t>OROZCO BARAJAS TANYA ABIGAIL</t>
  </si>
  <si>
    <t>RIAÑO LOPEZ OMAR</t>
  </si>
  <si>
    <t>EKT MORELIA TORREON NUEVO</t>
  </si>
  <si>
    <t>MUÑOZ USCANGA JOSE MANUEL</t>
  </si>
  <si>
    <t>MARTINEZ HERNANDEZ URIEL</t>
  </si>
  <si>
    <t>EKT XOCHITEPEC MORELOS</t>
  </si>
  <si>
    <t>BARRERA BERNAL MIGUEL ANGEL</t>
  </si>
  <si>
    <t>ZAPATA SANCHEZ EDWIN YUSIN</t>
  </si>
  <si>
    <t>SANTIAGO PEREZ CLAUDIA AZUCENA</t>
  </si>
  <si>
    <t>LOPEZ GALINDO YENIFER</t>
  </si>
  <si>
    <t>MEGA ZUMPANGO</t>
  </si>
  <si>
    <t>TERRAZAS MORENO HERLINDA</t>
  </si>
  <si>
    <t>FLORES XOTLANIHUA JUAN CARLOS</t>
  </si>
  <si>
    <t>GUTIERREZ RODRIGUEZ GERARDO IGNACIO</t>
  </si>
  <si>
    <t>EKT IZTAPALAPA MANUEL CANAS</t>
  </si>
  <si>
    <t>MORENO CRUZ LUIS MARIO</t>
  </si>
  <si>
    <t>BANDA YAÑEZ ANA PATRICIA</t>
  </si>
  <si>
    <t>EKT GONZALEZ TAMAULIPAS</t>
  </si>
  <si>
    <t>REYES RAMIREZ JESUS ANTONIO</t>
  </si>
  <si>
    <t>ROSALES TREJO DIEGO ALEXIS</t>
  </si>
  <si>
    <t>EKT EZEQUIEL MONTES</t>
  </si>
  <si>
    <t>RESENDIZ LAGUNA ANTONIO MODESTO</t>
  </si>
  <si>
    <t>TORRES RODRIGUEZ DENISSE ALEJANDRA</t>
  </si>
  <si>
    <t>MEGA MONTERREY LA FE</t>
  </si>
  <si>
    <t>MARTINEZ ARIAS GUADALUPE</t>
  </si>
  <si>
    <t>CASTRO CONTRERAS YURIDIA</t>
  </si>
  <si>
    <t>MEGA MATAMOROS TAMAULIPAS</t>
  </si>
  <si>
    <t>RAMIREZ CISNEROS LUIS FELIPE</t>
  </si>
  <si>
    <t>MAGAÑA GARCIA YARA DEL CARMEN</t>
  </si>
  <si>
    <t>RANGEL VAZQUEZ EDUARDO ALONSO</t>
  </si>
  <si>
    <t>FLORES AREVALO MANUEL ALEJANDRO</t>
  </si>
  <si>
    <t>TALAVERA GARCIA DANIEL</t>
  </si>
  <si>
    <t>ROSALES CRUZ BLANDINA LETICIA</t>
  </si>
  <si>
    <t>DAZ SAN GABRIEL CHILAC</t>
  </si>
  <si>
    <t>ROMERO HERNANDEZ MARGARITA</t>
  </si>
  <si>
    <t>GARCES GONZALEZ MARIA DE LA CRUZ</t>
  </si>
  <si>
    <t>EKT LAS AGUILAS DF</t>
  </si>
  <si>
    <t>NIÑO ABREGO ADDI ALEXANDER</t>
  </si>
  <si>
    <t>REYES REYES PILAR MADAHI</t>
  </si>
  <si>
    <t>DAZ HIDALGOTITLAN</t>
  </si>
  <si>
    <t>CARBALLO REYES TOMAS</t>
  </si>
  <si>
    <t>PALACIOS HERNANDEZ MAURICIO</t>
  </si>
  <si>
    <t>CRUZ PEREZ KARLA MONTSERRAT</t>
  </si>
  <si>
    <t>MONDRAGON FLORES LUIS ANTONIO</t>
  </si>
  <si>
    <t>MEGA CINTALAPA</t>
  </si>
  <si>
    <t>GARDUÑO PEÑA JOSE CARLOS</t>
  </si>
  <si>
    <t>CANSECO REYES ERICEL</t>
  </si>
  <si>
    <t>DAZ SANTOS REYES NOPALA</t>
  </si>
  <si>
    <t>PEREZ PEREZ MARCOS</t>
  </si>
  <si>
    <t>JUAREZ CHAVEZ GUADALUPE</t>
  </si>
  <si>
    <t>DAZ TEPETLIXPA</t>
  </si>
  <si>
    <t>RIVERA ROSALES ANA LAURA</t>
  </si>
  <si>
    <t>GONZALEZ MIGUEL EDGAR</t>
  </si>
  <si>
    <t>MARTINEZ SANCHEZ MARIA DEL ROSARIO</t>
  </si>
  <si>
    <t>CRUZ GOMEZ SILVIA</t>
  </si>
  <si>
    <t>DAZ PINO SUAREZ DF</t>
  </si>
  <si>
    <t>URIOSTEGUI SANTANA CARLOS EMIGDIO</t>
  </si>
  <si>
    <t>DIAZ BENITEZ AMELLALI MARIANA</t>
  </si>
  <si>
    <t>SILVA RODRIGUEZ BRENDA ELIZABETH</t>
  </si>
  <si>
    <t>DAZ MELAQUE</t>
  </si>
  <si>
    <t>PRECIADO CABRERA GEORGINA ALEJANDRA</t>
  </si>
  <si>
    <t>ESCOBAR JIMENEZ MONCERAT</t>
  </si>
  <si>
    <t>EKT GDE JARDINES DE MORELOS 2</t>
  </si>
  <si>
    <t>NUÑEZ PEREZ JOSTIN DANIEL</t>
  </si>
  <si>
    <t>RIVERA BANDA AURORA ESTEFANNY</t>
  </si>
  <si>
    <t>MEGA TAXIMETROS</t>
  </si>
  <si>
    <t>ORTEGA PEREZ LUIS OMAR</t>
  </si>
  <si>
    <t>CABRERA CRISTOBAL IRAIS</t>
  </si>
  <si>
    <t>MARIN RUIZ JUAN MANUEL</t>
  </si>
  <si>
    <t>MONTERO SANCHEZ NANCY</t>
  </si>
  <si>
    <t>OSORNIO NICOLAS ROSENDO ERNESTO</t>
  </si>
  <si>
    <t>HERNANDEZ LOPEZ OMAR ALEJANDRO</t>
  </si>
  <si>
    <t>GUERRERO FLORES MANUEL ALFREDO</t>
  </si>
  <si>
    <t>CASTAÑEDA EK ALEX ISRAEL</t>
  </si>
  <si>
    <t>DAZ TEABO YUCATAN</t>
  </si>
  <si>
    <t>EK MUTUL GENRRY ROBERTO</t>
  </si>
  <si>
    <t>ALVAREZ TORRES ANA ALICIA</t>
  </si>
  <si>
    <t>DAZ TECUALA NAYARIT</t>
  </si>
  <si>
    <t>VERA GUZMAN ROSENDO</t>
  </si>
  <si>
    <t>CEBALLO CONTRERAS ESTEBAN</t>
  </si>
  <si>
    <t>EKT TABASCO PARAISO</t>
  </si>
  <si>
    <t>GERONIMO SANCHEZ EDUARDO</t>
  </si>
  <si>
    <t>GUZMAN GONZALEZ JUANA INES</t>
  </si>
  <si>
    <t>EKT POZA RICA 1 OBRERA</t>
  </si>
  <si>
    <t>GODOS LUCAS DIANA ELODIA</t>
  </si>
  <si>
    <t>GONZALEZ MORA MIRIAM JOCELYN</t>
  </si>
  <si>
    <t>DAZ HIDALGO RUIZ NAYARIT</t>
  </si>
  <si>
    <t>BRETADO CALDERON RICARDO</t>
  </si>
  <si>
    <t>VENEGAS ALMARAZ ELIA</t>
  </si>
  <si>
    <t>ORTEGA RAMOS SELENA</t>
  </si>
  <si>
    <t>BARRAZA PAREDES MARIO ALBERTO</t>
  </si>
  <si>
    <t>RAMIREZ GARCIA JUAN FRANCISCO</t>
  </si>
  <si>
    <t>DAZ BALDERAS</t>
  </si>
  <si>
    <t>RODRIGUEZ MARTINEZ EDGAR RODOLFO</t>
  </si>
  <si>
    <t>MEGCHUM VAZQUEZ FRIDA RAQUEL</t>
  </si>
  <si>
    <t>EKT ALBINO CORZO CHIAPAS</t>
  </si>
  <si>
    <t>RUIZ RAMOS SELENE GUADALUPE</t>
  </si>
  <si>
    <t>CHALPEÑO OJEDA MARIA GUILLERMINA</t>
  </si>
  <si>
    <t>HERNANDEZ HERNANDEZ SERGIO</t>
  </si>
  <si>
    <t>EKT TEAPA</t>
  </si>
  <si>
    <t>ARIAS ALVARADO OSIRIS DEL CARMEN</t>
  </si>
  <si>
    <t>ALCALA TORRES JUANA GUADALUPE</t>
  </si>
  <si>
    <t>RAMIREZ MENDOZA OMAR DALI</t>
  </si>
  <si>
    <t>RAMOS GARCIA JORGE IVAN</t>
  </si>
  <si>
    <t>ATANASIO ROMERO CRISTINA</t>
  </si>
  <si>
    <t>DIAZ LUVIANOS MARBELLA</t>
  </si>
  <si>
    <t>MEGA SANTIAGO TIANGUISTENGO</t>
  </si>
  <si>
    <t>PACHECO RICARDO ROSENDO</t>
  </si>
  <si>
    <t>CALDERON CAMPOS LUIS DANIEL</t>
  </si>
  <si>
    <t>EKT BUENOS AIRES APATZINGAN MICH</t>
  </si>
  <si>
    <t>CALDERON ORTEGA ROCIO DEL CARMEN</t>
  </si>
  <si>
    <t>JIMENEZ VELASCO SERGIO</t>
  </si>
  <si>
    <t>EKT NETZAHUALCOYOTL 1 G BAZ</t>
  </si>
  <si>
    <t>DIAZ RUIZ TANIA VERONICA</t>
  </si>
  <si>
    <t>DELGADO OCHOA FERNANDO</t>
  </si>
  <si>
    <t>MEGA RIO GRANDE ZACATECAS</t>
  </si>
  <si>
    <t>TORRES TORRES LUZ MARIA</t>
  </si>
  <si>
    <t>CEBALLOS BALAM GABRIELA MIGUELINA</t>
  </si>
  <si>
    <t>MEGA COZUMEL</t>
  </si>
  <si>
    <t>TEC MOO OSCAR DAVID</t>
  </si>
  <si>
    <t>MONTALVO SALAZAR JESUS ARTURO</t>
  </si>
  <si>
    <t>DAZ NAOLINCO DE VICTORIA</t>
  </si>
  <si>
    <t>VELAZQUEZ MALPICA MARTIN</t>
  </si>
  <si>
    <t>LOPEZ PALMA ABIMAEL</t>
  </si>
  <si>
    <t>VEGA MORALES MA DE JESUS</t>
  </si>
  <si>
    <t>ESCOBEDO SALAS EUFEMIA</t>
  </si>
  <si>
    <t>CRUZ BRAVO OSIRIS</t>
  </si>
  <si>
    <t>NAVARRETE HERNANDEZ LAURA ANDREA</t>
  </si>
  <si>
    <t>MEGA PUENTE IXTLA</t>
  </si>
  <si>
    <t>MARTINEZ SOTELO ZURISADAI</t>
  </si>
  <si>
    <t>DE DIOS LOPEZ PAULA ESMERALDA</t>
  </si>
  <si>
    <t>MEGA CD DEL CARMEN</t>
  </si>
  <si>
    <t>HERNANDEZ LARA ABRAHAM</t>
  </si>
  <si>
    <t>RODRIGUEZ GARCIA MARIA ESTHER</t>
  </si>
  <si>
    <t>VEGA ALCOCER MARIANA</t>
  </si>
  <si>
    <t>MARTINEZ ALARCON ERIKA</t>
  </si>
  <si>
    <t>MEGA IRAPUATO GUERRERO</t>
  </si>
  <si>
    <t>MARTINEZ MIRANDA MARCOS</t>
  </si>
  <si>
    <t>OCHOA COVARRUBIAS ICELA</t>
  </si>
  <si>
    <t>DAZ EL DORADO</t>
  </si>
  <si>
    <t>MORENO RODRIGUEZ NOE SANTANA</t>
  </si>
  <si>
    <t>TUN MEJIA JESUS ERNESTO</t>
  </si>
  <si>
    <t>MEGA MERIDA</t>
  </si>
  <si>
    <t>MATOS LUGO FRANCISCO ALONSO</t>
  </si>
  <si>
    <t>YAÑEZ LOERA PAULA FRANCISCA</t>
  </si>
  <si>
    <t>BARAJAS VILLANUEVA FERNANDO</t>
  </si>
  <si>
    <t>NERY ARELLANO ATENEA DEL CARMEN</t>
  </si>
  <si>
    <t>DAZ COLOSIO</t>
  </si>
  <si>
    <t>ALARCON MENDOZA DANIEL</t>
  </si>
  <si>
    <t>FLORES MARTINEZ ROBERTO</t>
  </si>
  <si>
    <t>CORTES HERNANDEZ ALEJANDRINA</t>
  </si>
  <si>
    <t>MEGA VALLADOLID</t>
  </si>
  <si>
    <t>CAAMAL EUAN ROSALIA</t>
  </si>
  <si>
    <t>CASTRO CASTRO HILDA GUADALUPE</t>
  </si>
  <si>
    <t>CECEÑAS HAROS OSCAR MANUEL</t>
  </si>
  <si>
    <t>BECERRIL SANCHEZ ALONSO</t>
  </si>
  <si>
    <t>VERA MOSRI SERGIO ALI</t>
  </si>
  <si>
    <t>ZARZA AVILA IVAN GERARDO</t>
  </si>
  <si>
    <t>MEGA TAXQUEÑA</t>
  </si>
  <si>
    <t>BRAVO DIAZ ERIK</t>
  </si>
  <si>
    <t>OLVERA HERRERA ALEXIS MAURICIO</t>
  </si>
  <si>
    <t>MEGA MERIDA CANTAREL</t>
  </si>
  <si>
    <t>ZAPATA CAAMAL ERIKA GUADALUPE</t>
  </si>
  <si>
    <t>TIRADO MARTINEZ LUIS EMIGDIO</t>
  </si>
  <si>
    <t>MEGA SALVATIERRA</t>
  </si>
  <si>
    <t>GARCIA SIERRA JUANA</t>
  </si>
  <si>
    <t>RIOS ORTIZ ANA LAURA</t>
  </si>
  <si>
    <t>MUÑOZ DE LA TORRE ERIK RIGOBERTO</t>
  </si>
  <si>
    <t>VAZQUEZ GALLEGOS CESAR OCTAVIO</t>
  </si>
  <si>
    <t>FRANCISCO HERNANDEZ LUIS DANIEL</t>
  </si>
  <si>
    <t>CARDOSO VALLE LUIS FERNANDO</t>
  </si>
  <si>
    <t>QUINTERO GONZALEZ ALEJANDRO</t>
  </si>
  <si>
    <t>EKT APIZACO</t>
  </si>
  <si>
    <t>HERNANDEZ PEREZ MARICRUZ</t>
  </si>
  <si>
    <t>MERAZ GARCIA EDGAR EDUARDO</t>
  </si>
  <si>
    <t>EKT IXTAPALUCA MERCADO CENTRO</t>
  </si>
  <si>
    <t>LOPEZ GONZALEZ BRENDA GUADALUPE</t>
  </si>
  <si>
    <t>ARROYO MARTINEZ RAUL</t>
  </si>
  <si>
    <t>EKT CHIMALHUACAN BORDO</t>
  </si>
  <si>
    <t>INIESTRA MONDRAGON BRENDA JAQUELINE</t>
  </si>
  <si>
    <t>FUENTES MOJICA MA DE JESUS</t>
  </si>
  <si>
    <t>MEGA TORRES LANDA LEON</t>
  </si>
  <si>
    <t>MUÑOZ SILVA ADRIANA BERENICE</t>
  </si>
  <si>
    <t>GALAN PEREZ ARELI</t>
  </si>
  <si>
    <t>ESCOBAR CHAO ROBERTO</t>
  </si>
  <si>
    <t>ROMAN MARTINEZ JUAN MANUEL</t>
  </si>
  <si>
    <t>BASILIO RAMIREZ MARIA DEL CARMEN</t>
  </si>
  <si>
    <t>ROMERO AGUILAR ODARELI</t>
  </si>
  <si>
    <t>ZENDEJAS RODRIGUEZ LILIANA ELIZABETH</t>
  </si>
  <si>
    <t>MEGA ATEMAJAC</t>
  </si>
  <si>
    <t>GUTIERREZ ZAVALA FRANCISCO JAVIER</t>
  </si>
  <si>
    <t>HERNANDEZ RESENDIZ EDITH</t>
  </si>
  <si>
    <t>MEGA MATAMOROS BLVD CABAZOS</t>
  </si>
  <si>
    <t>MENDOZA RAMIREZ LORENZO GUADALUPE</t>
  </si>
  <si>
    <t>VERDUZCO LAURIANO JESSICA LORENA</t>
  </si>
  <si>
    <t>LEON CASTAÑEDA ROBERTO JOSE DEL JESUS</t>
  </si>
  <si>
    <t>TOVAR MENDEZ YAMILE CONCEPCION</t>
  </si>
  <si>
    <t>ARTEAGA BANDA BRAULIO ARNULFO</t>
  </si>
  <si>
    <t>EKT SALAMANCA SANCHEZ TORRADO</t>
  </si>
  <si>
    <t>CASTILLO ROJAS EDITH AMAIRANI</t>
  </si>
  <si>
    <t>MERINO SERRANO NATIVIDAD</t>
  </si>
  <si>
    <t>GOPAR ARAGON MARIA ELENA</t>
  </si>
  <si>
    <t>CARRILLO LOPEZ REBECA</t>
  </si>
  <si>
    <t>PARRA CASILLAS ULISES</t>
  </si>
  <si>
    <t>FERNANDEZ BAHENA FRANCELIA</t>
  </si>
  <si>
    <t>MEGA TELOLOAPAN</t>
  </si>
  <si>
    <t>ZAGAL VALLADARES ESTHER</t>
  </si>
  <si>
    <t>NUÑEZ GARCIA JENNIFER</t>
  </si>
  <si>
    <t>MEGA CHILAPA DE ALVAREZ</t>
  </si>
  <si>
    <t>LEYVA GODINEZ GEORGINA</t>
  </si>
  <si>
    <t>HERNANDEZ HUITRON MARCELA NAPABHE</t>
  </si>
  <si>
    <t>URIBE MERA JOHANA ALEXIA</t>
  </si>
  <si>
    <t>MONROY ACEVEDO JOSUE</t>
  </si>
  <si>
    <t>RUIZ ACEVEDO MAURICIO</t>
  </si>
  <si>
    <t>ALONSO PACHECO CATALINA</t>
  </si>
  <si>
    <t>MEGA PETATLAN</t>
  </si>
  <si>
    <t>DE LOS SANTOS CHAVARRIA KEYRI NAZARETH</t>
  </si>
  <si>
    <t>VIRGEN MEDINA TANYA KARINA</t>
  </si>
  <si>
    <t>REYES ASTORGA HELEN ALFONSO</t>
  </si>
  <si>
    <t>INFANTE CRUZ JOSE PEDRO</t>
  </si>
  <si>
    <t>GARCIA TORRES DENISSE MALENI</t>
  </si>
  <si>
    <t>HERNANDEZ FUENTES REBECA</t>
  </si>
  <si>
    <t>CORTES LORENZO EMMA</t>
  </si>
  <si>
    <t>MEGA SAN MARCOS GRO</t>
  </si>
  <si>
    <t>ISIDOR IGNACIO JOSE MANUEL</t>
  </si>
  <si>
    <t>MELGOZA FLORES YASMIN</t>
  </si>
  <si>
    <t>AGUSTIN TRANQUILINO GONZALO DE JESUS</t>
  </si>
  <si>
    <t>LOPEZ LOPEZ LINA ANTONIA</t>
  </si>
  <si>
    <t>GONZALEZ HERNANDEZ GUILLERMINA</t>
  </si>
  <si>
    <t>CASTAÑEDA URIBE DONALDO URIEL</t>
  </si>
  <si>
    <t>MEJIA VALDESPINO SERGIO FRANCISCO</t>
  </si>
  <si>
    <t>ROJAS HERNANDEZ ALEJANDRINA</t>
  </si>
  <si>
    <t>EKT CHICONTEPEC VERACRUZ</t>
  </si>
  <si>
    <t>ORTEGA OLIVARES ALEJANDRO</t>
  </si>
  <si>
    <t>ZAMARRON HERNANDEZ MAYRA SELENE</t>
  </si>
  <si>
    <t>MEGA MATAMOROS CANALES</t>
  </si>
  <si>
    <t>MEDINA FLORES ESTHEPANIE JACQUELINE</t>
  </si>
  <si>
    <t>DE LOS SANTOS LOPEZ ADRIANA</t>
  </si>
  <si>
    <t>MARTINEZ LOPEZ GUSTAVO</t>
  </si>
  <si>
    <t>MEGA TEHUACAN CALLE 3</t>
  </si>
  <si>
    <t>RODRIGUEZ CARO GUADALUPE</t>
  </si>
  <si>
    <t>POZOS SANCHEZ ANA MARIA</t>
  </si>
  <si>
    <t>MEGA SANTA ANA CHIAUTEMPAN</t>
  </si>
  <si>
    <t>CASTAÑEDA RAMIREZ KARLA</t>
  </si>
  <si>
    <t>PEÑA MOLINA RENATO</t>
  </si>
  <si>
    <t>MEGA TIJUANA DIAZ ORDAZ</t>
  </si>
  <si>
    <t>LUVIANO RENTERIA MARLENE</t>
  </si>
  <si>
    <t>GOMEZ DOMINGUEZ JOSE LUIS</t>
  </si>
  <si>
    <t>MEGA MACUSPANA</t>
  </si>
  <si>
    <t>LOPEZ HERNANDEZ JESUS ALFREDO</t>
  </si>
  <si>
    <t>OLVERA ARREOLA MARIA</t>
  </si>
  <si>
    <t>SYR QUERETARO CONSTITUYENTES</t>
  </si>
  <si>
    <t>MATA OLVERA LUIS DANIEL</t>
  </si>
  <si>
    <t>GUARDADO HERRERA JESUS DAVID</t>
  </si>
  <si>
    <t>MEGA NVO LAREDO ACERA ORIENTE</t>
  </si>
  <si>
    <t>LOPEZ RODRIGUEZ HECTOR FRANCISCO</t>
  </si>
  <si>
    <t>OLMEDO VAZQUEZ MANUEL</t>
  </si>
  <si>
    <t>LARA SANCHEZ JAZMIN</t>
  </si>
  <si>
    <t>SAENZ HIDALGO MARTHA BELEN</t>
  </si>
  <si>
    <t>EKT CD CAMARGO</t>
  </si>
  <si>
    <t>HERNANDEZ AGUERO ALEJANDRA YANETH</t>
  </si>
  <si>
    <t>VALDOVINOS SANDOVAL FRANCISCO JAVIER</t>
  </si>
  <si>
    <t>JIMENEZ DE LA CRUZ MARIA GUADALUPE</t>
  </si>
  <si>
    <t>MEGA PLAYA DEL CARMEN</t>
  </si>
  <si>
    <t>GUTIERREZ CHACON WILLIAMS BERNARDO</t>
  </si>
  <si>
    <t>SALINAS COMPEAN GABRIELA</t>
  </si>
  <si>
    <t>EKT XILITLA SLP</t>
  </si>
  <si>
    <t>HERNANDEZ REYES VICTOR HUGO</t>
  </si>
  <si>
    <t>QUIJANO GALICIA MIGUEL ANGEL</t>
  </si>
  <si>
    <t>MARTINEZ MIRANDA ABRAHAM</t>
  </si>
  <si>
    <t>DE LA CRUZ GARCIA ELDA DEL CARMEN</t>
  </si>
  <si>
    <t>MEGA PALENQUE</t>
  </si>
  <si>
    <t>PEREZ MARTINEZ ERALDI GARDELIA</t>
  </si>
  <si>
    <t>JUAREZ ORTIZ RAUL APOLINAR</t>
  </si>
  <si>
    <t>MEGA TULTITLAN</t>
  </si>
  <si>
    <t>VAZQUEZ GUERRERO YADDYRD NAYCE</t>
  </si>
  <si>
    <t>BLAS ALONSO SUSANA ALEJANDRA</t>
  </si>
  <si>
    <t>JAVIER GOMEZ EDITH</t>
  </si>
  <si>
    <t>GONZALEZ MUÑIZ ALEJANDRA</t>
  </si>
  <si>
    <t>MEGA COLIMA</t>
  </si>
  <si>
    <t>LARIOS CASTELLANOS JOSE ALFREDO</t>
  </si>
  <si>
    <t>PEREZ GONZALEZ SERGIO</t>
  </si>
  <si>
    <t>MEGA ATIZAPAN DE ZARAGOZA</t>
  </si>
  <si>
    <t>ANAYA JIMENEZ JAZMIN</t>
  </si>
  <si>
    <t>SANCHEZ MEZA HECTOR</t>
  </si>
  <si>
    <t>DAZ EL OCOTITO</t>
  </si>
  <si>
    <t>NAVA MARQUILLO MAYRELI</t>
  </si>
  <si>
    <t>GRANDE MATEOS MISAEL</t>
  </si>
  <si>
    <t>HERNANDEZ HERNANDEZ JOSUE</t>
  </si>
  <si>
    <t>BUCIO RIVAS GRICELDA DIOCELINA</t>
  </si>
  <si>
    <t>DAZ ANTUNEZ</t>
  </si>
  <si>
    <t>RUBIO CERVANTES MARIA FERNANDA</t>
  </si>
  <si>
    <t>MARTINEZ ANAYA ALFREDO</t>
  </si>
  <si>
    <t>FIGUEROA ORTEGA GUSTAVO DANIEL</t>
  </si>
  <si>
    <t>ESPEJEL VALENCIA SERGIO BRIAN</t>
  </si>
  <si>
    <t>EKT NEZA AV CHIMALHUACAN</t>
  </si>
  <si>
    <t>SANTAMARIA HERRERA FANY ANAIS</t>
  </si>
  <si>
    <t>RAMIREZ RIVAS ALEJANDRA</t>
  </si>
  <si>
    <t>MERGIL RODRIGUEZ FLOR MARGARITA</t>
  </si>
  <si>
    <t>EKT FRONTERA</t>
  </si>
  <si>
    <t>HERNANDEZ GAYTAN WALTER YOVANY</t>
  </si>
  <si>
    <t>KU CAN WILIAM ROBERTO</t>
  </si>
  <si>
    <t>EKT PROGRESO</t>
  </si>
  <si>
    <t>BE UICAB JESUS ALEXIS</t>
  </si>
  <si>
    <t>CERPA GONZALEZ LEHI NEFI</t>
  </si>
  <si>
    <t>VELA AMAYA REY ALONSO</t>
  </si>
  <si>
    <t>EKT MIGUEL ALEMAN</t>
  </si>
  <si>
    <t>MARTINEZ RANGEL NANCY IVONNE</t>
  </si>
  <si>
    <t>ESPINOZA TORRES ENRIQUE</t>
  </si>
  <si>
    <t>GONZALEZ SANCHEZ MARIA DEL CONSUELO REBECA</t>
  </si>
  <si>
    <t>HERNANDEZ MORALES PEDRO</t>
  </si>
  <si>
    <t>EKT PLAZA DEL SOL</t>
  </si>
  <si>
    <t>ARMENDARIZ SANTOS VICTOR ABRAHAM</t>
  </si>
  <si>
    <t>RAMOS VERDUGO MARCO ANTONIO</t>
  </si>
  <si>
    <t>EKT CD JUAREZ JILOTEPEC</t>
  </si>
  <si>
    <t>RODRIGUEZ VARGAS IVAN ARMANDO</t>
  </si>
  <si>
    <t>MANZANO NAVA LAURA NAYELI</t>
  </si>
  <si>
    <t>VAZQUEZ ABARCA JONATHAN JOVANNY</t>
  </si>
  <si>
    <t>BRIONES TAPIA EZEQUIEL</t>
  </si>
  <si>
    <t>EKT CHOLULA</t>
  </si>
  <si>
    <t>CUAZITL TLAPALTOTOLI MARCO ANTONIO</t>
  </si>
  <si>
    <t>MANDUJANO PEREZ IXANAMI</t>
  </si>
  <si>
    <t>DAZ JUAREZ TORRES SUR</t>
  </si>
  <si>
    <t>MUÑOZ MONTAÑEZ DIANA PATRICIA</t>
  </si>
  <si>
    <t>SANCHEZ GONZALEZ FORTUNATO</t>
  </si>
  <si>
    <t>DAZ AXTLA DE JUAREZ SLP</t>
  </si>
  <si>
    <t>MELO MARTINEZ YESSENIA</t>
  </si>
  <si>
    <t>HERNANDEZ MENDOZA MARINA</t>
  </si>
  <si>
    <t>DAZ TEMPOAL DE SANCHEZ</t>
  </si>
  <si>
    <t>MARTINEZ SALAS RAYMUNDO</t>
  </si>
  <si>
    <t>VELAZQUEZ AMEZOLA LUIS FERNANDO</t>
  </si>
  <si>
    <t>DAZ ZAPOPAN MERCADO BOLA</t>
  </si>
  <si>
    <t>CURIEL RAMIREZ LILIA</t>
  </si>
  <si>
    <t>LOPEZ RAMIREZ LUIS ALFREDO</t>
  </si>
  <si>
    <t>DAZ OAXACA MERCADO DE ABASTOS</t>
  </si>
  <si>
    <t>CRUZ MARROQUIN DANIELA MONSERRAT</t>
  </si>
  <si>
    <t>LOPEZ LOPEZ GLADIS</t>
  </si>
  <si>
    <t>DAZ TEXCOCO 16 DE SEPT</t>
  </si>
  <si>
    <t>BUENDIA ORTIZ LUIS FERNANDO</t>
  </si>
  <si>
    <t>FUENTES BELMONT JORGE DYLAN</t>
  </si>
  <si>
    <t>DAZ NEZAHUALCOYOTL GUSTAVO BAZ</t>
  </si>
  <si>
    <t>CANUTO CASIMIRO DIANA MARIBEL</t>
  </si>
  <si>
    <t>HERNANDEZ BROCA CANDELARIO</t>
  </si>
  <si>
    <t>DAZ VILLAHERMOSA LAS AMERICAS</t>
  </si>
  <si>
    <t>FELIX MONTEJO JONATAN</t>
  </si>
  <si>
    <t>MILLAN RODRIGUEZ MARYCRUZ</t>
  </si>
  <si>
    <t>EKT VALLE  DE CHALCO PLAZA SENDERO</t>
  </si>
  <si>
    <t>GONZALEZ JUSTO ERICK</t>
  </si>
  <si>
    <t>MEMIJE DE LOS SANTOS JOSE LUIS</t>
  </si>
  <si>
    <t>EKT ZIHUATANEJO 2</t>
  </si>
  <si>
    <t>ZEFERINO SANTOS FLAVIANO</t>
  </si>
  <si>
    <t>CIFUENTES BARTOLO NORMA ALICIA</t>
  </si>
  <si>
    <t>EKT TUXTLA GTZ 2 3A SUR OTE</t>
  </si>
  <si>
    <t>GOMEZ MONTEJO FREDI ANTONIO</t>
  </si>
  <si>
    <t>SANCHEZ ALEMAN ROBERTO CARLOS</t>
  </si>
  <si>
    <t>ARCOS LOPEZ FELIPE</t>
  </si>
  <si>
    <t>EKT MACUSPANA</t>
  </si>
  <si>
    <t>MIRANDA NARVAEZ SARITA DEL CARMEN</t>
  </si>
  <si>
    <t>GOMEZ REYES NOEMI</t>
  </si>
  <si>
    <t>EKT VALLE DE BRAVO</t>
  </si>
  <si>
    <t>MACDONEL URBINA CLOTILDE EDUWIGIS</t>
  </si>
  <si>
    <t>GOMEZ LOPEZ NANCY VERONICA</t>
  </si>
  <si>
    <t>DAZ LAS MARGARITAS</t>
  </si>
  <si>
    <t>ARANDA SOLIS SERGIO FRANCISCO</t>
  </si>
  <si>
    <t>GUERRERO ARROYO HUGO CESAR</t>
  </si>
  <si>
    <t>DAZ TEPOZTLAN</t>
  </si>
  <si>
    <t>GONZALEZ ROBLES DIANA LIZBETH</t>
  </si>
  <si>
    <t>CORTES SOLANO SALVADOR</t>
  </si>
  <si>
    <t>DAZ REVOLUCION XALAPA</t>
  </si>
  <si>
    <t>ALARCON RUANO LEIDY VIANEY</t>
  </si>
  <si>
    <t>CAMARGO LOPEZ EUNICE</t>
  </si>
  <si>
    <t>EKT PACHUCA TULIPANES</t>
  </si>
  <si>
    <t>GARFIAS BUCIO FRANCISCO JAVIER</t>
  </si>
  <si>
    <t>LOPEZ GARZA ANAY</t>
  </si>
  <si>
    <t>DAZ ALDAMA TAMAULIPAS</t>
  </si>
  <si>
    <t>ESCOBEDO CHAVEZ LUIS JOSE</t>
  </si>
  <si>
    <t>DE LA A ROSALES SANDRO</t>
  </si>
  <si>
    <t>DAZ LOMA BONITA</t>
  </si>
  <si>
    <t>NOLAZCO SANDOVAL CRISTIAN VICENTE</t>
  </si>
  <si>
    <t>GALLEGOS MOTE EMANUEL</t>
  </si>
  <si>
    <t>EKT SAN MARTIN TEX 16 DE SEP</t>
  </si>
  <si>
    <t>LOPEZ RAMIREZ MAYRA IVON</t>
  </si>
  <si>
    <t>SALAZAR VAZQUEZ AGUSTINA</t>
  </si>
  <si>
    <t>DAZ TEPANATEPEC OAXACA</t>
  </si>
  <si>
    <t>RAMOS ANTONIO CHRISTIAN ALEJANDRO</t>
  </si>
  <si>
    <t>VILLALOBOS PERALTA ZARAY</t>
  </si>
  <si>
    <t>DAZ JALPA DE MARQUEZ</t>
  </si>
  <si>
    <t>CONDE PAULINO ISMAEL</t>
  </si>
  <si>
    <t>COLULA CUEVAS MARIA CARLA</t>
  </si>
  <si>
    <t>DAZ GUADALUPE VICTORIA PUEBLA</t>
  </si>
  <si>
    <t>GUTIERREZ SANCHEZ SADAHI</t>
  </si>
  <si>
    <t>LOPEZ ROJAS ROCIO</t>
  </si>
  <si>
    <t>GUTIERREZ CALIXTO JESUS</t>
  </si>
  <si>
    <t>EKT PUEBLA MAYORAZGO</t>
  </si>
  <si>
    <t>REYES MARIN JUAN DANIEL</t>
  </si>
  <si>
    <t>MORAN MACIAS ANGEL RAMON</t>
  </si>
  <si>
    <t>TOSCANO ESCOTO VICTOR ALFONSO</t>
  </si>
  <si>
    <t>SANCHEZ GOMEZ ERICKA</t>
  </si>
  <si>
    <t>MEGA ELEKTRA EMILIANO ZAPATA</t>
  </si>
  <si>
    <t>SOLIS JIMENEZ MARCO ANTONIO</t>
  </si>
  <si>
    <t>VELAZQUEZ SANTOS YAZMIN DEL CARMEN</t>
  </si>
  <si>
    <t>EKT SAN ANDRES TUXTLA</t>
  </si>
  <si>
    <t>ABSALON CARDOZA CARLOS ISRAEL</t>
  </si>
  <si>
    <t>GARCIA MIGUEL EDWIN</t>
  </si>
  <si>
    <t>EKT JUCHITAN 2</t>
  </si>
  <si>
    <t>GUERRA SANCHEZ MIRIAM</t>
  </si>
  <si>
    <t>FLORES PACHECO LUIS ALBERTO</t>
  </si>
  <si>
    <t>EKT SALINA CRUZ</t>
  </si>
  <si>
    <t>VILLANUEVA ZARATE CINDY NABIL</t>
  </si>
  <si>
    <t>MARTINEZ LARA ROSA ISELA</t>
  </si>
  <si>
    <t>DAZ LA JOYA JIUTEPEC</t>
  </si>
  <si>
    <t>RAMIREZ MONDRAGON KARLA LIZETH</t>
  </si>
  <si>
    <t>FLORES LOZANO DENIS GUADALUPE</t>
  </si>
  <si>
    <t>DAZ ACTOPAN</t>
  </si>
  <si>
    <t>LOPEZ RUIZ MARLENE</t>
  </si>
  <si>
    <t>MATEO ILDEFONSO XIMENA</t>
  </si>
  <si>
    <t>DAZ SAN JOSE DEL RINCON</t>
  </si>
  <si>
    <t>NIETO ESQUIVEL LIZBETH</t>
  </si>
  <si>
    <t>HERNANDEZ CORZO CRISTEL</t>
  </si>
  <si>
    <t>EKT TIERRA BLANCA JUAREZ</t>
  </si>
  <si>
    <t>MORENO LOAIZA MARIBEL</t>
  </si>
  <si>
    <t>BARRERA GRAJALES CECILIA MARYLYN</t>
  </si>
  <si>
    <t>DAZ JUAREZ QRO</t>
  </si>
  <si>
    <t>PICON HERNANDEZ MARCO ANTONIO</t>
  </si>
  <si>
    <t>VALDEZ BECERRIL VICTORIA</t>
  </si>
  <si>
    <t>EKT XONACATLAN</t>
  </si>
  <si>
    <t>FRANCO GOMEZ ROCIO</t>
  </si>
  <si>
    <t>ARIZMENDI SANCHEZ GUSTAVO</t>
  </si>
  <si>
    <t>LOPEZ AGUIRRE DAYSI CECILIA</t>
  </si>
  <si>
    <t>ARAIZA PEREZ ERICK OMAR</t>
  </si>
  <si>
    <t>CASTILLO ESPINOSA DE LOS MONTEROS LLUVIA</t>
  </si>
  <si>
    <t>RUIZ LOPEZ CESAR ALEJANDRO</t>
  </si>
  <si>
    <t>DAZ IXTLAN DE JUAREZ</t>
  </si>
  <si>
    <t>MARTINEZ HERNANDEZ JOSE DAVID</t>
  </si>
  <si>
    <t>SIERRA ROMAN VERONICA</t>
  </si>
  <si>
    <t>DAZ NANCHITAL VERACRUZ</t>
  </si>
  <si>
    <t>GONZALEZ HERNANDEZ JOSE</t>
  </si>
  <si>
    <t>POOM RENTERIA GUADALUPE BERENICE</t>
  </si>
  <si>
    <t>DAZ URES SONORA</t>
  </si>
  <si>
    <t>TRUJILLO DOMINGUEZ JESUS ADRIANA</t>
  </si>
  <si>
    <t>GONZALEZ GONZALEZ ANA MARIA</t>
  </si>
  <si>
    <t>EKT TAMPICO</t>
  </si>
  <si>
    <t>SARMIENTO ISIDRO GILMA MAGALI</t>
  </si>
  <si>
    <t>GARCIA MACIAS ISABEL GABRIELA</t>
  </si>
  <si>
    <t>DAZ CAMINO REAL MONTERREY</t>
  </si>
  <si>
    <t>PICAZO ZAMARRON YOLANDA</t>
  </si>
  <si>
    <t>MEJIA JAIMEZ DIANA VIANEY</t>
  </si>
  <si>
    <t>DAZ HUANIMARO</t>
  </si>
  <si>
    <t>HERNANDEZ DIMAS ROSA ERANDI</t>
  </si>
  <si>
    <t>REYES MARTINEZ JORGE ALEJANDRO</t>
  </si>
  <si>
    <t>DAZ ALTAMIRA</t>
  </si>
  <si>
    <t>RUIZ JUAREZ ARIANDA YARELY</t>
  </si>
  <si>
    <t>JUAREZ SALAZAR SERGIO ANTONIO</t>
  </si>
  <si>
    <t>DAZ VILLA TIJUANA</t>
  </si>
  <si>
    <t>GOMEZ ROQUE CRISTINA</t>
  </si>
  <si>
    <t>TRUJILLO CADENA OSCAR DANIEL</t>
  </si>
  <si>
    <t>DAZ LAS JUNTAS</t>
  </si>
  <si>
    <t>GARCIA CASTILLO EDGAR MANUEL</t>
  </si>
  <si>
    <t>PAJARITO RAVELERO JOSE OLEGARIO</t>
  </si>
  <si>
    <t>KANTUN SOSA IVAN ENRIQUE</t>
  </si>
  <si>
    <t>DAZ MAXCANU</t>
  </si>
  <si>
    <t>CASANOVA GOMEZ LUIS ANTONIO</t>
  </si>
  <si>
    <t>VARGAS GARCIA FRANCISCO ANTONIO</t>
  </si>
  <si>
    <t>DAZ JONUTA TABASCO</t>
  </si>
  <si>
    <t>MARTINEZ HERNANDEZ ERIKS MANUEL</t>
  </si>
  <si>
    <t>OVANDO PAGOLA ELIZABETH</t>
  </si>
  <si>
    <t>DAZ VILLA CUAUHTEMOC</t>
  </si>
  <si>
    <t>OLVERA CASTAÑO VANESSA</t>
  </si>
  <si>
    <t>CAMPOS ANDRADE ABIGAIL ELIZABETH</t>
  </si>
  <si>
    <t>DAZ LOS CASTILLOS</t>
  </si>
  <si>
    <t>ORTEGA SANDOVAL MAYRA GUADALUPE</t>
  </si>
  <si>
    <t>CHAVEZ MIRANDA LUIS CARLOS</t>
  </si>
  <si>
    <t>ARCOS CONTRERAS IVAN</t>
  </si>
  <si>
    <t>DAZ HUEYTAMALCO</t>
  </si>
  <si>
    <t>ALVAREZ CANO ERIC</t>
  </si>
  <si>
    <t>PEREZ MONTENEGRO VICTOR HUGO</t>
  </si>
  <si>
    <t>EKT SALAMANCA JUAREZ</t>
  </si>
  <si>
    <t>JAIME MEJIA LOURDES JIMENA</t>
  </si>
  <si>
    <t>PASAYE MANRIQUEZ RUTH</t>
  </si>
  <si>
    <t>DAZ LOMAS DEL VALLE</t>
  </si>
  <si>
    <t>VAZQUEZ MENDOZA ALFONSO</t>
  </si>
  <si>
    <t>TRUJILLO VAZQUEZ EDGAR OSVALDO</t>
  </si>
  <si>
    <t>EKT CD VICTORIA HIDALGO</t>
  </si>
  <si>
    <t>LUCIO GUZMAN EMMANUEL</t>
  </si>
  <si>
    <t>MARTINEZ BENITEZ RUBITH</t>
  </si>
  <si>
    <t>MARTINEZ PONCE CLAUDIA</t>
  </si>
  <si>
    <t>DAZ HUMBOLT PUEBLA</t>
  </si>
  <si>
    <t>URBANO CENTENO JONATHAN</t>
  </si>
  <si>
    <t>MAJAN CID YOVANA ABIGAIL</t>
  </si>
  <si>
    <t>DAZ MARIANO OTERO</t>
  </si>
  <si>
    <t>ZARAGOZA GUTIERREZ ALAN ROBERTO</t>
  </si>
  <si>
    <t>VIRGEN RAMOS BRENDA VELISA</t>
  </si>
  <si>
    <t>DAZ SAN JOSE DEL VALLE</t>
  </si>
  <si>
    <t>UGARTE PALACIOS GABRIEL</t>
  </si>
  <si>
    <t>CANUL FERNANDEZ EDMUNDO JOAQUIN</t>
  </si>
  <si>
    <t>PUC BALAM ERIKA DEL ROSARIO</t>
  </si>
  <si>
    <t>TOLEDO RODRIGUEZ FATIMA DEL ROSARIO</t>
  </si>
  <si>
    <t>EKT ARRIAGA</t>
  </si>
  <si>
    <t>NUÑEZ ALVAREZ MARISOL</t>
  </si>
  <si>
    <t>DE DIOS SANDOVAL HONORIA</t>
  </si>
  <si>
    <t>DAZ KM 30 ACAPULCO</t>
  </si>
  <si>
    <t>HERNANDEZ ADAME OCTAVIO</t>
  </si>
  <si>
    <t>ABURTO PREZA TELMA</t>
  </si>
  <si>
    <t>DAZ PLAN DE ARROYO</t>
  </si>
  <si>
    <t>BELLO SESEÑA ALMA JAZMIN</t>
  </si>
  <si>
    <t>CABALLERO ORTIZ JOSE CRISTOBAL</t>
  </si>
  <si>
    <t>DAZ SAN BERNABE</t>
  </si>
  <si>
    <t>EMBRIZ AVILA LEONARDO DOMINGO</t>
  </si>
  <si>
    <t>CAMACHO CUEVAS EVELIN ESTEFANI</t>
  </si>
  <si>
    <t>DAZ XALATLACO</t>
  </si>
  <si>
    <t>COROY PERALTA GRICELDA</t>
  </si>
  <si>
    <t>MARTINEZ JIMENEZ JORGE LUIS</t>
  </si>
  <si>
    <t>HERNANDEZ GARCIA CLAUDIA GUADALUPE</t>
  </si>
  <si>
    <t>CASTAÑON TELLEZ SALMA PAOLA</t>
  </si>
  <si>
    <t>JAIMES BARRERA NAYELI GUADALUPE</t>
  </si>
  <si>
    <t>DAZ TEZOYUCA</t>
  </si>
  <si>
    <t>RODRIGUEZ SANTILLAN JORGE LUIS</t>
  </si>
  <si>
    <t>VALENTIN CHAGALA ARELY</t>
  </si>
  <si>
    <t>DAZ SANTIAGO TUXTLA</t>
  </si>
  <si>
    <t>CHACHA MENDOZA LYN MERCEDES</t>
  </si>
  <si>
    <t>GARCIA ARELLANO MARIA DE LA LUZ</t>
  </si>
  <si>
    <t>EKT SLP ALHONDIGA</t>
  </si>
  <si>
    <t>NAVARRO SANCHEZ ANARIEL</t>
  </si>
  <si>
    <t>REYES LARRAGA JESUS ADRIAN</t>
  </si>
  <si>
    <t>DAZ TANQUIAN DE ESCOBEDO</t>
  </si>
  <si>
    <t>CAMPOS RAMIREZ BENITO</t>
  </si>
  <si>
    <t>LOPEZ GARCIA JUSTO SERGIO</t>
  </si>
  <si>
    <t>DAZ SAN MIGUEL XOCHIMANGA</t>
  </si>
  <si>
    <t>GARDUÑO SANTIAGO SIHOMARA</t>
  </si>
  <si>
    <t>VAZQUEZ PATIÑO MAYA ELSA</t>
  </si>
  <si>
    <t>GARCIA CHAGOYA VERONICA PALOMA</t>
  </si>
  <si>
    <t>MARTINEZ CEBALLOS MARIA JANET</t>
  </si>
  <si>
    <t>DAZ COSALA</t>
  </si>
  <si>
    <t>CORRALES FERNANDEZ MONSERRAT GUADALUPE</t>
  </si>
  <si>
    <t>MORALES LOPEZ JUAN CARLOS</t>
  </si>
  <si>
    <t>DAZ TEPETLAOXTOC</t>
  </si>
  <si>
    <t>DIAZ MENDOZA NOE ALEJANDRO</t>
  </si>
  <si>
    <t>CARRILLO CRUZ PEDRO</t>
  </si>
  <si>
    <t>DAZ SAN ANTONIO LA ISLA</t>
  </si>
  <si>
    <t>TORRES GARCIA MARIA DE LOS ANGELES</t>
  </si>
  <si>
    <t>CAMACHO PEREZ JULIETA</t>
  </si>
  <si>
    <t>DAZ NOMBRE DE DIOS</t>
  </si>
  <si>
    <t>GARCIA TARANGO RUBI AZUCENA</t>
  </si>
  <si>
    <t>RIVAS MELO JOSE ANGEL</t>
  </si>
  <si>
    <t>EKT CUAUTLA VALERIO TRUJANO</t>
  </si>
  <si>
    <t>GONZALEZ BRAVO SHYRLEY VIANEY</t>
  </si>
  <si>
    <t>RUIZ MARTINEZ SARAID</t>
  </si>
  <si>
    <t>EKT MATAMOROS 2 ABASOLO</t>
  </si>
  <si>
    <t>LOPEZ MENDEZ MA DE JESUS</t>
  </si>
  <si>
    <t>RAMIREZ MORALES BENIA</t>
  </si>
  <si>
    <t>EKT TOLUCA 2 TOLLOCAN</t>
  </si>
  <si>
    <t>ESTRADA VELAZQUEZ EDUARDO</t>
  </si>
  <si>
    <t>NAVARRO MATA VICENTE</t>
  </si>
  <si>
    <t>DAZ COCULA GUERRERO</t>
  </si>
  <si>
    <t>PERALTA ESCOBAR FLORENCIA</t>
  </si>
  <si>
    <t>LOPEZ MONTES SOFIA ALEJANDRA</t>
  </si>
  <si>
    <t>DAZ AHUALULCO DEL MERCADO</t>
  </si>
  <si>
    <t>LOPEZ AGUAYO KARLA ISELA</t>
  </si>
  <si>
    <t>RAMIREZ PEREZ NURIA DANIELA</t>
  </si>
  <si>
    <t>DAZ TARIMORO</t>
  </si>
  <si>
    <t>SANCHEZ CANEDO MARIA GUADALUPE</t>
  </si>
  <si>
    <t>GARCIA ZAMORA SANDRA IRMA</t>
  </si>
  <si>
    <t>DAZ ATOTONILCO EL GRANDE</t>
  </si>
  <si>
    <t>BADILLO GARCIA MARIA IVETTE</t>
  </si>
  <si>
    <t>MADRIGAL GUERRERO RUBI DORICELA</t>
  </si>
  <si>
    <t>DAZ VILLA MANUEL</t>
  </si>
  <si>
    <t>GAMEZ MARTINEZ ALEXIS ANTONIO</t>
  </si>
  <si>
    <t>ZAPATA RAMIREZ MIRIAM</t>
  </si>
  <si>
    <t>DAZ LOMAS DE LA PIMIENTA</t>
  </si>
  <si>
    <t>ULLOA ARTEAGA ELISA KAREN ALONDRA</t>
  </si>
  <si>
    <t>VASQUEZ MORENO MARIA ISABEL</t>
  </si>
  <si>
    <t>DAZ MOCTEZUMA SONORA</t>
  </si>
  <si>
    <t>MONTAÑO ACUÑA ROGELIO</t>
  </si>
  <si>
    <t>KU CANCHE LUIS ANTONIO</t>
  </si>
  <si>
    <t>DAZ MUNA YUCATAN</t>
  </si>
  <si>
    <t>ORTIZ NORIEGA YULISA MARISOL</t>
  </si>
  <si>
    <t>ACENCIO BELLO BERNABE</t>
  </si>
  <si>
    <t>DAZ XPUJIL CAMPECHE</t>
  </si>
  <si>
    <t>MALDONADO DE PAZ ANGELITA</t>
  </si>
  <si>
    <t>MEDINA ARREDONDO GUADALUPE CLAUDIA</t>
  </si>
  <si>
    <t>DAZ ZAPOTLAN</t>
  </si>
  <si>
    <t>MALDONADO GONZALEZ ANTONIO DE JESUS</t>
  </si>
  <si>
    <t>RENTERAL MORALES ADRIANA</t>
  </si>
  <si>
    <t>DAZ COTAXTLA</t>
  </si>
  <si>
    <t>ROSAS PIOQUINTO MISAEL</t>
  </si>
  <si>
    <t>MARTINEZ MARTINEZ DEYSI LILIANA</t>
  </si>
  <si>
    <t>DAZ CHOIX</t>
  </si>
  <si>
    <t>ARREDONDO LEYVA JACQUELINE</t>
  </si>
  <si>
    <t>SERRANO TORRES YOHANA SOFIA</t>
  </si>
  <si>
    <t>DAZ JAMILTEPEC</t>
  </si>
  <si>
    <t>MERINO VELASCO JUANA</t>
  </si>
  <si>
    <t>NUÑEZ JIMENEZ VICTOR MANUEL</t>
  </si>
  <si>
    <t>DAZ DELICIAS</t>
  </si>
  <si>
    <t>SAENZ VILLALOBOS HECTOR ANDRES</t>
  </si>
  <si>
    <t>CATALINA FLANDEZ LILIANA</t>
  </si>
  <si>
    <t>LEDEZMA GARCIA SARAHI</t>
  </si>
  <si>
    <t>DAZ CONCEPCION DEL ORO</t>
  </si>
  <si>
    <t>HERRERA LUEVANO CINTIA LISBET</t>
  </si>
  <si>
    <t>BELTRAN VALDIVIA KARLA ESTRELLA</t>
  </si>
  <si>
    <t>MONTES ORTIZ LILIA</t>
  </si>
  <si>
    <t>DAZ TEPALCINGO</t>
  </si>
  <si>
    <t>CORTES MANZANARES MARTHA MELINA</t>
  </si>
  <si>
    <t>ALCUDIA CHABLE IVAN</t>
  </si>
  <si>
    <t>DAZ AGUADULCE VERACRUZ</t>
  </si>
  <si>
    <t>GARCIA PEREZ JORGE ANTONIO</t>
  </si>
  <si>
    <t>CARMONA LAVANDEROS MAYRA</t>
  </si>
  <si>
    <t>DAZ CALIMAYA</t>
  </si>
  <si>
    <t>BOBADILLA CASTRO RODOLFO RAUL</t>
  </si>
  <si>
    <t>ORIGEL REYES JUAN IGNACIO</t>
  </si>
  <si>
    <t>VELAZQUEZ TAFOYA JOSE LUIS</t>
  </si>
  <si>
    <t>CANO ALVAREZ EDUARDO</t>
  </si>
  <si>
    <t>DAZ XILITLA</t>
  </si>
  <si>
    <t>SANTIAGO MARTINEZ YAMILETH ABIGAIL</t>
  </si>
  <si>
    <t>LOPEZ CRUZ JORGE LUIS</t>
  </si>
  <si>
    <t>DAZ VIGAS DE RAMIREZ</t>
  </si>
  <si>
    <t>ARROYO ARROYO MARCO ANTONIO</t>
  </si>
  <si>
    <t>CAMACHO HERNANDEZ LUIS FERNANDO</t>
  </si>
  <si>
    <t>DAZ RIO BRAVO</t>
  </si>
  <si>
    <t>ORTIZ LOPEZ HERIBERTO</t>
  </si>
  <si>
    <t>BARRIOS VAZQUEZ MOISES JONATAN</t>
  </si>
  <si>
    <t>DAZ SIMOJOVEL</t>
  </si>
  <si>
    <t>LOPEZ DIAZ ANA MARIA</t>
  </si>
  <si>
    <t>LAGUNES LOPEZ JOSE FRANCISCO</t>
  </si>
  <si>
    <t>EKT PEROTE</t>
  </si>
  <si>
    <t>MERINO AGUIRRE MARIA ISABEL</t>
  </si>
  <si>
    <t>LOPEZ BELTRAN ADRIANA ISABEL</t>
  </si>
  <si>
    <t>VALENZUELA RODRIGUEZ LUZ CLARITA</t>
  </si>
  <si>
    <t>HERNANDEZ MONTIEL MAYRA ALEJANDRA</t>
  </si>
  <si>
    <t>GUTIERREZ BOLAÑOS ARACELI</t>
  </si>
  <si>
    <t>GERONIMO ANTONIO MELCHOR</t>
  </si>
  <si>
    <t>GALLEGOS MORALES WENDY</t>
  </si>
  <si>
    <t>EKT AGUASCALIENTES SIGLO XXI</t>
  </si>
  <si>
    <t>CONSUEGRA MELENDEZ ROSALIA</t>
  </si>
  <si>
    <t>CAAMAL FUENTES MARIA GUADALUPE</t>
  </si>
  <si>
    <t>TUN HAU ALAN DE JESUS</t>
  </si>
  <si>
    <t>MERCADO DIAZ GRECIA YARETH</t>
  </si>
  <si>
    <t>PEREZ CASTILLO SANDRA BELEN</t>
  </si>
  <si>
    <t>ALCANTARA CISNEROS FRANCISCO JAVIER</t>
  </si>
  <si>
    <t>MOLINA LUNA VALENTIN ARTURO</t>
  </si>
  <si>
    <t>EKT CHIHUAHUA FUENTES MARES</t>
  </si>
  <si>
    <t>MENDOZA LOPEZ DAVID</t>
  </si>
  <si>
    <t>AVILA GALINDO ILIANA</t>
  </si>
  <si>
    <t>MEGA SANTA CRUZ XOXOCOTLAN</t>
  </si>
  <si>
    <t>DIAZ GONZALEZ YOVELIN</t>
  </si>
  <si>
    <t>ALCANTARA HERNANDEZ NERI CARLOS</t>
  </si>
  <si>
    <t>MEGA OCOTLAN OAXACA</t>
  </si>
  <si>
    <t>LOPEZ ROSARIO YOATZIN</t>
  </si>
  <si>
    <t>LOPEZ MARTINEZ RODRIGO</t>
  </si>
  <si>
    <t>AVILA GARCIA ERIK</t>
  </si>
  <si>
    <t>LICEA AGUILAR ANGELINA</t>
  </si>
  <si>
    <t>SARMIENTO ADAME VIRGINIA</t>
  </si>
  <si>
    <t>MENDEZ TRUJILLO JAZIEL BRAYAN</t>
  </si>
  <si>
    <t>MEGA CIUDAD MENDOZA</t>
  </si>
  <si>
    <t>ESPINOSA VAZQUEZ JUAN CARLOS</t>
  </si>
  <si>
    <t>REYES VELAZCO VICTOR HUGO</t>
  </si>
  <si>
    <t>MEGA ATITALAQUIA</t>
  </si>
  <si>
    <t>MEZA PEDRAZA ISELA</t>
  </si>
  <si>
    <t>ARREDONDO CALLEJAS MAURICIO</t>
  </si>
  <si>
    <t>MEGA LAS CANADAS HUEHUETOCA</t>
  </si>
  <si>
    <t>VALDIVIA MONTERROSAS RUBI</t>
  </si>
  <si>
    <t>VELAZQUEZ HERNANDEZ MIGUEL ANGEL</t>
  </si>
  <si>
    <t>MONDRAGON TOVAR JAZMIN</t>
  </si>
  <si>
    <t>MEGA PLAZA LA PILA METEPEC</t>
  </si>
  <si>
    <t>SANCHEZ MENDOZA SERGIO GEOVANNY</t>
  </si>
  <si>
    <t>RIVERA GARCIA MARTIN</t>
  </si>
  <si>
    <t>CHAVEZ ROSALES YASMIN</t>
  </si>
  <si>
    <t>CRUZ GONZALEZ ADAN ARTURO</t>
  </si>
  <si>
    <t>TORALES ZAVALA JESUS ABIMAEL</t>
  </si>
  <si>
    <t>DAZ ATIZAPAN DE ZARAGOZA</t>
  </si>
  <si>
    <t>GUTIERREZ HERNANDEZ ANA LILIA</t>
  </si>
  <si>
    <t>GARCIA NAH GALDINO</t>
  </si>
  <si>
    <t>MEGA KANACIN</t>
  </si>
  <si>
    <t>CHALE CANCHE ESTELA BEATRIZ</t>
  </si>
  <si>
    <t>COUOH UITZ NANCY DEL ROSARIO</t>
  </si>
  <si>
    <t>MEGA IZAMAL</t>
  </si>
  <si>
    <t>UITZ ITZA ESMERALDA FLORICEL</t>
  </si>
  <si>
    <t>MEZA VERA BELEM</t>
  </si>
  <si>
    <t>MEGA SELENE TLAHUAC</t>
  </si>
  <si>
    <t>MARTINEZ HERNANDEZ PEDRO</t>
  </si>
  <si>
    <t>MANCILLA YAÑEZ JOSE GUADALUPE</t>
  </si>
  <si>
    <t>EKT SAN FRANCISCO DEL RINCON</t>
  </si>
  <si>
    <t>CRUZ VERA MARIA KENIA</t>
  </si>
  <si>
    <t>RAMIREZ SANDOVAL LEON ARGEL SALVADOR</t>
  </si>
  <si>
    <t>MEGA LA PLAZA CUAUTITLAN</t>
  </si>
  <si>
    <t>HERNANDEZ FAJARDO CAROLINA</t>
  </si>
  <si>
    <t>PADILLA ARENAS ALEJANDRO</t>
  </si>
  <si>
    <t>LIRA VARELA CHRISTIAN ALBERTO</t>
  </si>
  <si>
    <t>TELLO ROSALES ZAYRA ESTHEFANIA</t>
  </si>
  <si>
    <t>MEGA VIDRIEROS</t>
  </si>
  <si>
    <t>SANCHEZ ALDANA ANAHI</t>
  </si>
  <si>
    <t>RAZO MOLINA ALEJANDRO</t>
  </si>
  <si>
    <t>ZAYAGO ANGELES MILAGROS GUADALUPE</t>
  </si>
  <si>
    <t>GONZALEZ ROSARIO GUADALUPE</t>
  </si>
  <si>
    <t>PEREZ REYES BEATRIZ</t>
  </si>
  <si>
    <t>PEREZ SALAZAR MARTIN SALVADOR</t>
  </si>
  <si>
    <t>NUÑEZ CORONA ISRAEL ALEJANDRO</t>
  </si>
  <si>
    <t>GARCIA HERNANDEZ ANGELES KARINA</t>
  </si>
  <si>
    <t>MENDOZA CORTES HUGO ABRAHAM</t>
  </si>
  <si>
    <t>PEREZ GARCIA SARA</t>
  </si>
  <si>
    <t>BELTRAN RESENDIZ MARIA GUADALUPE</t>
  </si>
  <si>
    <t>MEGA ARCO NORTE</t>
  </si>
  <si>
    <t>ESCALERA GUTIERREZ ORSON ENRIQUE</t>
  </si>
  <si>
    <t>FUENTES MARTINEZ ALBERTO ISIDRO</t>
  </si>
  <si>
    <t>RAMIREZ HERNANDEZ MANUEL EDUARDO</t>
  </si>
  <si>
    <t>OLVERA GARCIA MARIA DE JESUS</t>
  </si>
  <si>
    <t>MEGA OJO DE AGUA TECAMAC</t>
  </si>
  <si>
    <t>GUERRERO GURBINA MARIA CELESTE</t>
  </si>
  <si>
    <t>GONZALEZ GARCIA CHRISTIAN</t>
  </si>
  <si>
    <t>MARTINEZ CEDILLO CARLO EFREN</t>
  </si>
  <si>
    <t>PEREZ OROZCO BEATRIZ</t>
  </si>
  <si>
    <t>MEGA PLAZA DALIAS COACALCO</t>
  </si>
  <si>
    <t>LANDIN PANIAGUA KELLY NAYELY</t>
  </si>
  <si>
    <t>SALAZAR DE JESUS GREGORIO</t>
  </si>
  <si>
    <t>OLEA SANCHEZ LAURA NELLY</t>
  </si>
  <si>
    <t>SANDOVAL MENDOZA NORMA</t>
  </si>
  <si>
    <t>BADILLO SANTIAGO CARLOS DANIEL</t>
  </si>
  <si>
    <t>CASTELLANOS GOMEZ JOSE MANUEL</t>
  </si>
  <si>
    <t>EKT VILLAHERMOSA TAMULTE</t>
  </si>
  <si>
    <t>ALEJANDRO VAQUERIZO GUSTAVO</t>
  </si>
  <si>
    <t>CORTES ROSALES SANDRA NATIVIDAD</t>
  </si>
  <si>
    <t>MEGA SERVIPLAZA EL ROSARIO CDMX</t>
  </si>
  <si>
    <t>REYES LOZADA OSCAR ADAN</t>
  </si>
  <si>
    <t>VELAZQUEZ GALVEZ SELENE</t>
  </si>
  <si>
    <t>MEGA CALZADA SUMIDERO TUXTLA</t>
  </si>
  <si>
    <t>MOLINA NUCAMENDI OTTMAR GIOVANNI</t>
  </si>
  <si>
    <t>RODRIGUEZ MONDRAGON ALAN OMAR</t>
  </si>
  <si>
    <t>MEGA TOWN CENTER ZUMPANGO</t>
  </si>
  <si>
    <t>MONRREAL CORRO VANESSA INGRID</t>
  </si>
  <si>
    <t>MENDOZA BATRES ABIGAIL NOEMI</t>
  </si>
  <si>
    <t>MEGA SANTA ROSA TLALNEPANTLA</t>
  </si>
  <si>
    <t>CASTILLO CORDOVA JOAQUIN</t>
  </si>
  <si>
    <t>SALAS RODRIGUEZ MARIA DE LOS ANGELES</t>
  </si>
  <si>
    <t>VALDES MONDRAGON CRISTOPHER JONATHAN</t>
  </si>
  <si>
    <t>GONZALEZ JUAREZ ELSA GRACIELA</t>
  </si>
  <si>
    <t>CANO HERNANDEZ MARIA DEL CARMEN</t>
  </si>
  <si>
    <t>ROSALES DESALES SUSANA</t>
  </si>
  <si>
    <t>MEGA LOS PIKOS SANTA LUCIA DEL CAMINO</t>
  </si>
  <si>
    <t>CERQUEDA ARELLANES FLOR DEL CARMEN</t>
  </si>
  <si>
    <t>GARAY SALDAÑA GABRIELA</t>
  </si>
  <si>
    <t>HERNANDEZ LUGO JAZMIN</t>
  </si>
  <si>
    <t>TORRES ESCAMILLA MA DE LA LUZ</t>
  </si>
  <si>
    <t>DAZ IRAPUATO</t>
  </si>
  <si>
    <t>DIAZ DELGADO SANJUANA</t>
  </si>
  <si>
    <t>CORDOVA CORDOVA EDUARDO</t>
  </si>
  <si>
    <t>PRESTA PRENDA VILLAHERMOSA 2 MINA</t>
  </si>
  <si>
    <t>HIDALGO MARINA BRIANDAMELVA GUADALUPE</t>
  </si>
  <si>
    <t>ROMO GARCIA MONICA</t>
  </si>
  <si>
    <t>MEGA CENTRO GUADALAJARA</t>
  </si>
  <si>
    <t>HERNANDEZ ROSALES NORMA ANGELICA</t>
  </si>
  <si>
    <t>JASSO CORDOBA ENRIQUE</t>
  </si>
  <si>
    <t>MEGA RIO VERDE</t>
  </si>
  <si>
    <t>SEGURA REYNOSA LEONOR</t>
  </si>
  <si>
    <t>MARTINEZ PEREZ MARISELA</t>
  </si>
  <si>
    <t>CRUZ GONZALEZ ELIZABETH</t>
  </si>
  <si>
    <t>MERINO RIOS BERONICA</t>
  </si>
  <si>
    <t>EKT LAGOS DE MORENO</t>
  </si>
  <si>
    <t>MARTINEZ OLMEDA ROSA ANGELICA</t>
  </si>
  <si>
    <t>LAGUNAS CEBALLOS RAFAELA</t>
  </si>
  <si>
    <t>DAZ HACIENDA DE CORTES</t>
  </si>
  <si>
    <t>CASTELO CUADROS DIEGO</t>
  </si>
  <si>
    <t>HERRERA MORENO MARIA LUISA</t>
  </si>
  <si>
    <t>OSUNA HERNANDEZ MARIA AURELIA</t>
  </si>
  <si>
    <t>MANJARREZ LOPEZ LUIS DAVID</t>
  </si>
  <si>
    <t>DAZ TECAMACHALCO</t>
  </si>
  <si>
    <t>MONTOYA BELLO JOHANNA</t>
  </si>
  <si>
    <t>SANCHEZ PEREZ JONATHAN GUILLERMO</t>
  </si>
  <si>
    <t>MARTINEZ VICTORIA SILVIA MAYUMI</t>
  </si>
  <si>
    <t>ORDUÑA MEJIA ROSA MARIA</t>
  </si>
  <si>
    <t>RINCON OCAÑA RAMIRO</t>
  </si>
  <si>
    <t>DE LUCIO VELAZQUEZ ISMAEL SERGIO</t>
  </si>
  <si>
    <t>MEGA DIAMANTE PACHUCA</t>
  </si>
  <si>
    <t>RIVERA MORENO IVAN</t>
  </si>
  <si>
    <t>MARTINEZ POZOS LUIS ENRIQUE</t>
  </si>
  <si>
    <t>MEGA HIDALGO REYNOSA</t>
  </si>
  <si>
    <t>ZUÑIGA SANCHEZ KARLA MARIEL</t>
  </si>
  <si>
    <t>LEZAMA HERNANDEZ ULISES</t>
  </si>
  <si>
    <t>MEGA PLAZA CRYSTAL SAN MARTIN TEXMELUCAN</t>
  </si>
  <si>
    <t>CAPITAN URIBE PAMELA PRISCILA</t>
  </si>
  <si>
    <t>GIL JUAREZ SAMIRA VERONICA</t>
  </si>
  <si>
    <t>MEGA ALFREDO DEL MAZO TOLUCA</t>
  </si>
  <si>
    <t>MARTINEZ VILLANUEVA FERNANDO</t>
  </si>
  <si>
    <t>FLORES ELVIRA GLORIA</t>
  </si>
  <si>
    <t>PRESTA PRENDA PREMIUM CORDOBA</t>
  </si>
  <si>
    <t>MARIN MORGADO JOSE ANGEL</t>
  </si>
  <si>
    <t>AMADOR ZARATE BERENICE</t>
  </si>
  <si>
    <t>MEGA PLAZA SAN SEBASTIAN</t>
  </si>
  <si>
    <t>ROJAS SANCHEZ PABLO</t>
  </si>
  <si>
    <t>GONZALEZ MOORE SAUL GILBERTO</t>
  </si>
  <si>
    <t>GONZALEZ AGUILAR DIEGO ABRAHAM</t>
  </si>
  <si>
    <t>MANZANILLA PALACIOS JESUS FERNANDO</t>
  </si>
  <si>
    <t>SANTIAGO RAMIREZ ELINA</t>
  </si>
  <si>
    <t>DOMINGUEZ DOMINGUEZ PAULA</t>
  </si>
  <si>
    <t>MEGA PLAZA FLORIDA ACAYUCAN</t>
  </si>
  <si>
    <t>RIVERA DE LA CRUZ EDGAR YADIR</t>
  </si>
  <si>
    <t>MAGAÑA MONDRAGON JUAN ADRIAN</t>
  </si>
  <si>
    <t>MEGA BARONA CUERNAVACA</t>
  </si>
  <si>
    <t>REYES GARCIA ELIAS</t>
  </si>
  <si>
    <t>COLOA CORTEZ LUIS FELIPE</t>
  </si>
  <si>
    <t>MEGA CORDOFORTIN VERACRUZ</t>
  </si>
  <si>
    <t>PEREZ MARTINEZ GERARDO</t>
  </si>
  <si>
    <t>GARCIA TORRES GUSTAVO ANGEL</t>
  </si>
  <si>
    <t>MEGA PASEOS DEL BOSQUE IZCALLI</t>
  </si>
  <si>
    <t>LEGORRETA CORTES JOSE IVAN</t>
  </si>
  <si>
    <t>GARCIA GARCIA ELISA JUDITH</t>
  </si>
  <si>
    <t>PERALTA PERALTA JOSE VALENTIN</t>
  </si>
  <si>
    <t>CORREA CASTAÑEDA LUIS MANUEL</t>
  </si>
  <si>
    <t>FLORES ACEVEDO LESLIE</t>
  </si>
  <si>
    <t>UBERA ALVARADO ELIZABETH</t>
  </si>
  <si>
    <t>MARIN ROSALES WENDY GUADALUPE</t>
  </si>
  <si>
    <t>ESCAMILLA HERNANDEZ RAYMUNDO ANTONIO</t>
  </si>
  <si>
    <t>GUADARRAMA CONTRERAS CARLOS DANIEL</t>
  </si>
  <si>
    <t>MEGA PRADOS DEL SUR TULTITLAN</t>
  </si>
  <si>
    <t>HERNANDEZ REYES ENRIQUE</t>
  </si>
  <si>
    <t>CHAVIRA SANCHEZ DIANA MARLEN</t>
  </si>
  <si>
    <t>GARCIA SANTOS ALAN RICARDO</t>
  </si>
  <si>
    <t>FLORES VALLARTE VICTOR ANGEL</t>
  </si>
  <si>
    <t>MEGA MUNICIPIO LIBRE PUEBLA</t>
  </si>
  <si>
    <t>MARTINEZ GONZALEZ IVAN</t>
  </si>
  <si>
    <t>CASTILLO PEREZ ANGEL DE JESUS</t>
  </si>
  <si>
    <t>SOLANO BASILIO PABLO PRAXEDES</t>
  </si>
  <si>
    <t>GONZALEZ HERNANDEZ ANGEL ENRIQUE</t>
  </si>
  <si>
    <t>OLVERA PEDRAZA OBDULIA CRISTINA</t>
  </si>
  <si>
    <t>MEGA SAN PEDRO PARQUE PUEBLA</t>
  </si>
  <si>
    <t>CUETLACH COLIENTE JESICA</t>
  </si>
  <si>
    <t>LEON RAMIREZ JOSE ALBERTO</t>
  </si>
  <si>
    <t>MEGA JUVENTINO R SAN FCO DEL RINCON</t>
  </si>
  <si>
    <t>HUERTA LIRA DANIELA SARAY</t>
  </si>
  <si>
    <t>ARRIAGA CORPUS ZOILA GUADALUPE</t>
  </si>
  <si>
    <t>MEGA PERIFERICO OTE SLP</t>
  </si>
  <si>
    <t>MARTINEZ LUMBRERAS OMAR FELIPE</t>
  </si>
  <si>
    <t>CUELLAR VILLANUEVA MARIA DE LOS ANGELES</t>
  </si>
  <si>
    <t>MEGA PASEO CHALCO</t>
  </si>
  <si>
    <t>PASCUAL VAZQUEZ LEONARDO DAVID</t>
  </si>
  <si>
    <t>ZANELLA ZARAGOZA LUIS EMMANUEL</t>
  </si>
  <si>
    <t>MEGA SAN ROQUE IRAPUATO</t>
  </si>
  <si>
    <t>VILLAFAÑA JUAREZ VANITI SELENE</t>
  </si>
  <si>
    <t>PEREZ GONZALEZ FRANCISCO DAEN</t>
  </si>
  <si>
    <t>RAMIREZ JIMENEZ MIRIAM</t>
  </si>
  <si>
    <t>ZAMORA BALDERAS JOSE FRANCISCO</t>
  </si>
  <si>
    <t>MEGA SAN FRANCISCO TOTIMEHUACAN</t>
  </si>
  <si>
    <t>MARIN PEREZ MAYTE</t>
  </si>
  <si>
    <t>GOMEZ LOPEZ ARLEN</t>
  </si>
  <si>
    <t>MEGA JALPA DE MENDEZ</t>
  </si>
  <si>
    <t>TARACENA RICARDEZ JAZMIN</t>
  </si>
  <si>
    <t>GUTIERREZ MONTIEL JUAN ANTONIO</t>
  </si>
  <si>
    <t>CALVA HERNANDEZ ARTURO</t>
  </si>
  <si>
    <t>SILVA GARCIA ILIAN</t>
  </si>
  <si>
    <t>SANCHEZ MORALES HAZAEL</t>
  </si>
  <si>
    <t>RAMIREZ HERVERT MIGUEL ANGEL</t>
  </si>
  <si>
    <t>MEGA MACRO PLAZA PUERTO VALLARTA</t>
  </si>
  <si>
    <t>REFUGIO PINEDA ESCARLEN MONSERRAT</t>
  </si>
  <si>
    <t>DE LA TORRE CRUZ HUGO</t>
  </si>
  <si>
    <t>MEGA LA PRADERA QRO</t>
  </si>
  <si>
    <t>OLVERA MORENO JORGE JESUS</t>
  </si>
  <si>
    <t>MEDRANO FUENTES ESTEFANNY</t>
  </si>
  <si>
    <t>MEGA GUSTAVO BAZ TLALNEPANTLA</t>
  </si>
  <si>
    <t>LUNA RAMIREZ RUBEN</t>
  </si>
  <si>
    <t>MARTINEZ ZAVALA EDGAR OMAR</t>
  </si>
  <si>
    <t>REA FRIAS FABIAN</t>
  </si>
  <si>
    <t>MARTINEZ SANTIAGO CARLOS</t>
  </si>
  <si>
    <t>SALINAS GARCIA DAVID</t>
  </si>
  <si>
    <t>VELAZQUEZ GUTIERREZ RAFAEL CARLOS</t>
  </si>
  <si>
    <t>GARCIA MONDRAGON SILVIA PATRICIA</t>
  </si>
  <si>
    <t>MEGA MULTIPLAZA CANCUN</t>
  </si>
  <si>
    <t>GONZALEZ NUÑEZ KARLA SUSANA</t>
  </si>
  <si>
    <t>HERNANDEZ CUELLAR ALDO JAIR</t>
  </si>
  <si>
    <t>MEGA PLAZA CHURUBUSCO</t>
  </si>
  <si>
    <t>VARGAS DURAN JUANA DALIA</t>
  </si>
  <si>
    <t>RAMIREZ GARCIA MARIA ALEJANDRA</t>
  </si>
  <si>
    <t>ONTIVEROS CONTRERAS APRIL JANET</t>
  </si>
  <si>
    <t>AGUILAR RAMOS GLORIA YULIANA</t>
  </si>
  <si>
    <t>CARMONA HERNANDEZ JENESSE GUADALUPE</t>
  </si>
  <si>
    <t>EKT CD HIDALGO</t>
  </si>
  <si>
    <t>SOTO RUIZ OSCAR AMIR</t>
  </si>
  <si>
    <t>TORRES GARCIA RICARDO</t>
  </si>
  <si>
    <t>MEGA PLAZA JACARANDAS IRAPUATO</t>
  </si>
  <si>
    <t>REYES ROBLES MARTHA ALEJANDRA</t>
  </si>
  <si>
    <t>LUGO MARTINEZ ERNESTO GUADALUPE</t>
  </si>
  <si>
    <t>REZA LOPEZ IVAN SALVADOR</t>
  </si>
  <si>
    <t>FLORES RAMOS ROBERTO</t>
  </si>
  <si>
    <t>DAZ ACTOPAN 3 XOCHIMILCO</t>
  </si>
  <si>
    <t>MUÑOZ GUTIERREZ DORIS JESSICA</t>
  </si>
  <si>
    <t>JIMENEZ RODRIGUEZ MARIANA</t>
  </si>
  <si>
    <t>DAZ APATZINGAN MICHOACAN</t>
  </si>
  <si>
    <t>JIMENEZ VAZQUEZ BRISEYDA ABIGAIL</t>
  </si>
  <si>
    <t>VELEZ GONZALEZ JORGE</t>
  </si>
  <si>
    <t>DAZ JAL SAN JOAQUIN GUAD</t>
  </si>
  <si>
    <t>BARBOZA ALVAREZ ROSA ISELA</t>
  </si>
  <si>
    <t>PLASCENCIA OCAMPO BRIAN ALEJANDRO</t>
  </si>
  <si>
    <t>DAZ HERMOSA PROVINCIA</t>
  </si>
  <si>
    <t>MORENO MORENO DIEGO HUMBERTO</t>
  </si>
  <si>
    <t>SINECIO PEREZ CARLOS ALBERTO</t>
  </si>
  <si>
    <t>DAZ SAN LUIS DE LA PAZ</t>
  </si>
  <si>
    <t>GUERRERO PADRON MARCELA</t>
  </si>
  <si>
    <t>RAMOS GONZALEZ JOSE LUIS</t>
  </si>
  <si>
    <t>DAZ GTO SAN MARCOS</t>
  </si>
  <si>
    <t>PEREZ SEGOVIANO JAVIER</t>
  </si>
  <si>
    <t>SOTO VILLEGAS OBDULIA</t>
  </si>
  <si>
    <t>DAZ HUETAMO</t>
  </si>
  <si>
    <t>CORTES PALACIOS ALMA DELIA</t>
  </si>
  <si>
    <t>HERNANDEZ AGUILAR JUAN CARLOS</t>
  </si>
  <si>
    <t>DAZ CHIAPAS LA CONCORDIA</t>
  </si>
  <si>
    <t>RAMIREZ DE LA CRUZ DAVID</t>
  </si>
  <si>
    <t>LINARES GONZALEZ EFRAIN</t>
  </si>
  <si>
    <t>DAZ COYOACAN SANTA URSULA</t>
  </si>
  <si>
    <t>PEREZ LANDEROS DANIELA</t>
  </si>
  <si>
    <t>GARCIA USCANGA SELENE</t>
  </si>
  <si>
    <t>DAZ VERACRUZ CUAUHTEMOC</t>
  </si>
  <si>
    <t>MENDEZ CASTRO JOSE MANUEL</t>
  </si>
  <si>
    <t>RAMIREZ ANTONIO MARCOS</t>
  </si>
  <si>
    <t>DAZ ALVARO OBREGON ESCUINTLA</t>
  </si>
  <si>
    <t>GOMEZ ORDOÑEZ OBED</t>
  </si>
  <si>
    <t>ACUÑA GARCIA FRANCISCO RAUL</t>
  </si>
  <si>
    <t>EKT SALTILLO LOURDES</t>
  </si>
  <si>
    <t>ASCACIO MUÑIZ FATIMA MONSERRAT</t>
  </si>
  <si>
    <t>LOPEZ MEDRANO MARIA DE LOS ANGELES</t>
  </si>
  <si>
    <t>LOPEZ MARTINEZ DANIA ABIGAIL</t>
  </si>
  <si>
    <t>SOMERA MIRANDA ALEJANDRO JONATHAN</t>
  </si>
  <si>
    <t>VERA MUÑIZ PASCUAL ALBERTO</t>
  </si>
  <si>
    <t>DAZ JIQUIPILAS</t>
  </si>
  <si>
    <t>VAZQUEZ MARTINEZ ANA LUISA</t>
  </si>
  <si>
    <t>GONZALEZ CONTRERAS YOLANDA ROCIO</t>
  </si>
  <si>
    <t>EKT TULANCINGO</t>
  </si>
  <si>
    <t>ROMERO CAMPOS ESMERALDA</t>
  </si>
  <si>
    <t>GARCIA MUNGUIA BLANCA ESTELA</t>
  </si>
  <si>
    <t>EKT NATIVITAS</t>
  </si>
  <si>
    <t>LOPEZ FUENTES CLAUDIA IVETH</t>
  </si>
  <si>
    <t>CARRIZALEZ TORRES ARIEL ALONSO</t>
  </si>
  <si>
    <t>BARRERA AGUILAR TONATIUH</t>
  </si>
  <si>
    <t>GARCIA JIMENEZ SALVADOR</t>
  </si>
  <si>
    <t>GALEANA ANGUIANO MARIA FERNANDA</t>
  </si>
  <si>
    <t>GARCIA RAMIREZ MAURICIO</t>
  </si>
  <si>
    <t>LEDESMA HERNANDEZ JOSE MANUEL</t>
  </si>
  <si>
    <t>JUVERA LEMUS LUIS ALFREDO</t>
  </si>
  <si>
    <t>BARRERA ALTAMIRANO KATY LUCERO</t>
  </si>
  <si>
    <t>HERNANDEZ BERNAL MONICA</t>
  </si>
  <si>
    <t>MANRIQUE ROJAS LUIS</t>
  </si>
  <si>
    <t>SANCHEZ MUÑOZ MADAY</t>
  </si>
  <si>
    <t>ACEVEDO RAMOS LUIS ARMANDO</t>
  </si>
  <si>
    <t>SANTIAGO MARTINEZ HEIDI YANET</t>
  </si>
  <si>
    <t>MEGA TRANSSISMICA JALTIPAN</t>
  </si>
  <si>
    <t>BELTRAN MELQUIADES DANNIA MICHELLE</t>
  </si>
  <si>
    <t>ORTEGA MORENO FREDY RAFAEL</t>
  </si>
  <si>
    <t>HERNANDEZ CHISHNA ALEXIS URIEL</t>
  </si>
  <si>
    <t>ESCOBEDO GARCIA ANGELICA CONCEPCION</t>
  </si>
  <si>
    <t>REYES GARCIA SERAFIN</t>
  </si>
  <si>
    <t>CASTILLEJO TADEO JOSE RICARDO</t>
  </si>
  <si>
    <t>PRESTA PRENDA PREMIUM MORELIA MADERO</t>
  </si>
  <si>
    <t>GARNICA RUIZ RICARDO</t>
  </si>
  <si>
    <t>CALIXTO VILLANUEVA ILDE LUIS</t>
  </si>
  <si>
    <t>PACHECO QUIROA CARLOS ALBERTO</t>
  </si>
  <si>
    <t>TOTAL</t>
  </si>
  <si>
    <t>TERRITORIO</t>
  </si>
  <si>
    <t>EXCELENCIA</t>
  </si>
  <si>
    <t>BAJA</t>
  </si>
  <si>
    <t xml:space="preserve">% </t>
  </si>
  <si>
    <t>Logro_Tot</t>
  </si>
  <si>
    <t>NO GRADUADO</t>
  </si>
  <si>
    <t>GRADUADO</t>
  </si>
  <si>
    <t>ETIQUETA</t>
  </si>
  <si>
    <t>Estatus</t>
  </si>
  <si>
    <t>Fase 1</t>
  </si>
  <si>
    <t>Fecha</t>
  </si>
  <si>
    <t>Tipo</t>
  </si>
  <si>
    <t>Motivo</t>
  </si>
  <si>
    <t>VOLUNTARIA</t>
  </si>
  <si>
    <t>Se dejó d'presentarxAusentismo</t>
  </si>
  <si>
    <t>INDUCIDA</t>
  </si>
  <si>
    <t>Deshonestidad</t>
  </si>
  <si>
    <t>R Vol x Prob familiares</t>
  </si>
  <si>
    <t>R C s/r del PxConducta inaprop</t>
  </si>
  <si>
    <t>R C s/r del TxBaja Productivid</t>
  </si>
  <si>
    <t>R C s/r del PxInc normas trab</t>
  </si>
  <si>
    <t>Fallecimiento x Muerte</t>
  </si>
  <si>
    <t>R Vol x Horario</t>
  </si>
  <si>
    <t>R Vol x Estudios</t>
  </si>
  <si>
    <t>R Vol x Cambio residencia</t>
  </si>
  <si>
    <t>Plantilla</t>
  </si>
  <si>
    <t>Graduados</t>
  </si>
  <si>
    <t>%</t>
  </si>
  <si>
    <t>NO Graduados</t>
  </si>
  <si>
    <t>ACTIVO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</si>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</sst>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0.0%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left"/>
    </xf>
    <xf numFmtId="9" fontId="0" fillId="0" borderId="0" xfId="1" applyFont="1"/>
    <xf numFmtId="0" fontId="2" fillId="0" borderId="0" xfId="0" applyFont="1"/>
    <xf numFmtId="0" fontId="3" fillId="0" borderId="0" xfId="0" applyFont="1"/>
    <xf numFmtId="164" fontId="0" fillId="0" borderId="0" xfId="0" applyNumberFormat="1" applyAlignment="1">
      <alignment horizontal="center"/>
    </xf>
    <xf numFmtId="9" fontId="2" fillId="3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0" fontId="2" fillId="5" borderId="0" xfId="0" applyFont="1" applyFill="1"/>
    <xf numFmtId="0" fontId="0" fillId="6" borderId="0" xfId="0" applyFill="1"/>
    <xf numFmtId="164" fontId="0" fillId="6" borderId="0" xfId="0" applyNumberFormat="1" applyFill="1" applyAlignment="1">
      <alignment horizontal="center"/>
    </xf>
    <xf numFmtId="9" fontId="0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10" borderId="0" xfId="0" applyFill="1"/>
    <xf numFmtId="0" fontId="0" fillId="10" borderId="0" xfId="0" applyFill="1" applyAlignment="1">
      <alignment horizontal="center"/>
    </xf>
    <xf numFmtId="0" fontId="4" fillId="11" borderId="0" xfId="0" applyFont="1" applyFill="1"/>
    <xf numFmtId="0" fontId="4" fillId="11" borderId="0" xfId="0" applyFont="1" applyFill="1" applyAlignment="1">
      <alignment horizontal="center"/>
    </xf>
    <xf numFmtId="0" fontId="3" fillId="2" borderId="0" xfId="0" applyFont="1" applyFill="1"/>
    <xf numFmtId="0" fontId="4" fillId="4" borderId="0" xfId="0" applyFont="1" applyFill="1"/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9" fontId="0" fillId="10" borderId="0" xfId="1" applyFont="1" applyFill="1" applyAlignment="1">
      <alignment horizontal="center"/>
    </xf>
    <xf numFmtId="0" fontId="0" fillId="13" borderId="0" xfId="0" applyFill="1"/>
    <xf numFmtId="165" fontId="0" fillId="0" borderId="0" xfId="1" applyNumberFormat="1" applyFont="1" applyAlignment="1">
      <alignment horizontal="center"/>
    </xf>
    <xf numFmtId="165" fontId="0" fillId="10" borderId="0" xfId="1" applyNumberFormat="1" applyFont="1" applyFill="1" applyAlignment="1">
      <alignment horizontal="center"/>
    </xf>
    <xf numFmtId="9" fontId="4" fillId="11" borderId="0" xfId="1" applyFont="1" applyFill="1" applyAlignment="1">
      <alignment horizontal="center"/>
    </xf>
    <xf numFmtId="166" fontId="0" fillId="0" borderId="0" xfId="2" applyNumberFormat="1" applyFont="1" applyAlignment="1">
      <alignment horizontal="center"/>
    </xf>
    <xf numFmtId="166" fontId="2" fillId="2" borderId="0" xfId="2" applyNumberFormat="1" applyFont="1" applyFill="1"/>
    <xf numFmtId="9" fontId="2" fillId="2" borderId="0" xfId="1" applyFont="1" applyFill="1"/>
    <xf numFmtId="0" fontId="2" fillId="0" borderId="0" xfId="0" applyFont="1" applyAlignment="1">
      <alignment horizontal="center"/>
    </xf>
    <xf numFmtId="166" fontId="2" fillId="14" borderId="0" xfId="2" applyNumberFormat="1" applyFont="1" applyFill="1"/>
    <xf numFmtId="9" fontId="2" fillId="14" borderId="0" xfId="1" applyFont="1" applyFill="1"/>
    <xf numFmtId="166" fontId="2" fillId="15" borderId="0" xfId="2" applyNumberFormat="1" applyFont="1" applyFill="1"/>
    <xf numFmtId="164" fontId="2" fillId="15" borderId="0" xfId="0" applyNumberFormat="1" applyFont="1" applyFill="1" applyAlignment="1">
      <alignment horizontal="center"/>
    </xf>
    <xf numFmtId="166" fontId="2" fillId="16" borderId="0" xfId="2" applyNumberFormat="1" applyFont="1" applyFill="1"/>
    <xf numFmtId="9" fontId="2" fillId="16" borderId="0" xfId="1" applyFont="1" applyFill="1"/>
    <xf numFmtId="166" fontId="2" fillId="17" borderId="0" xfId="2" applyNumberFormat="1" applyFont="1" applyFill="1"/>
    <xf numFmtId="9" fontId="2" fillId="17" borderId="0" xfId="1" applyFont="1" applyFill="1"/>
    <xf numFmtId="166" fontId="2" fillId="18" borderId="0" xfId="2" applyNumberFormat="1" applyFont="1" applyFill="1"/>
    <xf numFmtId="9" fontId="2" fillId="18" borderId="0" xfId="1" applyFont="1" applyFill="1"/>
    <xf numFmtId="0" fontId="2" fillId="3" borderId="0" xfId="0" applyFont="1" applyFill="1" applyAlignment="1">
      <alignment horizontal="center"/>
    </xf>
    <xf numFmtId="166" fontId="0" fillId="6" borderId="0" xfId="2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8" borderId="0" xfId="0" applyFont="1" applyFill="1"/>
    <xf numFmtId="0" fontId="4" fillId="9" borderId="0" xfId="0" applyFont="1" applyFill="1"/>
    <xf numFmtId="0" fontId="4" fillId="19" borderId="0" xfId="0" applyFont="1" applyFill="1"/>
    <xf numFmtId="166" fontId="2" fillId="3" borderId="0" xfId="2" applyNumberFormat="1" applyFont="1" applyFill="1" applyAlignment="1">
      <alignment horizontal="center"/>
    </xf>
    <xf numFmtId="166" fontId="2" fillId="2" borderId="0" xfId="2" applyNumberFormat="1" applyFont="1" applyFill="1" applyAlignment="1">
      <alignment horizontal="center"/>
    </xf>
    <xf numFmtId="9" fontId="2" fillId="2" borderId="0" xfId="1" applyFont="1" applyFill="1" applyAlignment="1">
      <alignment horizontal="center"/>
    </xf>
    <xf numFmtId="4" fontId="0" fillId="6" borderId="0" xfId="2" applyNumberFormat="1" applyFont="1" applyFill="1" applyAlignment="1">
      <alignment horizontal="center"/>
    </xf>
    <xf numFmtId="4" fontId="0" fillId="0" borderId="0" xfId="2" applyNumberFormat="1" applyFont="1" applyAlignment="1">
      <alignment horizontal="center"/>
    </xf>
    <xf numFmtId="3" fontId="0" fillId="0" borderId="0" xfId="2" applyNumberFormat="1" applyFont="1" applyAlignment="1">
      <alignment horizontal="center"/>
    </xf>
    <xf numFmtId="3" fontId="0" fillId="6" borderId="0" xfId="2" applyNumberFormat="1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646544</xdr:colOff>
      <xdr:row>2</xdr:row>
      <xdr:rowOff>46180</xdr:rowOff>
    </xdr:from>
    <xdr:to>
      <xdr:col>3</xdr:col>
      <xdr:colOff>251337</xdr:colOff>
      <xdr:row>5</xdr:row>
      <xdr:rowOff>23091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4BCD9CC-7525-4923-9453-8A1F4D260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7453" y="415635"/>
          <a:ext cx="1902339" cy="531092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529854</xdr:colOff>
      <xdr:row>1</xdr:row>
      <xdr:rowOff>100018</xdr:rowOff>
    </xdr:from>
    <xdr:to>
      <xdr:col>21</xdr:col>
      <xdr:colOff>277090</xdr:colOff>
      <xdr:row>6</xdr:row>
      <xdr:rowOff>33922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EB327CF8-D4F5-46CD-86BE-F49A545C9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60581" y="284745"/>
          <a:ext cx="1559873" cy="8575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673100</xdr:colOff>
      <xdr:row>1</xdr:row>
      <xdr:rowOff>176660</xdr:rowOff>
    </xdr:from>
    <xdr:to>
      <xdr:col>3</xdr:col>
      <xdr:colOff>1331711</xdr:colOff>
      <xdr:row>4</xdr:row>
      <xdr:rowOff>23536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67AA1F35-AD80-4D17-BB09-A9996E060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7100" y="358089"/>
          <a:ext cx="1420611" cy="39116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708643</xdr:colOff>
      <xdr:row>0</xdr:row>
      <xdr:rowOff>51707</xdr:rowOff>
    </xdr:from>
    <xdr:to>
      <xdr:col>9</xdr:col>
      <xdr:colOff>171708</xdr:colOff>
      <xdr:row>4</xdr:row>
      <xdr:rowOff>120355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C7C678CF-AA96-41BF-9D89-D2C25F59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5572" y="51707"/>
          <a:ext cx="1150350" cy="794362"/>
        </a:xfrm>
        <a:prstGeom prst="rect">
          <a:avLst/>
        </a:prstGeom>
      </xdr:spPr>
    </xdr:pic>
    <xdr:clientData/>
  </xdr:twoCellAnchor>
  <xdr:twoCellAnchor>
    <xdr:from>
      <xdr:col>3</xdr:col>
      <xdr:colOff>1665514</xdr:colOff>
      <xdr:row>1</xdr:row>
      <xdr:rowOff>143328</xdr:rowOff>
    </xdr:from>
    <xdr:to>
      <xdr:col>7</xdr:col>
      <xdr:colOff>420914</xdr:colOff>
      <xdr:row>4</xdr:row>
      <xdr:rowOff>95250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0A926177-3981-48EC-BB42-D62F1A2E1C7B}"/>
            </a:ext>
          </a:extLst>
        </xdr:cNvPr>
        <xdr:cNvSpPr txBox="1"/>
      </xdr:nvSpPr>
      <xdr:spPr>
        <a:xfrm>
          <a:off x="3951514" y="324757"/>
          <a:ext cx="3826329" cy="4962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>
              <a:solidFill>
                <a:srgbClr val="C00000"/>
              </a:solidFill>
            </a:rPr>
            <a:t>LIDERES</a:t>
          </a:r>
          <a:r>
            <a:rPr lang="es-MX" sz="1200" b="1" baseline="0">
              <a:solidFill>
                <a:srgbClr val="C00000"/>
              </a:solidFill>
            </a:rPr>
            <a:t> QUE NO HAN LLENADO LA BITACORA DE ACOMPAÑANDOTE</a:t>
          </a:r>
          <a:endParaRPr lang="es-MX" sz="1200" b="1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54"/>
  <sheetViews>
    <sheetView workbookViewId="0"/>
  </sheetViews>
  <sheetFormatPr baseColWidth="10" defaultColWidth="9.21875" defaultRowHeight="14.4" x14ac:dyDescent="0.3"/>
  <cols>
    <col min="1" max="1" width="10.77734375" bestFit="1" customWidth="1"/>
    <col min="2" max="2" width="40" customWidth="1"/>
    <col min="3" max="3" width="17.5546875" style="12" bestFit="1" customWidth="1"/>
    <col min="4" max="4" width="12.21875" style="12" bestFit="1" customWidth="1"/>
    <col min="5" max="5" width="12.6640625" style="12" bestFit="1" customWidth="1"/>
    <col min="6" max="6" width="16.44140625" style="12" bestFit="1" customWidth="1"/>
    <col min="7" max="7" width="11.21875" style="12" bestFit="1" customWidth="1"/>
    <col min="8" max="8" width="11.5546875" style="12" bestFit="1" customWidth="1"/>
    <col min="9" max="9" width="13.77734375" bestFit="1" customWidth="1"/>
  </cols>
  <sheetData>
    <row r="1" spans="1:9" s="4" customFormat="1" x14ac:dyDescent="0.3">
      <c r="A1" s="23" t="s">
        <v>5210</v>
      </c>
      <c r="B1" s="23" t="s">
        <v>10</v>
      </c>
      <c r="C1" s="52" t="s">
        <v>13</v>
      </c>
      <c r="D1" s="52" t="s">
        <v>14</v>
      </c>
      <c r="E1" s="6" t="s">
        <v>17</v>
      </c>
      <c r="F1" s="53" t="s">
        <v>15</v>
      </c>
      <c r="G1" s="53" t="s">
        <v>16</v>
      </c>
      <c r="H1" s="54" t="s">
        <v>5184</v>
      </c>
      <c r="I1" s="35" t="s">
        <v>5187</v>
      </c>
    </row>
    <row r="2" spans="1:9" x14ac:dyDescent="0.3">
      <c r="A2">
        <v>375519</v>
      </c>
      <c r="B2" t="s">
        <v>23</v>
      </c>
      <c r="C2" s="32">
        <v>570554</v>
      </c>
      <c r="D2" s="32">
        <v>1223659.6168527899</v>
      </c>
      <c r="E2" s="7">
        <v>0.46626855388710398</v>
      </c>
      <c r="F2" s="32">
        <v>1143704.3</v>
      </c>
      <c r="G2" s="32">
        <v>1748085.16693256</v>
      </c>
      <c r="H2" s="7">
        <v>0.65426120056089998</v>
      </c>
      <c r="I2" s="12" t="s">
        <v>5186</v>
      </c>
    </row>
    <row r="3" spans="1:9" x14ac:dyDescent="0.3">
      <c r="A3" s="18">
        <v>784265</v>
      </c>
      <c r="B3" s="18" t="s">
        <v>29</v>
      </c>
      <c r="C3" s="32">
        <v>416100.18530000001</v>
      </c>
      <c r="D3" s="32">
        <v>1090117.66900079</v>
      </c>
      <c r="E3" s="7">
        <v>0.38170208330023703</v>
      </c>
      <c r="F3" s="32">
        <v>746660.4</v>
      </c>
      <c r="G3" s="32">
        <v>1557310.95571542</v>
      </c>
      <c r="H3" s="7">
        <v>0.47945492020056502</v>
      </c>
      <c r="I3" s="12" t="s">
        <v>5186</v>
      </c>
    </row>
    <row r="4" spans="1:9" x14ac:dyDescent="0.3">
      <c r="A4">
        <v>784654</v>
      </c>
      <c r="B4" t="s">
        <v>34</v>
      </c>
      <c r="C4" s="56">
        <v>0</v>
      </c>
      <c r="D4" s="32">
        <v>725468.72736299399</v>
      </c>
      <c r="E4" s="7">
        <v>0</v>
      </c>
      <c r="F4" s="56">
        <v>0</v>
      </c>
      <c r="G4" s="32">
        <v>1036383.89623285</v>
      </c>
      <c r="H4" s="7">
        <v>0</v>
      </c>
      <c r="I4" s="12" t="s">
        <v>5186</v>
      </c>
    </row>
    <row r="5" spans="1:9" x14ac:dyDescent="0.3">
      <c r="A5" s="18">
        <v>953735</v>
      </c>
      <c r="B5" s="18" t="s">
        <v>39</v>
      </c>
      <c r="C5" s="32">
        <v>584625.64150000003</v>
      </c>
      <c r="D5" s="32">
        <v>1223659.6168527899</v>
      </c>
      <c r="E5" s="7">
        <v>0.47776819096444101</v>
      </c>
      <c r="F5" s="32">
        <v>1142631</v>
      </c>
      <c r="G5" s="32">
        <v>1748085.16693256</v>
      </c>
      <c r="H5" s="7">
        <v>0.65364721445753204</v>
      </c>
      <c r="I5" s="12" t="s">
        <v>5186</v>
      </c>
    </row>
    <row r="6" spans="1:9" x14ac:dyDescent="0.3">
      <c r="A6">
        <v>1016857</v>
      </c>
      <c r="B6" t="s">
        <v>44</v>
      </c>
      <c r="C6" s="32">
        <v>362777</v>
      </c>
      <c r="D6" s="32">
        <v>762193.35429716401</v>
      </c>
      <c r="E6" s="7">
        <v>0.47596452783890397</v>
      </c>
      <c r="F6" s="32">
        <v>734174</v>
      </c>
      <c r="G6" s="32">
        <v>1088847.6489959499</v>
      </c>
      <c r="H6" s="7">
        <v>0.674266965334405</v>
      </c>
      <c r="I6" s="12" t="s">
        <v>5186</v>
      </c>
    </row>
    <row r="7" spans="1:9" x14ac:dyDescent="0.3">
      <c r="A7" s="18">
        <v>981582</v>
      </c>
      <c r="B7" s="18" t="s">
        <v>48</v>
      </c>
      <c r="C7" s="32">
        <v>535201</v>
      </c>
      <c r="D7" s="32">
        <v>1140834.37326516</v>
      </c>
      <c r="E7" s="7">
        <v>0.46913120128753599</v>
      </c>
      <c r="F7" s="32">
        <v>966371</v>
      </c>
      <c r="G7" s="32">
        <v>1629763.39037881</v>
      </c>
      <c r="H7" s="7">
        <v>0.59295171661414303</v>
      </c>
      <c r="I7" s="12" t="s">
        <v>5186</v>
      </c>
    </row>
    <row r="8" spans="1:9" x14ac:dyDescent="0.3">
      <c r="A8">
        <v>1011677</v>
      </c>
      <c r="B8" t="s">
        <v>53</v>
      </c>
      <c r="C8" s="32">
        <v>121373.9412</v>
      </c>
      <c r="D8" s="32">
        <v>251243.89132971101</v>
      </c>
      <c r="E8" s="7">
        <v>0.48309210845934297</v>
      </c>
      <c r="F8" s="32">
        <v>228162</v>
      </c>
      <c r="G8" s="32">
        <v>358919.84475672903</v>
      </c>
      <c r="H8" s="7">
        <v>0.635690679501561</v>
      </c>
      <c r="I8" s="12" t="s">
        <v>5186</v>
      </c>
    </row>
    <row r="9" spans="1:9" x14ac:dyDescent="0.3">
      <c r="A9" s="18">
        <v>786837</v>
      </c>
      <c r="B9" s="18" t="s">
        <v>58</v>
      </c>
      <c r="C9" s="32">
        <v>442901</v>
      </c>
      <c r="D9" s="32">
        <v>1097835.8411769799</v>
      </c>
      <c r="E9" s="7">
        <v>0.40343098975996999</v>
      </c>
      <c r="F9" s="32">
        <v>680352</v>
      </c>
      <c r="G9" s="32">
        <v>1568336.9159671201</v>
      </c>
      <c r="H9" s="7">
        <v>0.43380474761091697</v>
      </c>
      <c r="I9" s="12" t="s">
        <v>5186</v>
      </c>
    </row>
    <row r="10" spans="1:9" x14ac:dyDescent="0.3">
      <c r="A10">
        <v>70479</v>
      </c>
      <c r="B10" t="s">
        <v>63</v>
      </c>
      <c r="C10" s="56">
        <v>0</v>
      </c>
      <c r="D10" s="32">
        <v>1106827.1903073301</v>
      </c>
      <c r="E10" s="7">
        <v>0</v>
      </c>
      <c r="F10" s="56">
        <v>0</v>
      </c>
      <c r="G10" s="32">
        <v>1581181.7004390401</v>
      </c>
      <c r="H10" s="7">
        <v>0</v>
      </c>
      <c r="I10" s="12" t="s">
        <v>5186</v>
      </c>
    </row>
    <row r="11" spans="1:9" x14ac:dyDescent="0.3">
      <c r="A11" s="18">
        <v>192049</v>
      </c>
      <c r="B11" s="18" t="s">
        <v>68</v>
      </c>
      <c r="C11" s="32">
        <v>506445.95069999999</v>
      </c>
      <c r="D11" s="32">
        <v>1074740.2457244101</v>
      </c>
      <c r="E11" s="7">
        <v>0.47122637559612401</v>
      </c>
      <c r="F11" s="32">
        <v>1207112.5</v>
      </c>
      <c r="G11" s="32">
        <v>1535343.20817772</v>
      </c>
      <c r="H11" s="7">
        <v>0.78621671921335701</v>
      </c>
      <c r="I11" s="12" t="s">
        <v>5186</v>
      </c>
    </row>
    <row r="12" spans="1:9" x14ac:dyDescent="0.3">
      <c r="A12">
        <v>52347</v>
      </c>
      <c r="B12" t="s">
        <v>73</v>
      </c>
      <c r="C12" s="32">
        <v>369475</v>
      </c>
      <c r="D12" s="32">
        <v>868809.81379738997</v>
      </c>
      <c r="E12" s="7">
        <v>0.42526568431024098</v>
      </c>
      <c r="F12" s="32">
        <v>732918</v>
      </c>
      <c r="G12" s="32">
        <v>1241156.8768534199</v>
      </c>
      <c r="H12" s="7">
        <v>0.59051197609934403</v>
      </c>
      <c r="I12" s="12" t="s">
        <v>5186</v>
      </c>
    </row>
    <row r="13" spans="1:9" x14ac:dyDescent="0.3">
      <c r="A13" s="18">
        <v>313971</v>
      </c>
      <c r="B13" s="18" t="s">
        <v>78</v>
      </c>
      <c r="C13" s="32">
        <v>388610</v>
      </c>
      <c r="D13" s="32">
        <v>828030.77474709298</v>
      </c>
      <c r="E13" s="7">
        <v>0.46931830537179497</v>
      </c>
      <c r="F13" s="32">
        <v>859027</v>
      </c>
      <c r="G13" s="32">
        <v>1182901.10678156</v>
      </c>
      <c r="H13" s="7">
        <v>0.72620356433450495</v>
      </c>
      <c r="I13" s="12" t="s">
        <v>5186</v>
      </c>
    </row>
    <row r="14" spans="1:9" x14ac:dyDescent="0.3">
      <c r="A14">
        <v>92727</v>
      </c>
      <c r="B14" t="s">
        <v>82</v>
      </c>
      <c r="C14" s="32">
        <v>459597</v>
      </c>
      <c r="D14" s="32">
        <v>1018711.82152683</v>
      </c>
      <c r="E14" s="7">
        <v>0.45115506690710899</v>
      </c>
      <c r="F14" s="32">
        <v>832933.05</v>
      </c>
      <c r="G14" s="32">
        <v>1455302.6021811899</v>
      </c>
      <c r="H14" s="7">
        <v>0.57234354473881399</v>
      </c>
      <c r="I14" s="12" t="s">
        <v>5186</v>
      </c>
    </row>
    <row r="15" spans="1:9" x14ac:dyDescent="0.3">
      <c r="A15" s="18">
        <v>176837</v>
      </c>
      <c r="B15" s="18" t="s">
        <v>86</v>
      </c>
      <c r="C15" s="32">
        <v>528742</v>
      </c>
      <c r="D15" s="32">
        <v>1112092.5285227899</v>
      </c>
      <c r="E15" s="7">
        <v>0.475447848482838</v>
      </c>
      <c r="F15" s="32">
        <v>999704</v>
      </c>
      <c r="G15" s="32">
        <v>1588703.6121754199</v>
      </c>
      <c r="H15" s="7">
        <v>0.629257711972533</v>
      </c>
      <c r="I15" s="12" t="s">
        <v>5186</v>
      </c>
    </row>
    <row r="16" spans="1:9" x14ac:dyDescent="0.3">
      <c r="A16">
        <v>985141</v>
      </c>
      <c r="B16" t="s">
        <v>91</v>
      </c>
      <c r="C16" s="32">
        <v>309869</v>
      </c>
      <c r="D16" s="32">
        <v>866136.48908061394</v>
      </c>
      <c r="E16" s="7">
        <v>0.35776001116050399</v>
      </c>
      <c r="F16" s="32">
        <v>755981.05</v>
      </c>
      <c r="G16" s="32">
        <v>1237337.8415437399</v>
      </c>
      <c r="H16" s="7">
        <v>0.61097383803991501</v>
      </c>
      <c r="I16" s="12" t="s">
        <v>5185</v>
      </c>
    </row>
    <row r="17" spans="1:9" x14ac:dyDescent="0.3">
      <c r="A17" s="18">
        <v>888946</v>
      </c>
      <c r="B17" s="18" t="s">
        <v>95</v>
      </c>
      <c r="C17" s="32">
        <v>194512</v>
      </c>
      <c r="D17" s="32">
        <v>868809.81379738997</v>
      </c>
      <c r="E17" s="7">
        <v>0.22388329057866799</v>
      </c>
      <c r="F17" s="32">
        <v>1897750</v>
      </c>
      <c r="G17" s="32">
        <v>1241156.8768534199</v>
      </c>
      <c r="H17" s="7">
        <v>1.5290170287024301</v>
      </c>
      <c r="I17" s="12" t="s">
        <v>5186</v>
      </c>
    </row>
    <row r="18" spans="1:9" x14ac:dyDescent="0.3">
      <c r="A18">
        <v>208862</v>
      </c>
      <c r="B18" t="s">
        <v>100</v>
      </c>
      <c r="C18" s="56">
        <v>0</v>
      </c>
      <c r="D18" s="32">
        <v>1106827.1903073301</v>
      </c>
      <c r="E18" s="7">
        <v>0</v>
      </c>
      <c r="F18" s="56">
        <v>0</v>
      </c>
      <c r="G18" s="32">
        <v>1581181.7004390401</v>
      </c>
      <c r="H18" s="7">
        <v>0</v>
      </c>
      <c r="I18" s="12" t="s">
        <v>5186</v>
      </c>
    </row>
    <row r="19" spans="1:9" x14ac:dyDescent="0.3">
      <c r="A19" s="18">
        <v>77334</v>
      </c>
      <c r="B19" s="18" t="s">
        <v>105</v>
      </c>
      <c r="C19" s="32">
        <v>546283</v>
      </c>
      <c r="D19" s="32">
        <v>1112092.5285227899</v>
      </c>
      <c r="E19" s="7">
        <v>0.49122081660384498</v>
      </c>
      <c r="F19" s="32">
        <v>740902.3</v>
      </c>
      <c r="G19" s="32">
        <v>1588703.6121754199</v>
      </c>
      <c r="H19" s="7">
        <v>0.466356527625364</v>
      </c>
      <c r="I19" s="12" t="s">
        <v>5186</v>
      </c>
    </row>
    <row r="20" spans="1:9" x14ac:dyDescent="0.3">
      <c r="A20">
        <v>910890</v>
      </c>
      <c r="B20" t="s">
        <v>110</v>
      </c>
      <c r="C20" s="32">
        <v>541840</v>
      </c>
      <c r="D20" s="32">
        <v>1106827.1903073301</v>
      </c>
      <c r="E20" s="7">
        <v>0.48954344882831302</v>
      </c>
      <c r="F20" s="32">
        <v>998552.1</v>
      </c>
      <c r="G20" s="32">
        <v>1581181.7004390401</v>
      </c>
      <c r="H20" s="7">
        <v>0.63152267681996199</v>
      </c>
      <c r="I20" s="12" t="s">
        <v>5186</v>
      </c>
    </row>
    <row r="21" spans="1:9" x14ac:dyDescent="0.3">
      <c r="A21" s="18">
        <v>1028399</v>
      </c>
      <c r="B21" s="18" t="s">
        <v>114</v>
      </c>
      <c r="C21" s="32">
        <v>237155</v>
      </c>
      <c r="D21" s="32">
        <v>650119.91152218496</v>
      </c>
      <c r="E21" s="7">
        <v>0.364786550599146</v>
      </c>
      <c r="F21" s="32">
        <v>658354</v>
      </c>
      <c r="G21" s="32">
        <v>928742.730745979</v>
      </c>
      <c r="H21" s="7">
        <v>0.70886584433473898</v>
      </c>
      <c r="I21" s="12" t="s">
        <v>5186</v>
      </c>
    </row>
    <row r="22" spans="1:9" x14ac:dyDescent="0.3">
      <c r="A22">
        <v>977125</v>
      </c>
      <c r="B22" t="s">
        <v>118</v>
      </c>
      <c r="C22" s="32">
        <v>549709</v>
      </c>
      <c r="D22" s="32">
        <v>1125796.66929943</v>
      </c>
      <c r="E22" s="7">
        <v>0.488284443355189</v>
      </c>
      <c r="F22" s="32">
        <v>1493925</v>
      </c>
      <c r="G22" s="32">
        <v>1608280.95614205</v>
      </c>
      <c r="H22" s="7">
        <v>0.92889553550620596</v>
      </c>
      <c r="I22" s="12" t="s">
        <v>5186</v>
      </c>
    </row>
    <row r="23" spans="1:9" x14ac:dyDescent="0.3">
      <c r="A23" s="18">
        <v>982304</v>
      </c>
      <c r="B23" s="18" t="s">
        <v>122</v>
      </c>
      <c r="C23" s="32">
        <v>484801.11989999999</v>
      </c>
      <c r="D23" s="32">
        <v>1112092.5285227899</v>
      </c>
      <c r="E23" s="7">
        <v>0.43593595628591097</v>
      </c>
      <c r="F23" s="32">
        <v>855773.1</v>
      </c>
      <c r="G23" s="32">
        <v>1588703.6121754199</v>
      </c>
      <c r="H23" s="7">
        <v>0.53866126660855795</v>
      </c>
      <c r="I23" s="12" t="s">
        <v>5186</v>
      </c>
    </row>
    <row r="24" spans="1:9" x14ac:dyDescent="0.3">
      <c r="A24">
        <v>45296</v>
      </c>
      <c r="B24" t="s">
        <v>126</v>
      </c>
      <c r="C24" s="56">
        <v>0</v>
      </c>
      <c r="D24" s="32">
        <v>1125796.66929943</v>
      </c>
      <c r="E24" s="7">
        <v>0</v>
      </c>
      <c r="F24" s="56">
        <v>0</v>
      </c>
      <c r="G24" s="32">
        <v>1608280.95614205</v>
      </c>
      <c r="H24" s="7">
        <v>0</v>
      </c>
      <c r="I24" s="12" t="s">
        <v>5186</v>
      </c>
    </row>
    <row r="25" spans="1:9" x14ac:dyDescent="0.3">
      <c r="A25" s="18">
        <v>987980</v>
      </c>
      <c r="B25" s="18" t="s">
        <v>131</v>
      </c>
      <c r="C25" s="32">
        <v>287500</v>
      </c>
      <c r="D25" s="32">
        <v>860757.37736974005</v>
      </c>
      <c r="E25" s="7">
        <v>0.33400817414836298</v>
      </c>
      <c r="F25" s="32">
        <v>618639</v>
      </c>
      <c r="G25" s="32">
        <v>1229653.39624249</v>
      </c>
      <c r="H25" s="7">
        <v>0.50310030606218503</v>
      </c>
      <c r="I25" s="12" t="s">
        <v>5186</v>
      </c>
    </row>
    <row r="26" spans="1:9" x14ac:dyDescent="0.3">
      <c r="A26">
        <v>943838</v>
      </c>
      <c r="B26" t="s">
        <v>135</v>
      </c>
      <c r="C26" s="32">
        <v>318992.03999999998</v>
      </c>
      <c r="D26" s="32">
        <v>854365.32034284901</v>
      </c>
      <c r="E26" s="7">
        <v>0.37336726152694399</v>
      </c>
      <c r="F26" s="32">
        <v>1357394</v>
      </c>
      <c r="G26" s="32">
        <v>1220521.8862040699</v>
      </c>
      <c r="H26" s="7">
        <v>1.11214228547889</v>
      </c>
      <c r="I26" s="12" t="s">
        <v>5186</v>
      </c>
    </row>
    <row r="27" spans="1:9" x14ac:dyDescent="0.3">
      <c r="A27" s="18">
        <v>98310</v>
      </c>
      <c r="B27" s="18" t="s">
        <v>138</v>
      </c>
      <c r="C27" s="32">
        <v>73213</v>
      </c>
      <c r="D27" s="32">
        <v>252446.62764295199</v>
      </c>
      <c r="E27" s="7">
        <v>0.29001377710439802</v>
      </c>
      <c r="F27" s="32">
        <v>185208</v>
      </c>
      <c r="G27" s="32">
        <v>360638.03948993102</v>
      </c>
      <c r="H27" s="7">
        <v>0.51355647413664096</v>
      </c>
      <c r="I27" s="12" t="s">
        <v>5185</v>
      </c>
    </row>
    <row r="28" spans="1:9" x14ac:dyDescent="0.3">
      <c r="A28">
        <v>369386</v>
      </c>
      <c r="B28" t="s">
        <v>142</v>
      </c>
      <c r="C28" s="32">
        <v>425565</v>
      </c>
      <c r="D28" s="32">
        <v>962683.39732925501</v>
      </c>
      <c r="E28" s="7">
        <v>0.44206122301541001</v>
      </c>
      <c r="F28" s="32">
        <v>673793</v>
      </c>
      <c r="G28" s="32">
        <v>1375261.9961846501</v>
      </c>
      <c r="H28" s="7">
        <v>0.48993791864334502</v>
      </c>
      <c r="I28" s="12" t="s">
        <v>5186</v>
      </c>
    </row>
    <row r="29" spans="1:9" x14ac:dyDescent="0.3">
      <c r="A29" s="18">
        <v>787072</v>
      </c>
      <c r="B29" s="18" t="s">
        <v>146</v>
      </c>
      <c r="C29" s="32">
        <v>475178.48830000003</v>
      </c>
      <c r="D29" s="32">
        <v>966688.89950469101</v>
      </c>
      <c r="E29" s="7">
        <v>0.49155264795475601</v>
      </c>
      <c r="F29" s="32">
        <v>1153590</v>
      </c>
      <c r="G29" s="32">
        <v>1380984.1421495599</v>
      </c>
      <c r="H29" s="7">
        <v>0.83533906349162701</v>
      </c>
      <c r="I29" s="12" t="s">
        <v>5186</v>
      </c>
    </row>
    <row r="30" spans="1:9" x14ac:dyDescent="0.3">
      <c r="A30">
        <v>38710</v>
      </c>
      <c r="B30" t="s">
        <v>149</v>
      </c>
      <c r="C30" s="32">
        <v>326810</v>
      </c>
      <c r="D30" s="32">
        <v>831405.85585362604</v>
      </c>
      <c r="E30" s="7">
        <v>0.39308118616082599</v>
      </c>
      <c r="F30" s="32">
        <v>508421</v>
      </c>
      <c r="G30" s="32">
        <v>1187722.65121947</v>
      </c>
      <c r="H30" s="7">
        <v>0.42806373986215601</v>
      </c>
      <c r="I30" s="12" t="s">
        <v>5185</v>
      </c>
    </row>
    <row r="31" spans="1:9" x14ac:dyDescent="0.3">
      <c r="A31" s="18">
        <v>91213</v>
      </c>
      <c r="B31" s="18" t="s">
        <v>153</v>
      </c>
      <c r="C31" s="32">
        <v>425540.13949999999</v>
      </c>
      <c r="D31" s="32">
        <v>1112092.5285227899</v>
      </c>
      <c r="E31" s="7">
        <v>0.38264814175602002</v>
      </c>
      <c r="F31" s="32">
        <v>965775</v>
      </c>
      <c r="G31" s="32">
        <v>1588703.6121754199</v>
      </c>
      <c r="H31" s="7">
        <v>0.60790130556672095</v>
      </c>
      <c r="I31" s="12" t="s">
        <v>5186</v>
      </c>
    </row>
    <row r="32" spans="1:9" x14ac:dyDescent="0.3">
      <c r="A32">
        <v>45430</v>
      </c>
      <c r="B32" t="s">
        <v>157</v>
      </c>
      <c r="C32" s="32">
        <v>485573</v>
      </c>
      <c r="D32" s="32">
        <v>1018711.82152683</v>
      </c>
      <c r="E32" s="7">
        <v>0.47665393660812699</v>
      </c>
      <c r="F32" s="32">
        <v>962023.55</v>
      </c>
      <c r="G32" s="32">
        <v>1455302.6021811899</v>
      </c>
      <c r="H32" s="7">
        <v>0.66104708983419203</v>
      </c>
      <c r="I32" s="12" t="s">
        <v>5186</v>
      </c>
    </row>
    <row r="33" spans="1:9" x14ac:dyDescent="0.3">
      <c r="A33" s="18">
        <v>159965</v>
      </c>
      <c r="B33" s="18" t="s">
        <v>160</v>
      </c>
      <c r="C33" s="56">
        <v>0</v>
      </c>
      <c r="D33" s="32">
        <v>704496.68368512602</v>
      </c>
      <c r="E33" s="7">
        <v>0</v>
      </c>
      <c r="F33" s="56">
        <v>0</v>
      </c>
      <c r="G33" s="32">
        <v>1006423.8338358901</v>
      </c>
      <c r="H33" s="7">
        <v>0</v>
      </c>
      <c r="I33" s="12" t="s">
        <v>5186</v>
      </c>
    </row>
    <row r="34" spans="1:9" x14ac:dyDescent="0.3">
      <c r="A34">
        <v>985645</v>
      </c>
      <c r="B34" t="s">
        <v>164</v>
      </c>
      <c r="C34" s="32">
        <v>535506</v>
      </c>
      <c r="D34" s="32">
        <v>1135351.5979846099</v>
      </c>
      <c r="E34" s="7">
        <v>0.47166534221697398</v>
      </c>
      <c r="F34" s="32">
        <v>854682</v>
      </c>
      <c r="G34" s="32">
        <v>1621930.8542637301</v>
      </c>
      <c r="H34" s="7">
        <v>0.52695341342894697</v>
      </c>
      <c r="I34" s="12" t="s">
        <v>5185</v>
      </c>
    </row>
    <row r="35" spans="1:9" x14ac:dyDescent="0.3">
      <c r="A35" s="18">
        <v>48101</v>
      </c>
      <c r="B35" s="18" t="s">
        <v>168</v>
      </c>
      <c r="C35" s="56">
        <v>0</v>
      </c>
      <c r="D35" s="32">
        <v>740298.81059088605</v>
      </c>
      <c r="E35" s="7">
        <v>0</v>
      </c>
      <c r="F35" s="56">
        <v>0</v>
      </c>
      <c r="G35" s="32">
        <v>1057569.7294155499</v>
      </c>
      <c r="H35" s="7">
        <v>0</v>
      </c>
      <c r="I35" s="12" t="s">
        <v>5186</v>
      </c>
    </row>
    <row r="36" spans="1:9" x14ac:dyDescent="0.3">
      <c r="A36">
        <v>66653</v>
      </c>
      <c r="B36" t="s">
        <v>172</v>
      </c>
      <c r="C36" s="32">
        <v>494502.7</v>
      </c>
      <c r="D36" s="32">
        <v>1112092.5285227899</v>
      </c>
      <c r="E36" s="7">
        <v>0.44465967292924402</v>
      </c>
      <c r="F36" s="32">
        <v>1024126.05</v>
      </c>
      <c r="G36" s="32">
        <v>1588703.6121754199</v>
      </c>
      <c r="H36" s="7">
        <v>0.64463002548200998</v>
      </c>
      <c r="I36" s="12" t="s">
        <v>5186</v>
      </c>
    </row>
    <row r="37" spans="1:9" x14ac:dyDescent="0.3">
      <c r="A37" s="18">
        <v>359994</v>
      </c>
      <c r="B37" s="18" t="s">
        <v>175</v>
      </c>
      <c r="C37" s="32">
        <v>272463</v>
      </c>
      <c r="D37" s="32">
        <v>692562.64138320705</v>
      </c>
      <c r="E37" s="7">
        <v>0.39341278856137701</v>
      </c>
      <c r="F37" s="32">
        <v>385151.05</v>
      </c>
      <c r="G37" s="32">
        <v>989375.20197600999</v>
      </c>
      <c r="H37" s="7">
        <v>0.38928714731354203</v>
      </c>
      <c r="I37" s="12" t="s">
        <v>5186</v>
      </c>
    </row>
    <row r="38" spans="1:9" x14ac:dyDescent="0.3">
      <c r="A38">
        <v>987596</v>
      </c>
      <c r="B38" t="s">
        <v>179</v>
      </c>
      <c r="C38" s="32">
        <v>247916.913</v>
      </c>
      <c r="D38" s="32">
        <v>663475.83412738796</v>
      </c>
      <c r="E38" s="7">
        <v>0.373663817501452</v>
      </c>
      <c r="F38" s="32">
        <v>423999</v>
      </c>
      <c r="G38" s="32">
        <v>947822.62018198299</v>
      </c>
      <c r="H38" s="7">
        <v>0.44734003068906703</v>
      </c>
      <c r="I38" s="12" t="s">
        <v>5186</v>
      </c>
    </row>
    <row r="39" spans="1:9" x14ac:dyDescent="0.3">
      <c r="A39" s="18">
        <v>1018878</v>
      </c>
      <c r="B39" s="18" t="s">
        <v>183</v>
      </c>
      <c r="C39" s="32">
        <v>192961.0171</v>
      </c>
      <c r="D39" s="32">
        <v>679990.09653606999</v>
      </c>
      <c r="E39" s="7">
        <v>0.28377033442539901</v>
      </c>
      <c r="F39" s="32">
        <v>564747.4</v>
      </c>
      <c r="G39" s="32">
        <v>971414.42362295697</v>
      </c>
      <c r="H39" s="7">
        <v>0.58136608461477801</v>
      </c>
      <c r="I39" s="12" t="s">
        <v>5186</v>
      </c>
    </row>
    <row r="40" spans="1:9" x14ac:dyDescent="0.3">
      <c r="A40">
        <v>1009002</v>
      </c>
      <c r="B40" t="s">
        <v>187</v>
      </c>
      <c r="C40" s="32">
        <v>529908</v>
      </c>
      <c r="D40" s="32">
        <v>1157125.14482432</v>
      </c>
      <c r="E40" s="7">
        <v>0.45795219503284701</v>
      </c>
      <c r="F40" s="32">
        <v>1242089</v>
      </c>
      <c r="G40" s="32">
        <v>1653035.9211776</v>
      </c>
      <c r="H40" s="7">
        <v>0.75139867445539199</v>
      </c>
      <c r="I40" s="12" t="s">
        <v>5186</v>
      </c>
    </row>
    <row r="41" spans="1:9" x14ac:dyDescent="0.3">
      <c r="A41" s="18">
        <v>1020195</v>
      </c>
      <c r="B41" s="18" t="s">
        <v>191</v>
      </c>
      <c r="C41" s="32">
        <v>317545.90029999998</v>
      </c>
      <c r="D41" s="32">
        <v>675792.16792783898</v>
      </c>
      <c r="E41" s="7">
        <v>0.46988691992936399</v>
      </c>
      <c r="F41" s="32">
        <v>784031</v>
      </c>
      <c r="G41" s="32">
        <v>965417.38275405602</v>
      </c>
      <c r="H41" s="7">
        <v>0.81211610025436498</v>
      </c>
      <c r="I41" s="12" t="s">
        <v>5186</v>
      </c>
    </row>
    <row r="42" spans="1:9" x14ac:dyDescent="0.3">
      <c r="A42">
        <v>1018840</v>
      </c>
      <c r="B42" t="s">
        <v>194</v>
      </c>
      <c r="C42" s="32">
        <v>319541</v>
      </c>
      <c r="D42" s="32">
        <v>679990.09653606999</v>
      </c>
      <c r="E42" s="7">
        <v>0.46992007917140299</v>
      </c>
      <c r="F42" s="32">
        <v>425697.05</v>
      </c>
      <c r="G42" s="32">
        <v>971414.42362295697</v>
      </c>
      <c r="H42" s="7">
        <v>0.43822393372782498</v>
      </c>
      <c r="I42" s="12" t="s">
        <v>5185</v>
      </c>
    </row>
    <row r="43" spans="1:9" x14ac:dyDescent="0.3">
      <c r="A43" s="18">
        <v>77717</v>
      </c>
      <c r="B43" s="18" t="s">
        <v>198</v>
      </c>
      <c r="C43" s="32">
        <v>591936.09849999996</v>
      </c>
      <c r="D43" s="32">
        <v>1223659.6168527899</v>
      </c>
      <c r="E43" s="7">
        <v>0.48374244793861598</v>
      </c>
      <c r="F43" s="32">
        <v>1702203</v>
      </c>
      <c r="G43" s="32">
        <v>1748085.16693256</v>
      </c>
      <c r="H43" s="7">
        <v>0.97375289957235101</v>
      </c>
      <c r="I43" s="12" t="s">
        <v>5186</v>
      </c>
    </row>
    <row r="44" spans="1:9" x14ac:dyDescent="0.3">
      <c r="A44">
        <v>334475</v>
      </c>
      <c r="B44" t="s">
        <v>202</v>
      </c>
      <c r="C44" s="32">
        <v>549110.04870000004</v>
      </c>
      <c r="D44" s="32">
        <v>1125796.66929943</v>
      </c>
      <c r="E44" s="7">
        <v>0.487752418952974</v>
      </c>
      <c r="F44" s="32">
        <v>1404405</v>
      </c>
      <c r="G44" s="32">
        <v>1608280.95614205</v>
      </c>
      <c r="H44" s="7">
        <v>0.87323361918609899</v>
      </c>
      <c r="I44" s="12" t="s">
        <v>5186</v>
      </c>
    </row>
    <row r="45" spans="1:9" x14ac:dyDescent="0.3">
      <c r="A45" s="18">
        <v>65692</v>
      </c>
      <c r="B45" s="18" t="s">
        <v>206</v>
      </c>
      <c r="C45" s="32">
        <v>330733</v>
      </c>
      <c r="D45" s="32">
        <v>740298.81059088605</v>
      </c>
      <c r="E45" s="7">
        <v>0.44675608722917998</v>
      </c>
      <c r="F45" s="32">
        <v>911313.05</v>
      </c>
      <c r="G45" s="32">
        <v>1057569.7294155499</v>
      </c>
      <c r="H45" s="7">
        <v>0.86170493032513595</v>
      </c>
      <c r="I45" s="12" t="s">
        <v>5186</v>
      </c>
    </row>
    <row r="46" spans="1:9" x14ac:dyDescent="0.3">
      <c r="A46">
        <v>176549</v>
      </c>
      <c r="B46" t="s">
        <v>210</v>
      </c>
      <c r="C46" s="32">
        <v>321044</v>
      </c>
      <c r="D46" s="32">
        <v>1112092.5285227899</v>
      </c>
      <c r="E46" s="7">
        <v>0.28868461190585198</v>
      </c>
      <c r="F46" s="32">
        <v>874877</v>
      </c>
      <c r="G46" s="32">
        <v>1588703.6121754199</v>
      </c>
      <c r="H46" s="7">
        <v>0.55068610236369298</v>
      </c>
      <c r="I46" s="12" t="s">
        <v>5186</v>
      </c>
    </row>
    <row r="47" spans="1:9" x14ac:dyDescent="0.3">
      <c r="A47" s="18">
        <v>783787</v>
      </c>
      <c r="B47" s="18" t="s">
        <v>214</v>
      </c>
      <c r="C47" s="32">
        <v>243543</v>
      </c>
      <c r="D47" s="32">
        <v>726551.35303928005</v>
      </c>
      <c r="E47" s="7">
        <v>0.33520411046131898</v>
      </c>
      <c r="F47" s="32">
        <v>360033</v>
      </c>
      <c r="G47" s="32">
        <v>1037930.50434183</v>
      </c>
      <c r="H47" s="7">
        <v>0.34687582501325898</v>
      </c>
      <c r="I47" s="12" t="s">
        <v>5185</v>
      </c>
    </row>
    <row r="48" spans="1:9" x14ac:dyDescent="0.3">
      <c r="A48">
        <v>253513</v>
      </c>
      <c r="B48" t="s">
        <v>218</v>
      </c>
      <c r="C48" s="56">
        <v>0</v>
      </c>
      <c r="D48" s="32">
        <v>1125796.66929943</v>
      </c>
      <c r="E48" s="7">
        <v>0</v>
      </c>
      <c r="F48" s="56">
        <v>0</v>
      </c>
      <c r="G48" s="32">
        <v>1608280.95614205</v>
      </c>
      <c r="H48" s="7">
        <v>0</v>
      </c>
      <c r="I48" s="12" t="s">
        <v>5186</v>
      </c>
    </row>
    <row r="49" spans="1:9" x14ac:dyDescent="0.3">
      <c r="A49" s="18">
        <v>89771</v>
      </c>
      <c r="B49" s="18" t="s">
        <v>221</v>
      </c>
      <c r="C49" s="32">
        <v>397033.99530000001</v>
      </c>
      <c r="D49" s="32">
        <v>981359.53872844705</v>
      </c>
      <c r="E49" s="7">
        <v>0.40457546865488198</v>
      </c>
      <c r="F49" s="32">
        <v>516065</v>
      </c>
      <c r="G49" s="32">
        <v>1401942.1981835</v>
      </c>
      <c r="H49" s="7">
        <v>0.36810718777754797</v>
      </c>
      <c r="I49" s="12" t="s">
        <v>5186</v>
      </c>
    </row>
    <row r="50" spans="1:9" x14ac:dyDescent="0.3">
      <c r="A50">
        <v>89640</v>
      </c>
      <c r="B50" t="s">
        <v>224</v>
      </c>
      <c r="C50" s="32">
        <v>311874.02389999997</v>
      </c>
      <c r="D50" s="32">
        <v>728364.76828896604</v>
      </c>
      <c r="E50" s="7">
        <v>0.42818384067729898</v>
      </c>
      <c r="F50" s="32">
        <v>523352</v>
      </c>
      <c r="G50" s="32">
        <v>1040521.09755567</v>
      </c>
      <c r="H50" s="7">
        <v>0.50297106058630603</v>
      </c>
      <c r="I50" s="12" t="s">
        <v>5186</v>
      </c>
    </row>
    <row r="51" spans="1:9" x14ac:dyDescent="0.3">
      <c r="A51" s="18">
        <v>257101</v>
      </c>
      <c r="B51" s="18" t="s">
        <v>227</v>
      </c>
      <c r="C51" s="32">
        <v>491425</v>
      </c>
      <c r="D51" s="32">
        <v>1037387.96292602</v>
      </c>
      <c r="E51" s="7">
        <v>0.473713805791521</v>
      </c>
      <c r="F51" s="32">
        <v>1090132.1499999999</v>
      </c>
      <c r="G51" s="32">
        <v>1481982.80418003</v>
      </c>
      <c r="H51" s="7">
        <v>0.73559028277872596</v>
      </c>
      <c r="I51" s="12" t="s">
        <v>5186</v>
      </c>
    </row>
    <row r="52" spans="1:9" x14ac:dyDescent="0.3">
      <c r="A52">
        <v>333907</v>
      </c>
      <c r="B52" t="s">
        <v>231</v>
      </c>
      <c r="C52" s="32">
        <v>492537</v>
      </c>
      <c r="D52" s="32">
        <v>963728.59568948695</v>
      </c>
      <c r="E52" s="7">
        <v>0.51107438567558605</v>
      </c>
      <c r="F52" s="32">
        <v>629842</v>
      </c>
      <c r="G52" s="32">
        <v>1376755.13669927</v>
      </c>
      <c r="H52" s="7">
        <v>0.45748294900865899</v>
      </c>
      <c r="I52" s="12" t="s">
        <v>5186</v>
      </c>
    </row>
    <row r="53" spans="1:9" x14ac:dyDescent="0.3">
      <c r="A53" s="18">
        <v>783046</v>
      </c>
      <c r="B53" s="18" t="s">
        <v>235</v>
      </c>
      <c r="C53" s="32">
        <v>406613</v>
      </c>
      <c r="D53" s="32">
        <v>1093304.77924292</v>
      </c>
      <c r="E53" s="7">
        <v>0.37191184719924902</v>
      </c>
      <c r="F53" s="32">
        <v>761290</v>
      </c>
      <c r="G53" s="32">
        <v>1561863.9703470201</v>
      </c>
      <c r="H53" s="7">
        <v>0.48742401031944699</v>
      </c>
      <c r="I53" s="12" t="s">
        <v>5186</v>
      </c>
    </row>
    <row r="54" spans="1:9" x14ac:dyDescent="0.3">
      <c r="A54">
        <v>984482</v>
      </c>
      <c r="B54" t="s">
        <v>239</v>
      </c>
      <c r="C54" s="32">
        <v>479045</v>
      </c>
      <c r="D54" s="32">
        <v>1072391.7808254601</v>
      </c>
      <c r="E54" s="7">
        <v>0.44670707904089202</v>
      </c>
      <c r="F54" s="32">
        <v>920750.55</v>
      </c>
      <c r="G54" s="32">
        <v>1531988.2583220799</v>
      </c>
      <c r="H54" s="7">
        <v>0.60101671471585405</v>
      </c>
      <c r="I54" s="12" t="s">
        <v>5186</v>
      </c>
    </row>
    <row r="55" spans="1:9" x14ac:dyDescent="0.3">
      <c r="A55" s="18">
        <v>151419</v>
      </c>
      <c r="B55" s="18" t="s">
        <v>243</v>
      </c>
      <c r="C55" s="32">
        <v>520180</v>
      </c>
      <c r="D55" s="32">
        <v>1112092.5285227899</v>
      </c>
      <c r="E55" s="7">
        <v>0.46774884882192602</v>
      </c>
      <c r="F55" s="32">
        <v>1291624</v>
      </c>
      <c r="G55" s="32">
        <v>1588703.6121754199</v>
      </c>
      <c r="H55" s="7">
        <v>0.81300501245249601</v>
      </c>
      <c r="I55" s="12" t="s">
        <v>5186</v>
      </c>
    </row>
    <row r="56" spans="1:9" x14ac:dyDescent="0.3">
      <c r="A56">
        <v>1022113</v>
      </c>
      <c r="B56" t="s">
        <v>247</v>
      </c>
      <c r="C56" s="32">
        <v>498978</v>
      </c>
      <c r="D56" s="32">
        <v>1091701.9491641901</v>
      </c>
      <c r="E56" s="7">
        <v>0.45706431172172701</v>
      </c>
      <c r="F56" s="32">
        <v>1103960</v>
      </c>
      <c r="G56" s="32">
        <v>1559574.2130917099</v>
      </c>
      <c r="H56" s="7">
        <v>0.70785987017027296</v>
      </c>
      <c r="I56" s="12" t="s">
        <v>5186</v>
      </c>
    </row>
    <row r="57" spans="1:9" x14ac:dyDescent="0.3">
      <c r="A57" s="18">
        <v>968329</v>
      </c>
      <c r="B57" s="18" t="s">
        <v>251</v>
      </c>
      <c r="C57" s="32">
        <v>374084.84980000003</v>
      </c>
      <c r="D57" s="32">
        <v>868809.81379738997</v>
      </c>
      <c r="E57" s="7">
        <v>0.43057162092236501</v>
      </c>
      <c r="F57" s="32">
        <v>1161519.1499999999</v>
      </c>
      <c r="G57" s="32">
        <v>1241156.8768534199</v>
      </c>
      <c r="H57" s="7">
        <v>0.93583588961347697</v>
      </c>
      <c r="I57" s="12" t="s">
        <v>5186</v>
      </c>
    </row>
    <row r="58" spans="1:9" x14ac:dyDescent="0.3">
      <c r="A58">
        <v>973607</v>
      </c>
      <c r="B58" t="s">
        <v>255</v>
      </c>
      <c r="C58" s="32">
        <v>280588</v>
      </c>
      <c r="D58" s="32">
        <v>1223659.6168527899</v>
      </c>
      <c r="E58" s="7">
        <v>0.229302328961106</v>
      </c>
      <c r="F58" s="32">
        <v>759445.05</v>
      </c>
      <c r="G58" s="32">
        <v>1748085.16693256</v>
      </c>
      <c r="H58" s="7">
        <v>0.43444396438225602</v>
      </c>
      <c r="I58" s="12" t="s">
        <v>5186</v>
      </c>
    </row>
    <row r="59" spans="1:9" x14ac:dyDescent="0.3">
      <c r="A59" s="18">
        <v>1026086</v>
      </c>
      <c r="B59" s="18" t="s">
        <v>258</v>
      </c>
      <c r="C59" s="32">
        <v>491416</v>
      </c>
      <c r="D59" s="32">
        <v>987176.55540327495</v>
      </c>
      <c r="E59" s="7">
        <v>0.49779950436449499</v>
      </c>
      <c r="F59" s="32">
        <v>1176000</v>
      </c>
      <c r="G59" s="32">
        <v>1410252.22200468</v>
      </c>
      <c r="H59" s="7">
        <v>0.83389338563020399</v>
      </c>
      <c r="I59" s="12" t="s">
        <v>5186</v>
      </c>
    </row>
    <row r="60" spans="1:9" x14ac:dyDescent="0.3">
      <c r="A60">
        <v>990816</v>
      </c>
      <c r="B60" t="s">
        <v>261</v>
      </c>
      <c r="C60" s="32">
        <v>382072</v>
      </c>
      <c r="D60" s="32">
        <v>854596.16314930702</v>
      </c>
      <c r="E60" s="7">
        <v>0.44707900231146702</v>
      </c>
      <c r="F60" s="32">
        <v>714240</v>
      </c>
      <c r="G60" s="32">
        <v>1220851.6616418699</v>
      </c>
      <c r="H60" s="7">
        <v>0.58503422032407404</v>
      </c>
      <c r="I60" s="12" t="s">
        <v>5186</v>
      </c>
    </row>
    <row r="61" spans="1:9" x14ac:dyDescent="0.3">
      <c r="A61" s="18">
        <v>985766</v>
      </c>
      <c r="B61" s="18" t="s">
        <v>265</v>
      </c>
      <c r="C61" s="32">
        <v>412043</v>
      </c>
      <c r="D61" s="32">
        <v>1107809.49070817</v>
      </c>
      <c r="E61" s="7">
        <v>0.37194391585921499</v>
      </c>
      <c r="F61" s="32">
        <v>748558</v>
      </c>
      <c r="G61" s="32">
        <v>1582584.9867259599</v>
      </c>
      <c r="H61" s="7">
        <v>0.47299703098322099</v>
      </c>
      <c r="I61" s="12" t="s">
        <v>5186</v>
      </c>
    </row>
    <row r="62" spans="1:9" x14ac:dyDescent="0.3">
      <c r="A62">
        <v>161353</v>
      </c>
      <c r="B62" t="s">
        <v>269</v>
      </c>
      <c r="C62" s="32">
        <v>439776.09879999998</v>
      </c>
      <c r="D62" s="32">
        <v>1106827.1903073301</v>
      </c>
      <c r="E62" s="7">
        <v>0.39733040771964601</v>
      </c>
      <c r="F62" s="32">
        <v>709423</v>
      </c>
      <c r="G62" s="32">
        <v>1581181.7004390401</v>
      </c>
      <c r="H62" s="7">
        <v>0.44866633594546301</v>
      </c>
      <c r="I62" s="12" t="s">
        <v>5186</v>
      </c>
    </row>
    <row r="63" spans="1:9" x14ac:dyDescent="0.3">
      <c r="A63" s="18">
        <v>1013851</v>
      </c>
      <c r="B63" s="18" t="s">
        <v>273</v>
      </c>
      <c r="C63" s="32">
        <v>386650.5</v>
      </c>
      <c r="D63" s="32">
        <v>811021.97469957895</v>
      </c>
      <c r="E63" s="7">
        <v>0.47674478875029802</v>
      </c>
      <c r="F63" s="32">
        <v>840279.15</v>
      </c>
      <c r="G63" s="32">
        <v>1158602.8209994</v>
      </c>
      <c r="H63" s="7">
        <v>0.72525211812895896</v>
      </c>
      <c r="I63" s="12" t="s">
        <v>5186</v>
      </c>
    </row>
    <row r="64" spans="1:9" x14ac:dyDescent="0.3">
      <c r="A64">
        <v>948984</v>
      </c>
      <c r="B64" t="s">
        <v>276</v>
      </c>
      <c r="C64" s="32">
        <v>526299.16009999998</v>
      </c>
      <c r="D64" s="32">
        <v>1223659.6168527899</v>
      </c>
      <c r="E64" s="7">
        <v>0.430102581511696</v>
      </c>
      <c r="F64" s="32">
        <v>2148283</v>
      </c>
      <c r="G64" s="32">
        <v>1748085.16693256</v>
      </c>
      <c r="H64" s="7">
        <v>1.22893497447249</v>
      </c>
      <c r="I64" s="12" t="s">
        <v>5186</v>
      </c>
    </row>
    <row r="65" spans="1:9" x14ac:dyDescent="0.3">
      <c r="A65" s="18">
        <v>204741</v>
      </c>
      <c r="B65" s="18" t="s">
        <v>280</v>
      </c>
      <c r="C65" s="32">
        <v>459228</v>
      </c>
      <c r="D65" s="32">
        <v>1223659.6168527899</v>
      </c>
      <c r="E65" s="7">
        <v>0.37529063938639801</v>
      </c>
      <c r="F65" s="32">
        <v>651017</v>
      </c>
      <c r="G65" s="32">
        <v>1748085.16693256</v>
      </c>
      <c r="H65" s="7">
        <v>0.37241720959303498</v>
      </c>
      <c r="I65" s="12" t="s">
        <v>5185</v>
      </c>
    </row>
    <row r="66" spans="1:9" x14ac:dyDescent="0.3">
      <c r="A66">
        <v>969222</v>
      </c>
      <c r="B66" t="s">
        <v>283</v>
      </c>
      <c r="C66" s="32">
        <v>364134</v>
      </c>
      <c r="D66" s="32">
        <v>868809.81379738997</v>
      </c>
      <c r="E66" s="7">
        <v>0.41911819389843702</v>
      </c>
      <c r="F66" s="32">
        <v>773952.05</v>
      </c>
      <c r="G66" s="32">
        <v>1241156.8768534199</v>
      </c>
      <c r="H66" s="7">
        <v>0.62357310702102897</v>
      </c>
      <c r="I66" s="12" t="s">
        <v>5186</v>
      </c>
    </row>
    <row r="67" spans="1:9" x14ac:dyDescent="0.3">
      <c r="A67" s="18">
        <v>272825</v>
      </c>
      <c r="B67" s="18" t="s">
        <v>287</v>
      </c>
      <c r="C67" s="32">
        <v>330502</v>
      </c>
      <c r="D67" s="32">
        <v>868809.81379738997</v>
      </c>
      <c r="E67" s="7">
        <v>0.38040776560228201</v>
      </c>
      <c r="F67" s="32">
        <v>623182</v>
      </c>
      <c r="G67" s="32">
        <v>1241156.8768534199</v>
      </c>
      <c r="H67" s="7">
        <v>0.50209768935889298</v>
      </c>
      <c r="I67" s="12" t="s">
        <v>5185</v>
      </c>
    </row>
    <row r="68" spans="1:9" x14ac:dyDescent="0.3">
      <c r="A68">
        <v>359738</v>
      </c>
      <c r="B68" t="s">
        <v>290</v>
      </c>
      <c r="C68" s="32">
        <v>524233</v>
      </c>
      <c r="D68" s="32">
        <v>1112092.5285227899</v>
      </c>
      <c r="E68" s="7">
        <v>0.471393329740599</v>
      </c>
      <c r="F68" s="32">
        <v>775328</v>
      </c>
      <c r="G68" s="32">
        <v>1588703.6121754199</v>
      </c>
      <c r="H68" s="7">
        <v>0.48802557887958797</v>
      </c>
      <c r="I68" s="12" t="s">
        <v>5185</v>
      </c>
    </row>
    <row r="69" spans="1:9" x14ac:dyDescent="0.3">
      <c r="A69" s="18">
        <v>988801</v>
      </c>
      <c r="B69" s="18" t="s">
        <v>294</v>
      </c>
      <c r="C69" s="32">
        <v>555890</v>
      </c>
      <c r="D69" s="32">
        <v>1207330.9374936901</v>
      </c>
      <c r="E69" s="7">
        <v>0.46042885404226902</v>
      </c>
      <c r="F69" s="32">
        <v>1241198</v>
      </c>
      <c r="G69" s="32">
        <v>1724758.48213385</v>
      </c>
      <c r="H69" s="7">
        <v>0.71963582893322398</v>
      </c>
      <c r="I69" s="12" t="s">
        <v>5186</v>
      </c>
    </row>
    <row r="70" spans="1:9" x14ac:dyDescent="0.3">
      <c r="A70">
        <v>93724</v>
      </c>
      <c r="B70" t="s">
        <v>298</v>
      </c>
      <c r="C70" s="32">
        <v>514071</v>
      </c>
      <c r="D70" s="32">
        <v>1112092.5285227899</v>
      </c>
      <c r="E70" s="7">
        <v>0.46225560087418999</v>
      </c>
      <c r="F70" s="32">
        <v>1095489</v>
      </c>
      <c r="G70" s="32">
        <v>1588703.6121754199</v>
      </c>
      <c r="H70" s="7">
        <v>0.68954900813748699</v>
      </c>
      <c r="I70" s="12" t="s">
        <v>5186</v>
      </c>
    </row>
    <row r="71" spans="1:9" x14ac:dyDescent="0.3">
      <c r="A71" s="18">
        <v>152244</v>
      </c>
      <c r="B71" s="18" t="s">
        <v>302</v>
      </c>
      <c r="C71" s="32">
        <v>493516</v>
      </c>
      <c r="D71" s="32">
        <v>1046698.08912574</v>
      </c>
      <c r="E71" s="7">
        <v>0.471497946855154</v>
      </c>
      <c r="F71" s="32">
        <v>788042</v>
      </c>
      <c r="G71" s="32">
        <v>1495282.9844653499</v>
      </c>
      <c r="H71" s="7">
        <v>0.52701863673100802</v>
      </c>
      <c r="I71" s="12" t="s">
        <v>5185</v>
      </c>
    </row>
    <row r="72" spans="1:9" x14ac:dyDescent="0.3">
      <c r="A72">
        <v>824142</v>
      </c>
      <c r="B72" t="s">
        <v>305</v>
      </c>
      <c r="C72" s="32">
        <v>555795</v>
      </c>
      <c r="D72" s="32">
        <v>1223659.6168527899</v>
      </c>
      <c r="E72" s="7">
        <v>0.45420719319763397</v>
      </c>
      <c r="F72" s="32">
        <v>1484669</v>
      </c>
      <c r="G72" s="32">
        <v>1748085.16693256</v>
      </c>
      <c r="H72" s="7">
        <v>0.84931159424297897</v>
      </c>
      <c r="I72" s="12" t="s">
        <v>5186</v>
      </c>
    </row>
    <row r="73" spans="1:9" x14ac:dyDescent="0.3">
      <c r="A73" s="18">
        <v>967034</v>
      </c>
      <c r="B73" s="18" t="s">
        <v>308</v>
      </c>
      <c r="C73" s="32">
        <v>480881</v>
      </c>
      <c r="D73" s="32">
        <v>1112092.5285227899</v>
      </c>
      <c r="E73" s="7">
        <v>0.43241096191767597</v>
      </c>
      <c r="F73" s="32">
        <v>742838</v>
      </c>
      <c r="G73" s="32">
        <v>1588703.6121754199</v>
      </c>
      <c r="H73" s="7">
        <v>0.46757494242921099</v>
      </c>
      <c r="I73" s="12" t="s">
        <v>5186</v>
      </c>
    </row>
    <row r="74" spans="1:9" x14ac:dyDescent="0.3">
      <c r="A74">
        <v>987790</v>
      </c>
      <c r="B74" t="s">
        <v>312</v>
      </c>
      <c r="C74" s="32">
        <v>495442.15580000001</v>
      </c>
      <c r="D74" s="32">
        <v>1040959.33352787</v>
      </c>
      <c r="E74" s="7">
        <v>0.47594765697610902</v>
      </c>
      <c r="F74" s="32">
        <v>816806</v>
      </c>
      <c r="G74" s="32">
        <v>1487084.7621826699</v>
      </c>
      <c r="H74" s="7">
        <v>0.54926660589348897</v>
      </c>
      <c r="I74" s="12" t="s">
        <v>5186</v>
      </c>
    </row>
    <row r="75" spans="1:9" x14ac:dyDescent="0.3">
      <c r="A75" s="18">
        <v>966166</v>
      </c>
      <c r="B75" s="18" t="s">
        <v>316</v>
      </c>
      <c r="C75" s="32">
        <v>323013.9779</v>
      </c>
      <c r="D75" s="32">
        <v>728364.76828896604</v>
      </c>
      <c r="E75" s="7">
        <v>0.44347831191616599</v>
      </c>
      <c r="F75" s="32">
        <v>709475.1</v>
      </c>
      <c r="G75" s="32">
        <v>1040521.09755567</v>
      </c>
      <c r="H75" s="7">
        <v>0.681845953596385</v>
      </c>
      <c r="I75" s="12" t="s">
        <v>5186</v>
      </c>
    </row>
    <row r="76" spans="1:9" x14ac:dyDescent="0.3">
      <c r="A76">
        <v>1030188</v>
      </c>
      <c r="B76" t="s">
        <v>320</v>
      </c>
      <c r="C76" s="32">
        <v>443517</v>
      </c>
      <c r="D76" s="32">
        <v>900619.82622893201</v>
      </c>
      <c r="E76" s="7">
        <v>0.492457513240732</v>
      </c>
      <c r="F76" s="32">
        <v>1027736</v>
      </c>
      <c r="G76" s="32">
        <v>1286599.7517556199</v>
      </c>
      <c r="H76" s="7">
        <v>0.79880009194593204</v>
      </c>
      <c r="I76" s="12" t="s">
        <v>5186</v>
      </c>
    </row>
    <row r="77" spans="1:9" x14ac:dyDescent="0.3">
      <c r="A77" s="18">
        <v>39264</v>
      </c>
      <c r="B77" s="18" t="s">
        <v>324</v>
      </c>
      <c r="C77" s="56">
        <v>0</v>
      </c>
      <c r="D77" s="32">
        <v>1125796.66929943</v>
      </c>
      <c r="E77" s="7">
        <v>0</v>
      </c>
      <c r="F77" s="56">
        <v>0</v>
      </c>
      <c r="G77" s="32">
        <v>1608280.95614205</v>
      </c>
      <c r="H77" s="7">
        <v>0</v>
      </c>
      <c r="I77" s="12" t="s">
        <v>5186</v>
      </c>
    </row>
    <row r="78" spans="1:9" x14ac:dyDescent="0.3">
      <c r="A78">
        <v>325106</v>
      </c>
      <c r="B78" t="s">
        <v>327</v>
      </c>
      <c r="C78" s="32">
        <v>415944</v>
      </c>
      <c r="D78" s="32">
        <v>839920.82688830805</v>
      </c>
      <c r="E78" s="7">
        <v>0.495218104712281</v>
      </c>
      <c r="F78" s="32">
        <v>1009477</v>
      </c>
      <c r="G78" s="32">
        <v>1199886.89555473</v>
      </c>
      <c r="H78" s="7">
        <v>0.84131012992962395</v>
      </c>
      <c r="I78" s="12" t="s">
        <v>5186</v>
      </c>
    </row>
    <row r="79" spans="1:9" x14ac:dyDescent="0.3">
      <c r="A79" s="18">
        <v>181828</v>
      </c>
      <c r="B79" s="18" t="s">
        <v>330</v>
      </c>
      <c r="C79" s="32">
        <v>455880</v>
      </c>
      <c r="D79" s="32">
        <v>1140834.37326516</v>
      </c>
      <c r="E79" s="7">
        <v>0.399602265397415</v>
      </c>
      <c r="F79" s="32">
        <v>1250351.05</v>
      </c>
      <c r="G79" s="32">
        <v>1629763.39037881</v>
      </c>
      <c r="H79" s="7">
        <v>0.76719789963460905</v>
      </c>
      <c r="I79" s="12" t="s">
        <v>5186</v>
      </c>
    </row>
    <row r="80" spans="1:9" x14ac:dyDescent="0.3">
      <c r="A80">
        <v>1008371</v>
      </c>
      <c r="B80" t="s">
        <v>334</v>
      </c>
      <c r="C80" s="32">
        <v>524624.62360000005</v>
      </c>
      <c r="D80" s="32">
        <v>1079530.85292756</v>
      </c>
      <c r="E80" s="7">
        <v>0.48597464553910602</v>
      </c>
      <c r="F80" s="32">
        <v>2053011</v>
      </c>
      <c r="G80" s="32">
        <v>1542186.93275366</v>
      </c>
      <c r="H80" s="7">
        <v>1.33123355956222</v>
      </c>
      <c r="I80" s="12" t="s">
        <v>5186</v>
      </c>
    </row>
    <row r="81" spans="1:9" x14ac:dyDescent="0.3">
      <c r="A81" s="18">
        <v>370118</v>
      </c>
      <c r="B81" s="18" t="s">
        <v>338</v>
      </c>
      <c r="C81" s="32">
        <v>562409</v>
      </c>
      <c r="D81" s="32">
        <v>1140834.37326516</v>
      </c>
      <c r="E81" s="7">
        <v>0.492980412564479</v>
      </c>
      <c r="F81" s="32">
        <v>1036837</v>
      </c>
      <c r="G81" s="32">
        <v>1629763.39037881</v>
      </c>
      <c r="H81" s="7">
        <v>0.63618866770532101</v>
      </c>
      <c r="I81" s="12" t="s">
        <v>5186</v>
      </c>
    </row>
    <row r="82" spans="1:9" x14ac:dyDescent="0.3">
      <c r="A82">
        <v>990192</v>
      </c>
      <c r="B82" t="s">
        <v>342</v>
      </c>
      <c r="C82" s="32">
        <v>259979</v>
      </c>
      <c r="D82" s="32">
        <v>713239.08215805504</v>
      </c>
      <c r="E82" s="7">
        <v>0.36450470326637002</v>
      </c>
      <c r="F82" s="32">
        <v>614217.1</v>
      </c>
      <c r="G82" s="32">
        <v>1018912.97451151</v>
      </c>
      <c r="H82" s="7">
        <v>0.60281605531077997</v>
      </c>
      <c r="I82" s="12" t="s">
        <v>5186</v>
      </c>
    </row>
    <row r="83" spans="1:9" x14ac:dyDescent="0.3">
      <c r="A83" s="18">
        <v>1031044</v>
      </c>
      <c r="B83" s="18" t="s">
        <v>346</v>
      </c>
      <c r="C83" s="32">
        <v>460546.91440000001</v>
      </c>
      <c r="D83" s="32">
        <v>930897.064426105</v>
      </c>
      <c r="E83" s="7">
        <v>0.49473452221479097</v>
      </c>
      <c r="F83" s="32">
        <v>794148</v>
      </c>
      <c r="G83" s="32">
        <v>1329852.9491801499</v>
      </c>
      <c r="H83" s="7">
        <v>0.59716978519285902</v>
      </c>
      <c r="I83" s="12" t="s">
        <v>5186</v>
      </c>
    </row>
    <row r="84" spans="1:9" x14ac:dyDescent="0.3">
      <c r="A84">
        <v>1030055</v>
      </c>
      <c r="B84" t="s">
        <v>350</v>
      </c>
      <c r="C84" s="32">
        <v>470289.07150000002</v>
      </c>
      <c r="D84" s="32">
        <v>1038781.5533244601</v>
      </c>
      <c r="E84" s="7">
        <v>0.45273144290530898</v>
      </c>
      <c r="F84" s="32">
        <v>755662</v>
      </c>
      <c r="G84" s="32">
        <v>1483973.64760637</v>
      </c>
      <c r="H84" s="7">
        <v>0.50921524194103795</v>
      </c>
      <c r="I84" s="12" t="s">
        <v>5186</v>
      </c>
    </row>
    <row r="85" spans="1:9" x14ac:dyDescent="0.3">
      <c r="A85" s="18">
        <v>953667</v>
      </c>
      <c r="B85" s="18" t="s">
        <v>354</v>
      </c>
      <c r="C85" s="32">
        <v>118038</v>
      </c>
      <c r="D85" s="32">
        <v>740298.81059088605</v>
      </c>
      <c r="E85" s="7">
        <v>0.15944642664735001</v>
      </c>
      <c r="F85" s="32">
        <v>240428.1</v>
      </c>
      <c r="G85" s="32">
        <v>1057569.7294155499</v>
      </c>
      <c r="H85" s="7">
        <v>0.227340186951898</v>
      </c>
      <c r="I85" s="12" t="s">
        <v>5186</v>
      </c>
    </row>
    <row r="86" spans="1:9" x14ac:dyDescent="0.3">
      <c r="A86">
        <v>1019855</v>
      </c>
      <c r="B86" t="s">
        <v>357</v>
      </c>
      <c r="C86" s="32">
        <v>450453.39260000002</v>
      </c>
      <c r="D86" s="32">
        <v>1104304.78807321</v>
      </c>
      <c r="E86" s="7">
        <v>0.407906764024768</v>
      </c>
      <c r="F86" s="32">
        <v>1406408.05</v>
      </c>
      <c r="G86" s="32">
        <v>1577578.26867601</v>
      </c>
      <c r="H86" s="7">
        <v>0.89149811323170103</v>
      </c>
      <c r="I86" s="12" t="s">
        <v>5186</v>
      </c>
    </row>
    <row r="87" spans="1:9" x14ac:dyDescent="0.3">
      <c r="A87" s="18">
        <v>968169</v>
      </c>
      <c r="B87" s="18" t="s">
        <v>361</v>
      </c>
      <c r="C87" s="32">
        <v>428247.91519999999</v>
      </c>
      <c r="D87" s="32">
        <v>1125796.66929943</v>
      </c>
      <c r="E87" s="7">
        <v>0.38039543629711797</v>
      </c>
      <c r="F87" s="32">
        <v>565063</v>
      </c>
      <c r="G87" s="32">
        <v>1608280.95614205</v>
      </c>
      <c r="H87" s="7">
        <v>0.351345949749648</v>
      </c>
      <c r="I87" s="12" t="s">
        <v>5186</v>
      </c>
    </row>
    <row r="88" spans="1:9" x14ac:dyDescent="0.3">
      <c r="A88">
        <v>298076</v>
      </c>
      <c r="B88" t="s">
        <v>365</v>
      </c>
      <c r="C88" s="32">
        <v>349302</v>
      </c>
      <c r="D88" s="32">
        <v>740298.81059088605</v>
      </c>
      <c r="E88" s="7">
        <v>0.47183920195845902</v>
      </c>
      <c r="F88" s="32">
        <v>768833.15</v>
      </c>
      <c r="G88" s="32">
        <v>1057569.7294155499</v>
      </c>
      <c r="H88" s="7">
        <v>0.72698104778857797</v>
      </c>
      <c r="I88" s="12" t="s">
        <v>5186</v>
      </c>
    </row>
    <row r="89" spans="1:9" x14ac:dyDescent="0.3">
      <c r="A89" s="18">
        <v>320231</v>
      </c>
      <c r="B89" s="18" t="s">
        <v>368</v>
      </c>
      <c r="C89" s="32">
        <v>215084</v>
      </c>
      <c r="D89" s="32">
        <v>479511.66818993998</v>
      </c>
      <c r="E89" s="7">
        <v>0.44854800053541699</v>
      </c>
      <c r="F89" s="32">
        <v>388604.05</v>
      </c>
      <c r="G89" s="32">
        <v>685016.66884277202</v>
      </c>
      <c r="H89" s="7">
        <v>0.56729137796965601</v>
      </c>
      <c r="I89" s="12" t="s">
        <v>5185</v>
      </c>
    </row>
    <row r="90" spans="1:9" x14ac:dyDescent="0.3">
      <c r="A90">
        <v>1028328</v>
      </c>
      <c r="B90" t="s">
        <v>371</v>
      </c>
      <c r="C90" s="32">
        <v>374101</v>
      </c>
      <c r="D90" s="32">
        <v>758582.30846670095</v>
      </c>
      <c r="E90" s="7">
        <v>0.49315808690049601</v>
      </c>
      <c r="F90" s="32">
        <v>727092</v>
      </c>
      <c r="G90" s="32">
        <v>1083689.01209529</v>
      </c>
      <c r="H90" s="7">
        <v>0.67094156338651501</v>
      </c>
      <c r="I90" s="12" t="s">
        <v>5186</v>
      </c>
    </row>
    <row r="91" spans="1:9" x14ac:dyDescent="0.3">
      <c r="A91" s="18">
        <v>349259</v>
      </c>
      <c r="B91" s="18" t="s">
        <v>374</v>
      </c>
      <c r="C91" s="32">
        <v>503586.95779999997</v>
      </c>
      <c r="D91" s="32">
        <v>1140834.37326516</v>
      </c>
      <c r="E91" s="7">
        <v>0.44141986742448103</v>
      </c>
      <c r="F91" s="32">
        <v>1263866.1000000001</v>
      </c>
      <c r="G91" s="32">
        <v>1629763.39037881</v>
      </c>
      <c r="H91" s="7">
        <v>0.77549054510682003</v>
      </c>
      <c r="I91" s="12" t="s">
        <v>5186</v>
      </c>
    </row>
    <row r="92" spans="1:9" x14ac:dyDescent="0.3">
      <c r="A92">
        <v>209675</v>
      </c>
      <c r="B92" t="s">
        <v>377</v>
      </c>
      <c r="C92" s="32">
        <v>302969.5</v>
      </c>
      <c r="D92" s="32">
        <v>628566.57132441597</v>
      </c>
      <c r="E92" s="7">
        <v>0.48200065644857798</v>
      </c>
      <c r="F92" s="32">
        <v>864927</v>
      </c>
      <c r="G92" s="32">
        <v>897952.24474916502</v>
      </c>
      <c r="H92" s="7">
        <v>0.96322160232653598</v>
      </c>
      <c r="I92" s="12" t="s">
        <v>5186</v>
      </c>
    </row>
    <row r="93" spans="1:9" x14ac:dyDescent="0.3">
      <c r="A93" s="18">
        <v>1030210</v>
      </c>
      <c r="B93" s="18" t="s">
        <v>380</v>
      </c>
      <c r="C93" s="32">
        <v>456322</v>
      </c>
      <c r="D93" s="32">
        <v>968849.15620100498</v>
      </c>
      <c r="E93" s="7">
        <v>0.470993856039782</v>
      </c>
      <c r="F93" s="32">
        <v>1094164</v>
      </c>
      <c r="G93" s="32">
        <v>1384070.22314429</v>
      </c>
      <c r="H93" s="7">
        <v>0.79054081339479199</v>
      </c>
      <c r="I93" s="12" t="s">
        <v>5186</v>
      </c>
    </row>
    <row r="94" spans="1:9" x14ac:dyDescent="0.3">
      <c r="A94">
        <v>94924</v>
      </c>
      <c r="B94" t="s">
        <v>384</v>
      </c>
      <c r="C94" s="32">
        <v>491776</v>
      </c>
      <c r="D94" s="32">
        <v>1078715.4405744399</v>
      </c>
      <c r="E94" s="7">
        <v>0.45589038730929499</v>
      </c>
      <c r="F94" s="32">
        <v>664161</v>
      </c>
      <c r="G94" s="32">
        <v>1541022.05796349</v>
      </c>
      <c r="H94" s="7">
        <v>0.43098734152949802</v>
      </c>
      <c r="I94" s="12" t="s">
        <v>5186</v>
      </c>
    </row>
    <row r="95" spans="1:9" x14ac:dyDescent="0.3">
      <c r="A95" s="18">
        <v>901148</v>
      </c>
      <c r="B95" s="18" t="s">
        <v>387</v>
      </c>
      <c r="C95" s="32">
        <v>497387</v>
      </c>
      <c r="D95" s="32">
        <v>1112092.5285227899</v>
      </c>
      <c r="E95" s="7">
        <v>0.44725325208387701</v>
      </c>
      <c r="F95" s="32">
        <v>1851400</v>
      </c>
      <c r="G95" s="32">
        <v>1588703.6121754199</v>
      </c>
      <c r="H95" s="7">
        <v>1.16535267233696</v>
      </c>
      <c r="I95" s="12" t="s">
        <v>5186</v>
      </c>
    </row>
    <row r="96" spans="1:9" x14ac:dyDescent="0.3">
      <c r="A96">
        <v>966623</v>
      </c>
      <c r="B96" t="s">
        <v>390</v>
      </c>
      <c r="C96" s="32">
        <v>339918.5</v>
      </c>
      <c r="D96" s="32">
        <v>740298.81059088605</v>
      </c>
      <c r="E96" s="7">
        <v>0.45916391480986801</v>
      </c>
      <c r="F96" s="32">
        <v>900285</v>
      </c>
      <c r="G96" s="32">
        <v>1057569.7294155499</v>
      </c>
      <c r="H96" s="7">
        <v>0.85127720183285505</v>
      </c>
      <c r="I96" s="12" t="s">
        <v>5186</v>
      </c>
    </row>
    <row r="97" spans="1:9" x14ac:dyDescent="0.3">
      <c r="A97" s="18">
        <v>783744</v>
      </c>
      <c r="B97" s="18" t="s">
        <v>393</v>
      </c>
      <c r="C97" s="32">
        <v>482749</v>
      </c>
      <c r="D97" s="32">
        <v>1091722.9840210001</v>
      </c>
      <c r="E97" s="7">
        <v>0.442190012545082</v>
      </c>
      <c r="F97" s="32">
        <v>942022.1</v>
      </c>
      <c r="G97" s="32">
        <v>1559604.26288714</v>
      </c>
      <c r="H97" s="7">
        <v>0.60401354524135997</v>
      </c>
      <c r="I97" s="12" t="s">
        <v>5186</v>
      </c>
    </row>
    <row r="98" spans="1:9" x14ac:dyDescent="0.3">
      <c r="A98">
        <v>331134</v>
      </c>
      <c r="B98" t="s">
        <v>397</v>
      </c>
      <c r="C98" s="32">
        <v>455193</v>
      </c>
      <c r="D98" s="32">
        <v>1074740.2457244101</v>
      </c>
      <c r="E98" s="7">
        <v>0.42353768904707401</v>
      </c>
      <c r="F98" s="32">
        <v>722191</v>
      </c>
      <c r="G98" s="32">
        <v>1535343.20817772</v>
      </c>
      <c r="H98" s="7">
        <v>0.47037756519414198</v>
      </c>
      <c r="I98" s="12" t="s">
        <v>5185</v>
      </c>
    </row>
    <row r="99" spans="1:9" x14ac:dyDescent="0.3">
      <c r="A99" s="18">
        <v>40550</v>
      </c>
      <c r="B99" s="18" t="s">
        <v>400</v>
      </c>
      <c r="C99" s="56">
        <v>0</v>
      </c>
      <c r="D99" s="32">
        <v>887978.83173248696</v>
      </c>
      <c r="E99" s="7">
        <v>0</v>
      </c>
      <c r="F99" s="56">
        <v>0</v>
      </c>
      <c r="G99" s="32">
        <v>1268541.18818927</v>
      </c>
      <c r="H99" s="7">
        <v>0</v>
      </c>
      <c r="I99" s="12" t="s">
        <v>5186</v>
      </c>
    </row>
    <row r="100" spans="1:9" x14ac:dyDescent="0.3">
      <c r="A100">
        <v>309007</v>
      </c>
      <c r="B100" t="s">
        <v>404</v>
      </c>
      <c r="C100" s="32">
        <v>218832.9762</v>
      </c>
      <c r="D100" s="32">
        <v>728364.76828896604</v>
      </c>
      <c r="E100" s="7">
        <v>0.30044420835190899</v>
      </c>
      <c r="F100" s="32">
        <v>549101.05000000005</v>
      </c>
      <c r="G100" s="32">
        <v>1040521.09755567</v>
      </c>
      <c r="H100" s="7">
        <v>0.52771736324224205</v>
      </c>
      <c r="I100" s="12" t="s">
        <v>5186</v>
      </c>
    </row>
    <row r="101" spans="1:9" x14ac:dyDescent="0.3">
      <c r="A101" s="18">
        <v>145456</v>
      </c>
      <c r="B101" s="18" t="s">
        <v>408</v>
      </c>
      <c r="C101" s="32"/>
      <c r="D101" s="32"/>
      <c r="E101" s="7"/>
      <c r="F101" s="32"/>
      <c r="G101" s="32"/>
      <c r="H101" s="7"/>
      <c r="I101" s="12"/>
    </row>
    <row r="102" spans="1:9" x14ac:dyDescent="0.3">
      <c r="A102">
        <v>975610</v>
      </c>
      <c r="B102" t="s">
        <v>412</v>
      </c>
      <c r="C102" s="32">
        <v>541404.02009999997</v>
      </c>
      <c r="D102" s="32">
        <v>1106827.1903073301</v>
      </c>
      <c r="E102" s="7">
        <v>0.48914954822321599</v>
      </c>
      <c r="F102" s="32">
        <v>1387005</v>
      </c>
      <c r="G102" s="32">
        <v>1581181.7004390401</v>
      </c>
      <c r="H102" s="7">
        <v>0.87719520129462603</v>
      </c>
      <c r="I102" s="12" t="s">
        <v>5186</v>
      </c>
    </row>
    <row r="103" spans="1:9" x14ac:dyDescent="0.3">
      <c r="A103" s="18">
        <v>37487</v>
      </c>
      <c r="B103" s="18" t="s">
        <v>415</v>
      </c>
      <c r="C103" s="32">
        <v>421756</v>
      </c>
      <c r="D103" s="32">
        <v>1074740.2457244101</v>
      </c>
      <c r="E103" s="7">
        <v>0.392425985420992</v>
      </c>
      <c r="F103" s="32">
        <v>693199.1</v>
      </c>
      <c r="G103" s="32">
        <v>1535343.20817772</v>
      </c>
      <c r="H103" s="7">
        <v>0.45149455594540799</v>
      </c>
      <c r="I103" s="12" t="s">
        <v>5186</v>
      </c>
    </row>
    <row r="104" spans="1:9" x14ac:dyDescent="0.3">
      <c r="A104">
        <v>1007457</v>
      </c>
      <c r="B104" t="s">
        <v>418</v>
      </c>
      <c r="C104" s="32">
        <v>210538</v>
      </c>
      <c r="D104" s="32">
        <v>717699.843398061</v>
      </c>
      <c r="E104" s="7">
        <v>0.29335104631370001</v>
      </c>
      <c r="F104" s="32">
        <v>350757</v>
      </c>
      <c r="G104" s="32">
        <v>1025285.49056866</v>
      </c>
      <c r="H104" s="7">
        <v>0.34210666514500099</v>
      </c>
      <c r="I104" s="12" t="s">
        <v>5186</v>
      </c>
    </row>
    <row r="105" spans="1:9" x14ac:dyDescent="0.3">
      <c r="A105" s="18">
        <v>1027494</v>
      </c>
      <c r="B105" s="18" t="s">
        <v>422</v>
      </c>
      <c r="C105" s="32">
        <v>255923</v>
      </c>
      <c r="D105" s="32">
        <v>762272.60692857695</v>
      </c>
      <c r="E105" s="7">
        <v>0.33573684489488598</v>
      </c>
      <c r="F105" s="32">
        <v>643387.05000000005</v>
      </c>
      <c r="G105" s="32">
        <v>1088960.86704082</v>
      </c>
      <c r="H105" s="7">
        <v>0.59082660311601498</v>
      </c>
      <c r="I105" s="12" t="s">
        <v>5186</v>
      </c>
    </row>
    <row r="106" spans="1:9" x14ac:dyDescent="0.3">
      <c r="A106">
        <v>41236</v>
      </c>
      <c r="B106" t="s">
        <v>426</v>
      </c>
      <c r="C106" s="32">
        <v>523334</v>
      </c>
      <c r="D106" s="32">
        <v>1056064.10432521</v>
      </c>
      <c r="E106" s="7">
        <v>0.49555135702144798</v>
      </c>
      <c r="F106" s="32">
        <v>1073842</v>
      </c>
      <c r="G106" s="32">
        <v>1508663.0061788801</v>
      </c>
      <c r="H106" s="7">
        <v>0.71178387459755699</v>
      </c>
      <c r="I106" s="12" t="s">
        <v>5186</v>
      </c>
    </row>
    <row r="107" spans="1:9" x14ac:dyDescent="0.3">
      <c r="A107" s="18">
        <v>789335</v>
      </c>
      <c r="B107" s="18" t="s">
        <v>430</v>
      </c>
      <c r="C107" s="32">
        <v>368263</v>
      </c>
      <c r="D107" s="32">
        <v>946259.85258729802</v>
      </c>
      <c r="E107" s="7">
        <v>0.38917745373332902</v>
      </c>
      <c r="F107" s="32">
        <v>648096.30000000005</v>
      </c>
      <c r="G107" s="32">
        <v>1351799.78941043</v>
      </c>
      <c r="H107" s="7">
        <v>0.47943216523407001</v>
      </c>
      <c r="I107" s="12" t="s">
        <v>5185</v>
      </c>
    </row>
    <row r="108" spans="1:9" x14ac:dyDescent="0.3">
      <c r="A108">
        <v>1029989</v>
      </c>
      <c r="B108" t="s">
        <v>434</v>
      </c>
      <c r="C108" s="32">
        <v>287580.97989999998</v>
      </c>
      <c r="D108" s="32">
        <v>1038781.5533244601</v>
      </c>
      <c r="E108" s="7">
        <v>0.27684451940799498</v>
      </c>
      <c r="F108" s="32">
        <v>461784</v>
      </c>
      <c r="G108" s="32">
        <v>1483973.64760637</v>
      </c>
      <c r="H108" s="7">
        <v>0.31118072800339303</v>
      </c>
      <c r="I108" s="12" t="s">
        <v>5186</v>
      </c>
    </row>
    <row r="109" spans="1:9" x14ac:dyDescent="0.3">
      <c r="A109" s="18">
        <v>927547</v>
      </c>
      <c r="B109" s="18" t="s">
        <v>438</v>
      </c>
      <c r="C109" s="32">
        <v>489447.80680000002</v>
      </c>
      <c r="D109" s="32">
        <v>1112092.5285227899</v>
      </c>
      <c r="E109" s="7">
        <v>0.44011428388080298</v>
      </c>
      <c r="F109" s="32">
        <v>939249.1</v>
      </c>
      <c r="G109" s="32">
        <v>1588703.6121754199</v>
      </c>
      <c r="H109" s="7">
        <v>0.59120473624018799</v>
      </c>
      <c r="I109" s="12" t="s">
        <v>5186</v>
      </c>
    </row>
    <row r="110" spans="1:9" x14ac:dyDescent="0.3">
      <c r="A110">
        <v>984876</v>
      </c>
      <c r="B110" t="s">
        <v>442</v>
      </c>
      <c r="C110" s="32">
        <v>287167</v>
      </c>
      <c r="D110" s="32">
        <v>667102.90007011301</v>
      </c>
      <c r="E110" s="7">
        <v>0.43046882268060699</v>
      </c>
      <c r="F110" s="32">
        <v>416216</v>
      </c>
      <c r="G110" s="32">
        <v>953004.14295730402</v>
      </c>
      <c r="H110" s="7">
        <v>0.436741018468633</v>
      </c>
      <c r="I110" s="12" t="s">
        <v>5186</v>
      </c>
    </row>
    <row r="111" spans="1:9" x14ac:dyDescent="0.3">
      <c r="A111" s="18">
        <v>1030180</v>
      </c>
      <c r="B111" s="18" t="s">
        <v>445</v>
      </c>
      <c r="C111" s="32">
        <v>280804.40590000001</v>
      </c>
      <c r="D111" s="32">
        <v>643672.56752360798</v>
      </c>
      <c r="E111" s="7">
        <v>0.43625349295269</v>
      </c>
      <c r="F111" s="32">
        <v>771102</v>
      </c>
      <c r="G111" s="32">
        <v>919532.23931943998</v>
      </c>
      <c r="H111" s="7">
        <v>0.83858071204844797</v>
      </c>
      <c r="I111" s="12" t="s">
        <v>5186</v>
      </c>
    </row>
    <row r="112" spans="1:9" x14ac:dyDescent="0.3">
      <c r="A112">
        <v>954048</v>
      </c>
      <c r="B112" t="s">
        <v>449</v>
      </c>
      <c r="C112" s="32">
        <v>514289</v>
      </c>
      <c r="D112" s="32">
        <v>1030949.2743389</v>
      </c>
      <c r="E112" s="7">
        <v>0.49884995586207898</v>
      </c>
      <c r="F112" s="32">
        <v>712034</v>
      </c>
      <c r="G112" s="32">
        <v>1472784.67762699</v>
      </c>
      <c r="H112" s="7">
        <v>0.483461031891815</v>
      </c>
      <c r="I112" s="12" t="s">
        <v>5186</v>
      </c>
    </row>
    <row r="113" spans="1:9" x14ac:dyDescent="0.3">
      <c r="A113" s="18">
        <v>321907</v>
      </c>
      <c r="B113" s="18" t="s">
        <v>452</v>
      </c>
      <c r="C113" s="32">
        <v>397248.52600000001</v>
      </c>
      <c r="D113" s="32">
        <v>1120128.06236826</v>
      </c>
      <c r="E113" s="7">
        <v>0.35464563325027998</v>
      </c>
      <c r="F113" s="32">
        <v>760636.05</v>
      </c>
      <c r="G113" s="32">
        <v>1600182.9462403699</v>
      </c>
      <c r="H113" s="7">
        <v>0.475343179845227</v>
      </c>
      <c r="I113" s="12" t="s">
        <v>5186</v>
      </c>
    </row>
    <row r="114" spans="1:9" x14ac:dyDescent="0.3">
      <c r="A114">
        <v>43651</v>
      </c>
      <c r="B114" t="s">
        <v>455</v>
      </c>
      <c r="C114" s="56">
        <v>0</v>
      </c>
      <c r="D114" s="32">
        <v>1112092.5285227899</v>
      </c>
      <c r="E114" s="7">
        <v>0</v>
      </c>
      <c r="F114" s="56">
        <v>0</v>
      </c>
      <c r="G114" s="32">
        <v>1588703.6121754199</v>
      </c>
      <c r="H114" s="7">
        <v>0</v>
      </c>
      <c r="I114" s="12" t="s">
        <v>5186</v>
      </c>
    </row>
    <row r="115" spans="1:9" x14ac:dyDescent="0.3">
      <c r="A115" s="18">
        <v>964243</v>
      </c>
      <c r="B115" s="18" t="s">
        <v>458</v>
      </c>
      <c r="C115" s="32">
        <v>525049</v>
      </c>
      <c r="D115" s="32">
        <v>1120128.06236826</v>
      </c>
      <c r="E115" s="7">
        <v>0.468740153594494</v>
      </c>
      <c r="F115" s="32">
        <v>767664</v>
      </c>
      <c r="G115" s="32">
        <v>1600182.9462403699</v>
      </c>
      <c r="H115" s="7">
        <v>0.47973514641162002</v>
      </c>
      <c r="I115" s="12" t="s">
        <v>5185</v>
      </c>
    </row>
    <row r="116" spans="1:9" x14ac:dyDescent="0.3">
      <c r="A116">
        <v>217118</v>
      </c>
      <c r="B116" t="s">
        <v>461</v>
      </c>
      <c r="C116" s="32">
        <v>489910</v>
      </c>
      <c r="D116" s="32">
        <v>981359.53872844705</v>
      </c>
      <c r="E116" s="7">
        <v>0.49921560923000702</v>
      </c>
      <c r="F116" s="32">
        <v>899437</v>
      </c>
      <c r="G116" s="32">
        <v>1401942.1981835</v>
      </c>
      <c r="H116" s="7">
        <v>0.64156496691903997</v>
      </c>
      <c r="I116" s="12" t="s">
        <v>5186</v>
      </c>
    </row>
    <row r="117" spans="1:9" x14ac:dyDescent="0.3">
      <c r="A117" s="18">
        <v>80209</v>
      </c>
      <c r="B117" s="18" t="s">
        <v>464</v>
      </c>
      <c r="C117" s="32">
        <v>107847</v>
      </c>
      <c r="D117" s="32">
        <v>286106.17799534602</v>
      </c>
      <c r="E117" s="7">
        <v>0.37694747018624097</v>
      </c>
      <c r="F117" s="32">
        <v>163071</v>
      </c>
      <c r="G117" s="32">
        <v>408723.11142192199</v>
      </c>
      <c r="H117" s="7">
        <v>0.39897670438230498</v>
      </c>
      <c r="I117" s="12" t="s">
        <v>5186</v>
      </c>
    </row>
    <row r="118" spans="1:9" x14ac:dyDescent="0.3">
      <c r="A118">
        <v>946288</v>
      </c>
      <c r="B118" t="s">
        <v>468</v>
      </c>
      <c r="C118" s="32">
        <v>497040</v>
      </c>
      <c r="D118" s="32">
        <v>1112092.5285227899</v>
      </c>
      <c r="E118" s="7">
        <v>0.44694122768743499</v>
      </c>
      <c r="F118" s="32">
        <v>840504</v>
      </c>
      <c r="G118" s="32">
        <v>1588703.6121754199</v>
      </c>
      <c r="H118" s="7">
        <v>0.52905022280971303</v>
      </c>
      <c r="I118" s="12" t="s">
        <v>5186</v>
      </c>
    </row>
    <row r="119" spans="1:9" x14ac:dyDescent="0.3">
      <c r="A119" s="18">
        <v>970517</v>
      </c>
      <c r="B119" s="18" t="s">
        <v>471</v>
      </c>
      <c r="C119" s="32">
        <v>191917</v>
      </c>
      <c r="D119" s="32">
        <v>868809.81379738997</v>
      </c>
      <c r="E119" s="7">
        <v>0.22089644586445201</v>
      </c>
      <c r="F119" s="32">
        <v>705770.1</v>
      </c>
      <c r="G119" s="32">
        <v>1241156.8768534199</v>
      </c>
      <c r="H119" s="7">
        <v>0.56863891516217602</v>
      </c>
      <c r="I119" s="12" t="s">
        <v>5185</v>
      </c>
    </row>
    <row r="120" spans="1:9" x14ac:dyDescent="0.3">
      <c r="A120">
        <v>969379</v>
      </c>
      <c r="B120" t="s">
        <v>475</v>
      </c>
      <c r="C120" s="32">
        <v>317565.97619999998</v>
      </c>
      <c r="D120" s="32">
        <v>767698.359615603</v>
      </c>
      <c r="E120" s="7">
        <v>0.41365983425965602</v>
      </c>
      <c r="F120" s="32">
        <v>617319</v>
      </c>
      <c r="G120" s="32">
        <v>1096711.9423080001</v>
      </c>
      <c r="H120" s="7">
        <v>0.56288162477821302</v>
      </c>
      <c r="I120" s="12" t="s">
        <v>5186</v>
      </c>
    </row>
    <row r="121" spans="1:9" x14ac:dyDescent="0.3">
      <c r="A121" s="18">
        <v>59350</v>
      </c>
      <c r="B121" s="18" t="s">
        <v>479</v>
      </c>
      <c r="C121" s="32">
        <v>374993</v>
      </c>
      <c r="D121" s="32">
        <v>868809.81379738997</v>
      </c>
      <c r="E121" s="7">
        <v>0.43161690170255101</v>
      </c>
      <c r="F121" s="32">
        <v>666097.1</v>
      </c>
      <c r="G121" s="32">
        <v>1241156.8768534199</v>
      </c>
      <c r="H121" s="7">
        <v>0.53667438212056795</v>
      </c>
      <c r="I121" s="12" t="s">
        <v>5185</v>
      </c>
    </row>
    <row r="122" spans="1:9" x14ac:dyDescent="0.3">
      <c r="A122">
        <v>211211</v>
      </c>
      <c r="B122" t="s">
        <v>483</v>
      </c>
      <c r="C122" s="56">
        <v>0</v>
      </c>
      <c r="D122" s="32">
        <v>918594.62266952696</v>
      </c>
      <c r="E122" s="7">
        <v>0</v>
      </c>
      <c r="F122" s="56">
        <v>0</v>
      </c>
      <c r="G122" s="32">
        <v>1312278.0323850401</v>
      </c>
      <c r="H122" s="7">
        <v>0</v>
      </c>
      <c r="I122" s="12" t="s">
        <v>5186</v>
      </c>
    </row>
    <row r="123" spans="1:9" x14ac:dyDescent="0.3">
      <c r="A123" s="18">
        <v>990064</v>
      </c>
      <c r="B123" s="18" t="s">
        <v>486</v>
      </c>
      <c r="C123" s="32">
        <v>478347</v>
      </c>
      <c r="D123" s="32">
        <v>1003840.5879659</v>
      </c>
      <c r="E123" s="7">
        <v>0.47651689494771599</v>
      </c>
      <c r="F123" s="32">
        <v>1550946.3</v>
      </c>
      <c r="G123" s="32">
        <v>1434057.98280843</v>
      </c>
      <c r="H123" s="7">
        <v>1.0815087803930099</v>
      </c>
      <c r="I123" s="12" t="s">
        <v>5186</v>
      </c>
    </row>
    <row r="124" spans="1:9" x14ac:dyDescent="0.3">
      <c r="A124">
        <v>1030036</v>
      </c>
      <c r="B124" t="s">
        <v>489</v>
      </c>
      <c r="C124" s="32">
        <v>506842</v>
      </c>
      <c r="D124" s="32">
        <v>1038781.5533244601</v>
      </c>
      <c r="E124" s="7">
        <v>0.48791971553396601</v>
      </c>
      <c r="F124" s="32">
        <v>1020347.9</v>
      </c>
      <c r="G124" s="32">
        <v>1483973.64760637</v>
      </c>
      <c r="H124" s="7">
        <v>0.68757818014208705</v>
      </c>
      <c r="I124" s="12" t="s">
        <v>5186</v>
      </c>
    </row>
    <row r="125" spans="1:9" x14ac:dyDescent="0.3">
      <c r="A125" s="18">
        <v>37875</v>
      </c>
      <c r="B125" s="18" t="s">
        <v>492</v>
      </c>
      <c r="C125" s="56">
        <v>0</v>
      </c>
      <c r="D125" s="32">
        <v>1140834.37326516</v>
      </c>
      <c r="E125" s="7">
        <v>0</v>
      </c>
      <c r="F125" s="56">
        <v>0</v>
      </c>
      <c r="G125" s="32">
        <v>1629763.39037881</v>
      </c>
      <c r="H125" s="7">
        <v>0</v>
      </c>
      <c r="I125" s="12" t="s">
        <v>5186</v>
      </c>
    </row>
    <row r="126" spans="1:9" x14ac:dyDescent="0.3">
      <c r="A126">
        <v>49594</v>
      </c>
      <c r="B126" t="s">
        <v>496</v>
      </c>
      <c r="C126" s="32">
        <v>432286</v>
      </c>
      <c r="D126" s="32">
        <v>1056064.10432521</v>
      </c>
      <c r="E126" s="7">
        <v>0.40933689368810999</v>
      </c>
      <c r="F126" s="32">
        <v>1034961</v>
      </c>
      <c r="G126" s="32">
        <v>1508663.0061788801</v>
      </c>
      <c r="H126" s="7">
        <v>0.68601204892094203</v>
      </c>
      <c r="I126" s="12" t="s">
        <v>5186</v>
      </c>
    </row>
    <row r="127" spans="1:9" x14ac:dyDescent="0.3">
      <c r="A127" s="18">
        <v>199405</v>
      </c>
      <c r="B127" s="18" t="s">
        <v>499</v>
      </c>
      <c r="C127" s="32">
        <v>484610</v>
      </c>
      <c r="D127" s="32">
        <v>1182246.9950589801</v>
      </c>
      <c r="E127" s="7">
        <v>0.40990588432481001</v>
      </c>
      <c r="F127" s="32">
        <v>779074</v>
      </c>
      <c r="G127" s="32">
        <v>1688924.2786556899</v>
      </c>
      <c r="H127" s="7">
        <v>0.461284149825895</v>
      </c>
      <c r="I127" s="12" t="s">
        <v>5185</v>
      </c>
    </row>
    <row r="128" spans="1:9" x14ac:dyDescent="0.3">
      <c r="A128">
        <v>1013541</v>
      </c>
      <c r="B128" t="s">
        <v>502</v>
      </c>
      <c r="C128" s="32">
        <v>124750</v>
      </c>
      <c r="D128" s="32">
        <v>250144.41086151401</v>
      </c>
      <c r="E128" s="7">
        <v>0.498711922326599</v>
      </c>
      <c r="F128" s="32">
        <v>256967</v>
      </c>
      <c r="G128" s="32">
        <v>357349.15837359102</v>
      </c>
      <c r="H128" s="7">
        <v>0.71909222109137805</v>
      </c>
      <c r="I128" s="12" t="s">
        <v>5186</v>
      </c>
    </row>
    <row r="129" spans="1:9" x14ac:dyDescent="0.3">
      <c r="A129" s="18">
        <v>1020931</v>
      </c>
      <c r="B129" s="18" t="s">
        <v>506</v>
      </c>
      <c r="C129" s="32"/>
      <c r="D129" s="32"/>
      <c r="E129" s="7"/>
      <c r="F129" s="32"/>
      <c r="G129" s="32"/>
      <c r="H129" s="7"/>
      <c r="I129" s="12"/>
    </row>
    <row r="130" spans="1:9" x14ac:dyDescent="0.3">
      <c r="A130">
        <v>89659</v>
      </c>
      <c r="B130" t="s">
        <v>509</v>
      </c>
      <c r="C130" s="56">
        <v>0</v>
      </c>
      <c r="D130" s="32">
        <v>294521.06558344403</v>
      </c>
      <c r="E130" s="7">
        <v>0</v>
      </c>
      <c r="F130" s="56">
        <v>0</v>
      </c>
      <c r="G130" s="32">
        <v>420744.37940491998</v>
      </c>
      <c r="H130" s="7">
        <v>0</v>
      </c>
      <c r="I130" s="12" t="s">
        <v>5186</v>
      </c>
    </row>
    <row r="131" spans="1:9" x14ac:dyDescent="0.3">
      <c r="A131" s="18">
        <v>96047</v>
      </c>
      <c r="B131" s="18" t="s">
        <v>512</v>
      </c>
      <c r="C131" s="32">
        <v>339775</v>
      </c>
      <c r="D131" s="32">
        <v>692562.64138320705</v>
      </c>
      <c r="E131" s="7">
        <v>0.490605440861481</v>
      </c>
      <c r="F131" s="32">
        <v>561181</v>
      </c>
      <c r="G131" s="32">
        <v>989375.20197600999</v>
      </c>
      <c r="H131" s="7">
        <v>0.56720746475067596</v>
      </c>
      <c r="I131" s="12" t="s">
        <v>5186</v>
      </c>
    </row>
    <row r="132" spans="1:9" x14ac:dyDescent="0.3">
      <c r="A132">
        <v>372831</v>
      </c>
      <c r="B132" t="s">
        <v>516</v>
      </c>
      <c r="C132" s="32">
        <v>336062</v>
      </c>
      <c r="D132" s="32">
        <v>704496.68368512602</v>
      </c>
      <c r="E132" s="7">
        <v>0.47702424693059597</v>
      </c>
      <c r="F132" s="32">
        <v>561986</v>
      </c>
      <c r="G132" s="32">
        <v>1006423.8338358999</v>
      </c>
      <c r="H132" s="7">
        <v>0.55839893800809604</v>
      </c>
      <c r="I132" s="12" t="s">
        <v>5185</v>
      </c>
    </row>
    <row r="133" spans="1:9" x14ac:dyDescent="0.3">
      <c r="A133" s="18">
        <v>1030190</v>
      </c>
      <c r="B133" s="18" t="s">
        <v>519</v>
      </c>
      <c r="C133" s="32">
        <v>169410.36670000001</v>
      </c>
      <c r="D133" s="32">
        <v>647937.491262889</v>
      </c>
      <c r="E133" s="7">
        <v>0.26146097267778701</v>
      </c>
      <c r="F133" s="32">
        <v>496745</v>
      </c>
      <c r="G133" s="32">
        <v>925624.98751841299</v>
      </c>
      <c r="H133" s="7">
        <v>0.53665902141618504</v>
      </c>
      <c r="I133" s="12" t="s">
        <v>5186</v>
      </c>
    </row>
    <row r="134" spans="1:9" x14ac:dyDescent="0.3">
      <c r="A134">
        <v>937504</v>
      </c>
      <c r="B134" t="s">
        <v>523</v>
      </c>
      <c r="C134" s="32">
        <v>520838</v>
      </c>
      <c r="D134" s="32">
        <v>1049918.753331</v>
      </c>
      <c r="E134" s="7">
        <v>0.49607457562556501</v>
      </c>
      <c r="F134" s="32">
        <v>1042243</v>
      </c>
      <c r="G134" s="32">
        <v>1499883.9333299999</v>
      </c>
      <c r="H134" s="7">
        <v>0.69488243512685599</v>
      </c>
      <c r="I134" s="12" t="s">
        <v>5186</v>
      </c>
    </row>
    <row r="135" spans="1:9" x14ac:dyDescent="0.3">
      <c r="A135" s="18">
        <v>829661</v>
      </c>
      <c r="B135" s="18" t="s">
        <v>526</v>
      </c>
      <c r="C135" s="32">
        <v>475787</v>
      </c>
      <c r="D135" s="32">
        <v>1078715.4405744399</v>
      </c>
      <c r="E135" s="7">
        <v>0.44106812798251199</v>
      </c>
      <c r="F135" s="32">
        <v>1143724</v>
      </c>
      <c r="G135" s="32">
        <v>1541022.05796349</v>
      </c>
      <c r="H135" s="7">
        <v>0.74218535295430299</v>
      </c>
      <c r="I135" s="12" t="s">
        <v>5186</v>
      </c>
    </row>
    <row r="136" spans="1:9" x14ac:dyDescent="0.3">
      <c r="A136">
        <v>872547</v>
      </c>
      <c r="B136" t="s">
        <v>529</v>
      </c>
      <c r="C136" s="32">
        <v>448903</v>
      </c>
      <c r="D136" s="32">
        <v>1068888.2323231101</v>
      </c>
      <c r="E136" s="7">
        <v>0.41997187958965398</v>
      </c>
      <c r="F136" s="32">
        <v>854872</v>
      </c>
      <c r="G136" s="32">
        <v>1526983.1890330201</v>
      </c>
      <c r="H136" s="7">
        <v>0.55984375344784298</v>
      </c>
      <c r="I136" s="12" t="s">
        <v>5186</v>
      </c>
    </row>
    <row r="137" spans="1:9" x14ac:dyDescent="0.3">
      <c r="A137" s="18">
        <v>84938</v>
      </c>
      <c r="B137" s="18" t="s">
        <v>532</v>
      </c>
      <c r="C137" s="32">
        <v>369758</v>
      </c>
      <c r="D137" s="32">
        <v>868809.81379738997</v>
      </c>
      <c r="E137" s="7">
        <v>0.42559141727907401</v>
      </c>
      <c r="F137" s="32">
        <v>945435</v>
      </c>
      <c r="G137" s="32">
        <v>1241156.8768534199</v>
      </c>
      <c r="H137" s="7">
        <v>0.76173690661640603</v>
      </c>
      <c r="I137" s="12" t="s">
        <v>5186</v>
      </c>
    </row>
    <row r="138" spans="1:9" x14ac:dyDescent="0.3">
      <c r="A138">
        <v>42299</v>
      </c>
      <c r="B138" t="s">
        <v>535</v>
      </c>
      <c r="C138" s="56">
        <v>0</v>
      </c>
      <c r="D138" s="32">
        <v>868809.81379738997</v>
      </c>
      <c r="E138" s="7">
        <v>0</v>
      </c>
      <c r="F138" s="56">
        <v>0</v>
      </c>
      <c r="G138" s="32">
        <v>1241156.8768534199</v>
      </c>
      <c r="H138" s="7">
        <v>0</v>
      </c>
      <c r="I138" s="12" t="s">
        <v>5186</v>
      </c>
    </row>
    <row r="139" spans="1:9" x14ac:dyDescent="0.3">
      <c r="A139" s="18">
        <v>945883</v>
      </c>
      <c r="B139" s="18" t="s">
        <v>538</v>
      </c>
      <c r="C139" s="32">
        <v>437745</v>
      </c>
      <c r="D139" s="32">
        <v>825476.33343376697</v>
      </c>
      <c r="E139" s="7">
        <v>0.53029382220940802</v>
      </c>
      <c r="F139" s="32">
        <v>587253</v>
      </c>
      <c r="G139" s="32">
        <v>1179251.90490538</v>
      </c>
      <c r="H139" s="7">
        <v>0.49798774761963899</v>
      </c>
      <c r="I139" s="12" t="s">
        <v>5186</v>
      </c>
    </row>
    <row r="140" spans="1:9" x14ac:dyDescent="0.3">
      <c r="A140">
        <v>642363</v>
      </c>
      <c r="B140" t="s">
        <v>542</v>
      </c>
      <c r="C140" s="32">
        <v>483405.11099999998</v>
      </c>
      <c r="D140" s="32">
        <v>1223659.6168527899</v>
      </c>
      <c r="E140" s="7">
        <v>0.39504867558128598</v>
      </c>
      <c r="F140" s="32">
        <v>897550</v>
      </c>
      <c r="G140" s="32">
        <v>1748085.16693256</v>
      </c>
      <c r="H140" s="7">
        <v>0.51344752359804502</v>
      </c>
      <c r="I140" s="12" t="s">
        <v>5186</v>
      </c>
    </row>
    <row r="141" spans="1:9" x14ac:dyDescent="0.3">
      <c r="A141" s="18">
        <v>968869</v>
      </c>
      <c r="B141" s="18" t="s">
        <v>545</v>
      </c>
      <c r="C141" s="32">
        <v>441076</v>
      </c>
      <c r="D141" s="32">
        <v>1087857.71131522</v>
      </c>
      <c r="E141" s="7">
        <v>0.40545376055361099</v>
      </c>
      <c r="F141" s="32">
        <v>733122</v>
      </c>
      <c r="G141" s="32">
        <v>1554082.44473603</v>
      </c>
      <c r="H141" s="7">
        <v>0.47173945145781898</v>
      </c>
      <c r="I141" s="12" t="s">
        <v>5186</v>
      </c>
    </row>
    <row r="142" spans="1:9" x14ac:dyDescent="0.3">
      <c r="A142">
        <v>38603</v>
      </c>
      <c r="B142" t="s">
        <v>548</v>
      </c>
      <c r="C142" s="32">
        <v>547168.29260000004</v>
      </c>
      <c r="D142" s="32">
        <v>1112092.5285227899</v>
      </c>
      <c r="E142" s="7">
        <v>0.49201687680323902</v>
      </c>
      <c r="F142" s="32">
        <v>1697143</v>
      </c>
      <c r="G142" s="32">
        <v>1588703.6121754199</v>
      </c>
      <c r="H142" s="7">
        <v>1.0682565250016001</v>
      </c>
      <c r="I142" s="12" t="s">
        <v>5186</v>
      </c>
    </row>
    <row r="143" spans="1:9" x14ac:dyDescent="0.3">
      <c r="A143" s="18">
        <v>783592</v>
      </c>
      <c r="B143" s="18" t="s">
        <v>552</v>
      </c>
      <c r="C143" s="32">
        <v>291109.6667</v>
      </c>
      <c r="D143" s="32">
        <v>852007.07290273998</v>
      </c>
      <c r="E143" s="7">
        <v>0.34167517613228898</v>
      </c>
      <c r="F143" s="32">
        <v>1065995</v>
      </c>
      <c r="G143" s="32">
        <v>1217152.96128963</v>
      </c>
      <c r="H143" s="7">
        <v>0.87581021769895695</v>
      </c>
      <c r="I143" s="12" t="s">
        <v>5186</v>
      </c>
    </row>
    <row r="144" spans="1:9" x14ac:dyDescent="0.3">
      <c r="A144">
        <v>984163</v>
      </c>
      <c r="B144" t="s">
        <v>556</v>
      </c>
      <c r="C144" s="32">
        <v>347904.11979999999</v>
      </c>
      <c r="D144" s="32">
        <v>867456.97915861802</v>
      </c>
      <c r="E144" s="7">
        <v>0.40106210239664702</v>
      </c>
      <c r="F144" s="32">
        <v>682256.15</v>
      </c>
      <c r="G144" s="32">
        <v>1239224.2559408799</v>
      </c>
      <c r="H144" s="7">
        <v>0.55055099731081003</v>
      </c>
      <c r="I144" s="12" t="s">
        <v>5186</v>
      </c>
    </row>
    <row r="145" spans="1:9" x14ac:dyDescent="0.3">
      <c r="A145" s="18">
        <v>1024951</v>
      </c>
      <c r="B145" s="18" t="s">
        <v>560</v>
      </c>
      <c r="C145" s="32">
        <v>189090.96189999999</v>
      </c>
      <c r="D145" s="32">
        <v>661504.45586713799</v>
      </c>
      <c r="E145" s="7">
        <v>0.28584986876940799</v>
      </c>
      <c r="F145" s="32">
        <v>465201</v>
      </c>
      <c r="G145" s="32">
        <v>945006.36552448303</v>
      </c>
      <c r="H145" s="7">
        <v>0.492272874523772</v>
      </c>
      <c r="I145" s="12" t="s">
        <v>5186</v>
      </c>
    </row>
    <row r="146" spans="1:9" x14ac:dyDescent="0.3">
      <c r="A146">
        <v>1030299</v>
      </c>
      <c r="B146" t="s">
        <v>564</v>
      </c>
      <c r="C146" s="32">
        <v>187909</v>
      </c>
      <c r="D146" s="32">
        <v>647937.491262889</v>
      </c>
      <c r="E146" s="7">
        <v>0.29001100034163502</v>
      </c>
      <c r="F146" s="32">
        <v>820667.1</v>
      </c>
      <c r="G146" s="32">
        <v>925624.98751841299</v>
      </c>
      <c r="H146" s="7">
        <v>0.886608627755606</v>
      </c>
      <c r="I146" s="12" t="s">
        <v>5186</v>
      </c>
    </row>
    <row r="147" spans="1:9" x14ac:dyDescent="0.3">
      <c r="A147" s="18">
        <v>539083</v>
      </c>
      <c r="B147" s="18" t="s">
        <v>567</v>
      </c>
      <c r="C147" s="32">
        <v>268137</v>
      </c>
      <c r="D147" s="32">
        <v>767698.359615603</v>
      </c>
      <c r="E147" s="7">
        <v>0.34927389988726798</v>
      </c>
      <c r="F147" s="32">
        <v>480203</v>
      </c>
      <c r="G147" s="32">
        <v>1096711.9423080001</v>
      </c>
      <c r="H147" s="7">
        <v>0.43785699915825099</v>
      </c>
      <c r="I147" s="12" t="s">
        <v>5185</v>
      </c>
    </row>
    <row r="148" spans="1:9" x14ac:dyDescent="0.3">
      <c r="A148">
        <v>784111</v>
      </c>
      <c r="B148" t="s">
        <v>570</v>
      </c>
      <c r="C148" s="32">
        <v>324497</v>
      </c>
      <c r="D148" s="32">
        <v>726551.35303928005</v>
      </c>
      <c r="E148" s="7">
        <v>0.44662637904750602</v>
      </c>
      <c r="F148" s="32">
        <v>628222</v>
      </c>
      <c r="G148" s="32">
        <v>1037930.50434183</v>
      </c>
      <c r="H148" s="7">
        <v>0.60526403007913099</v>
      </c>
      <c r="I148" s="12" t="s">
        <v>5186</v>
      </c>
    </row>
    <row r="149" spans="1:9" x14ac:dyDescent="0.3">
      <c r="A149" s="18">
        <v>97530</v>
      </c>
      <c r="B149" s="18" t="s">
        <v>573</v>
      </c>
      <c r="C149" s="32">
        <v>227582</v>
      </c>
      <c r="D149" s="32">
        <v>656760.51447744796</v>
      </c>
      <c r="E149" s="7">
        <v>0.34652205025004601</v>
      </c>
      <c r="F149" s="32">
        <v>506364</v>
      </c>
      <c r="G149" s="32">
        <v>938229.30639635399</v>
      </c>
      <c r="H149" s="7">
        <v>0.53970175153118405</v>
      </c>
      <c r="I149" s="12" t="s">
        <v>5186</v>
      </c>
    </row>
    <row r="150" spans="1:9" x14ac:dyDescent="0.3">
      <c r="A150">
        <v>1021580</v>
      </c>
      <c r="B150" t="s">
        <v>576</v>
      </c>
      <c r="C150" s="32">
        <v>380104</v>
      </c>
      <c r="D150" s="32">
        <v>784514.952292806</v>
      </c>
      <c r="E150" s="7">
        <v>0.48450829253045702</v>
      </c>
      <c r="F150" s="32">
        <v>1034191</v>
      </c>
      <c r="G150" s="32">
        <v>1120735.64613258</v>
      </c>
      <c r="H150" s="7">
        <v>0.922778715541683</v>
      </c>
      <c r="I150" s="12" t="s">
        <v>5186</v>
      </c>
    </row>
    <row r="151" spans="1:9" x14ac:dyDescent="0.3">
      <c r="A151" s="18">
        <v>976680</v>
      </c>
      <c r="B151" s="18" t="s">
        <v>579</v>
      </c>
      <c r="C151" s="32">
        <v>557897</v>
      </c>
      <c r="D151" s="32">
        <v>1125796.66929943</v>
      </c>
      <c r="E151" s="7">
        <v>0.49555751514806901</v>
      </c>
      <c r="F151" s="32">
        <v>1333473</v>
      </c>
      <c r="G151" s="32">
        <v>1608280.95614205</v>
      </c>
      <c r="H151" s="7">
        <v>0.82912938495444299</v>
      </c>
      <c r="I151" s="12" t="s">
        <v>5186</v>
      </c>
    </row>
    <row r="152" spans="1:9" x14ac:dyDescent="0.3">
      <c r="A152">
        <v>292953</v>
      </c>
      <c r="B152" t="s">
        <v>582</v>
      </c>
      <c r="C152" s="32">
        <v>555850.13989999995</v>
      </c>
      <c r="D152" s="32">
        <v>1125796.66929943</v>
      </c>
      <c r="E152" s="7">
        <v>0.49373937146740499</v>
      </c>
      <c r="F152" s="32">
        <v>1544249.05</v>
      </c>
      <c r="G152" s="32">
        <v>1608280.95614205</v>
      </c>
      <c r="H152" s="7">
        <v>0.96018611928624198</v>
      </c>
      <c r="I152" s="12" t="s">
        <v>5186</v>
      </c>
    </row>
    <row r="153" spans="1:9" x14ac:dyDescent="0.3">
      <c r="A153" s="18">
        <v>984783</v>
      </c>
      <c r="B153" s="18" t="s">
        <v>586</v>
      </c>
      <c r="C153" s="32">
        <v>407636.90010000003</v>
      </c>
      <c r="D153" s="32">
        <v>1220665.01792792</v>
      </c>
      <c r="E153" s="7">
        <v>0.33394657347677797</v>
      </c>
      <c r="F153" s="32">
        <v>895873</v>
      </c>
      <c r="G153" s="32">
        <v>1743807.16846846</v>
      </c>
      <c r="H153" s="7">
        <v>0.51374545087277101</v>
      </c>
      <c r="I153" s="12" t="s">
        <v>5186</v>
      </c>
    </row>
    <row r="154" spans="1:9" x14ac:dyDescent="0.3">
      <c r="A154">
        <v>952780</v>
      </c>
      <c r="B154" t="s">
        <v>589</v>
      </c>
      <c r="C154" s="32">
        <v>274391.35560000001</v>
      </c>
      <c r="D154" s="32">
        <v>740298.81059088605</v>
      </c>
      <c r="E154" s="7">
        <v>0.370649461642372</v>
      </c>
      <c r="F154" s="32">
        <v>728016.05</v>
      </c>
      <c r="G154" s="32">
        <v>1057569.7294155499</v>
      </c>
      <c r="H154" s="7">
        <v>0.68838586218076303</v>
      </c>
      <c r="I154" s="12" t="s">
        <v>5186</v>
      </c>
    </row>
    <row r="155" spans="1:9" x14ac:dyDescent="0.3">
      <c r="A155" s="18">
        <v>1025047</v>
      </c>
      <c r="B155" s="18" t="s">
        <v>592</v>
      </c>
      <c r="C155" s="32">
        <v>366953</v>
      </c>
      <c r="D155" s="32">
        <v>772497.76120624004</v>
      </c>
      <c r="E155" s="7">
        <v>0.47502144139163599</v>
      </c>
      <c r="F155" s="32">
        <v>676028.1</v>
      </c>
      <c r="G155" s="32">
        <v>1103568.2302946299</v>
      </c>
      <c r="H155" s="7">
        <v>0.61258387242582701</v>
      </c>
      <c r="I155" s="12" t="s">
        <v>5186</v>
      </c>
    </row>
    <row r="156" spans="1:9" x14ac:dyDescent="0.3">
      <c r="A156">
        <v>49538</v>
      </c>
      <c r="B156" t="s">
        <v>596</v>
      </c>
      <c r="C156" s="32">
        <v>273631.5</v>
      </c>
      <c r="D156" s="32">
        <v>733281.13938003103</v>
      </c>
      <c r="E156" s="7">
        <v>0.37316042279683898</v>
      </c>
      <c r="F156" s="32">
        <v>410759</v>
      </c>
      <c r="G156" s="32">
        <v>1047544.48482862</v>
      </c>
      <c r="H156" s="7">
        <v>0.39211604466344202</v>
      </c>
      <c r="I156" s="12" t="s">
        <v>5185</v>
      </c>
    </row>
    <row r="157" spans="1:9" x14ac:dyDescent="0.3">
      <c r="A157" s="18">
        <v>91527</v>
      </c>
      <c r="B157" s="18" t="s">
        <v>599</v>
      </c>
      <c r="C157" s="32">
        <v>376152.81530000002</v>
      </c>
      <c r="D157" s="32">
        <v>839920.82688830805</v>
      </c>
      <c r="E157" s="7">
        <v>0.44784318147407998</v>
      </c>
      <c r="F157" s="32">
        <v>686341.25</v>
      </c>
      <c r="G157" s="32">
        <v>1199886.89555473</v>
      </c>
      <c r="H157" s="7">
        <v>0.57200495525263095</v>
      </c>
      <c r="I157" s="12" t="s">
        <v>5186</v>
      </c>
    </row>
    <row r="158" spans="1:9" x14ac:dyDescent="0.3">
      <c r="A158">
        <v>315366</v>
      </c>
      <c r="B158" t="s">
        <v>603</v>
      </c>
      <c r="C158" s="32"/>
      <c r="D158" s="32"/>
      <c r="E158" s="7"/>
      <c r="F158" s="32"/>
      <c r="G158" s="32"/>
      <c r="H158" s="7"/>
      <c r="I158" s="12"/>
    </row>
    <row r="159" spans="1:9" x14ac:dyDescent="0.3">
      <c r="A159" s="18">
        <v>83009</v>
      </c>
      <c r="B159" s="18" t="s">
        <v>607</v>
      </c>
      <c r="C159" s="56">
        <v>0</v>
      </c>
      <c r="D159" s="32">
        <v>740298.81059088605</v>
      </c>
      <c r="E159" s="7">
        <v>0</v>
      </c>
      <c r="F159" s="56">
        <v>0</v>
      </c>
      <c r="G159" s="32">
        <v>1057569.7294155499</v>
      </c>
      <c r="H159" s="7">
        <v>0</v>
      </c>
      <c r="I159" s="12" t="s">
        <v>5186</v>
      </c>
    </row>
    <row r="160" spans="1:9" x14ac:dyDescent="0.3">
      <c r="A160">
        <v>91768</v>
      </c>
      <c r="B160" t="s">
        <v>610</v>
      </c>
      <c r="C160" s="32">
        <v>347730.28749999998</v>
      </c>
      <c r="D160" s="32">
        <v>796587.34652468504</v>
      </c>
      <c r="E160" s="7">
        <v>0.436524995051781</v>
      </c>
      <c r="F160" s="32">
        <v>911683.05</v>
      </c>
      <c r="G160" s="32">
        <v>1137981.92360669</v>
      </c>
      <c r="H160" s="7">
        <v>0.80114018605017301</v>
      </c>
      <c r="I160" s="12" t="s">
        <v>5186</v>
      </c>
    </row>
    <row r="161" spans="1:9" x14ac:dyDescent="0.3">
      <c r="A161" s="18">
        <v>736276</v>
      </c>
      <c r="B161" s="18" t="s">
        <v>613</v>
      </c>
      <c r="C161" s="32">
        <v>435186</v>
      </c>
      <c r="D161" s="32">
        <v>1030949.2743389</v>
      </c>
      <c r="E161" s="7">
        <v>0.42212164151244602</v>
      </c>
      <c r="F161" s="32">
        <v>1066367</v>
      </c>
      <c r="G161" s="32">
        <v>1472784.67762699</v>
      </c>
      <c r="H161" s="7">
        <v>0.72404813561624703</v>
      </c>
      <c r="I161" s="12" t="s">
        <v>5186</v>
      </c>
    </row>
    <row r="162" spans="1:9" x14ac:dyDescent="0.3">
      <c r="A162">
        <v>975548</v>
      </c>
      <c r="B162" t="s">
        <v>617</v>
      </c>
      <c r="C162" s="32">
        <v>528818</v>
      </c>
      <c r="D162" s="32">
        <v>1223659.6168527899</v>
      </c>
      <c r="E162" s="7">
        <v>0.43216102968250297</v>
      </c>
      <c r="F162" s="32">
        <v>834211.5</v>
      </c>
      <c r="G162" s="32">
        <v>1748085.16693256</v>
      </c>
      <c r="H162" s="7">
        <v>0.47721444914713501</v>
      </c>
      <c r="I162" s="12" t="s">
        <v>5185</v>
      </c>
    </row>
    <row r="163" spans="1:9" x14ac:dyDescent="0.3">
      <c r="A163" s="18">
        <v>88777</v>
      </c>
      <c r="B163" s="18" t="s">
        <v>620</v>
      </c>
      <c r="C163" s="32">
        <v>315512</v>
      </c>
      <c r="D163" s="32">
        <v>740298.81059088605</v>
      </c>
      <c r="E163" s="7">
        <v>0.426195470648085</v>
      </c>
      <c r="F163" s="32">
        <v>723532</v>
      </c>
      <c r="G163" s="32">
        <v>1057569.7294155499</v>
      </c>
      <c r="H163" s="7">
        <v>0.68414590534833897</v>
      </c>
      <c r="I163" s="12" t="s">
        <v>5186</v>
      </c>
    </row>
    <row r="164" spans="1:9" x14ac:dyDescent="0.3">
      <c r="A164">
        <v>958276</v>
      </c>
      <c r="B164" t="s">
        <v>623</v>
      </c>
      <c r="C164" s="32">
        <v>461647</v>
      </c>
      <c r="D164" s="32">
        <v>1223659.6168527899</v>
      </c>
      <c r="E164" s="7">
        <v>0.37726749632168</v>
      </c>
      <c r="F164" s="32">
        <v>765451.05</v>
      </c>
      <c r="G164" s="32">
        <v>1748085.16693256</v>
      </c>
      <c r="H164" s="7">
        <v>0.43787972375692003</v>
      </c>
      <c r="I164" s="12" t="s">
        <v>5185</v>
      </c>
    </row>
    <row r="165" spans="1:9" x14ac:dyDescent="0.3">
      <c r="A165" s="18">
        <v>938414</v>
      </c>
      <c r="B165" s="18" t="s">
        <v>627</v>
      </c>
      <c r="C165" s="32">
        <v>450011.27529999998</v>
      </c>
      <c r="D165" s="32">
        <v>1062638.7531656399</v>
      </c>
      <c r="E165" s="7">
        <v>0.42348472042770902</v>
      </c>
      <c r="F165" s="32">
        <v>995655.2</v>
      </c>
      <c r="G165" s="32">
        <v>1518055.3616652</v>
      </c>
      <c r="H165" s="7">
        <v>0.65587542137319399</v>
      </c>
      <c r="I165" s="12" t="s">
        <v>5186</v>
      </c>
    </row>
    <row r="166" spans="1:9" x14ac:dyDescent="0.3">
      <c r="A166">
        <v>989427</v>
      </c>
      <c r="B166" t="s">
        <v>630</v>
      </c>
      <c r="C166" s="32">
        <v>573576</v>
      </c>
      <c r="D166" s="32">
        <v>1205401.1713411801</v>
      </c>
      <c r="E166" s="7">
        <v>0.47583826334083901</v>
      </c>
      <c r="F166" s="32">
        <v>900161.15</v>
      </c>
      <c r="G166" s="32">
        <v>1722001.6733445399</v>
      </c>
      <c r="H166" s="7">
        <v>0.52274115869566495</v>
      </c>
      <c r="I166" s="12" t="s">
        <v>5186</v>
      </c>
    </row>
    <row r="167" spans="1:9" x14ac:dyDescent="0.3">
      <c r="A167" s="18">
        <v>945597</v>
      </c>
      <c r="B167" s="18" t="s">
        <v>633</v>
      </c>
      <c r="C167" s="32">
        <v>400070.85590000002</v>
      </c>
      <c r="D167" s="32">
        <v>1030949.2743389</v>
      </c>
      <c r="E167" s="7">
        <v>0.38806066007132001</v>
      </c>
      <c r="F167" s="32">
        <v>1027918</v>
      </c>
      <c r="G167" s="32">
        <v>1472784.67762699</v>
      </c>
      <c r="H167" s="7">
        <v>0.69794180752628399</v>
      </c>
      <c r="I167" s="12" t="s">
        <v>5186</v>
      </c>
    </row>
    <row r="168" spans="1:9" x14ac:dyDescent="0.3">
      <c r="A168">
        <v>967571</v>
      </c>
      <c r="B168" t="s">
        <v>636</v>
      </c>
      <c r="C168" s="32">
        <v>521037.40019999997</v>
      </c>
      <c r="D168" s="32">
        <v>1199446.35373489</v>
      </c>
      <c r="E168" s="7">
        <v>0.43439825264178999</v>
      </c>
      <c r="F168" s="32">
        <v>1126418.8500000001</v>
      </c>
      <c r="G168" s="32">
        <v>1713494.7910498399</v>
      </c>
      <c r="H168" s="7">
        <v>0.65738095959419796</v>
      </c>
      <c r="I168" s="12" t="s">
        <v>5186</v>
      </c>
    </row>
    <row r="169" spans="1:9" x14ac:dyDescent="0.3">
      <c r="A169" s="18">
        <v>946999</v>
      </c>
      <c r="B169" s="18" t="s">
        <v>639</v>
      </c>
      <c r="C169" s="32">
        <v>392903</v>
      </c>
      <c r="D169" s="32">
        <v>868809.81379738997</v>
      </c>
      <c r="E169" s="7">
        <v>0.45223130973014802</v>
      </c>
      <c r="F169" s="32">
        <v>1908380</v>
      </c>
      <c r="G169" s="32">
        <v>1241156.8768534199</v>
      </c>
      <c r="H169" s="7">
        <v>1.5375816188829701</v>
      </c>
      <c r="I169" s="12" t="s">
        <v>5186</v>
      </c>
    </row>
    <row r="170" spans="1:9" x14ac:dyDescent="0.3">
      <c r="A170">
        <v>1031078</v>
      </c>
      <c r="B170" t="s">
        <v>642</v>
      </c>
      <c r="C170" s="32">
        <v>474722</v>
      </c>
      <c r="D170" s="32">
        <v>963728.59568948695</v>
      </c>
      <c r="E170" s="7">
        <v>0.49258889081771701</v>
      </c>
      <c r="F170" s="32">
        <v>840277</v>
      </c>
      <c r="G170" s="32">
        <v>1376755.13669927</v>
      </c>
      <c r="H170" s="7">
        <v>0.61033147986979097</v>
      </c>
      <c r="I170" s="12" t="s">
        <v>5186</v>
      </c>
    </row>
    <row r="171" spans="1:9" x14ac:dyDescent="0.3">
      <c r="A171" s="18">
        <v>323756</v>
      </c>
      <c r="B171" s="18" t="s">
        <v>645</v>
      </c>
      <c r="C171" s="56">
        <v>0</v>
      </c>
      <c r="D171" s="32">
        <v>716430.72598704603</v>
      </c>
      <c r="E171" s="7">
        <v>0</v>
      </c>
      <c r="F171" s="56">
        <v>0</v>
      </c>
      <c r="G171" s="32">
        <v>1023472.46569578</v>
      </c>
      <c r="H171" s="7">
        <v>0</v>
      </c>
      <c r="I171" s="12" t="s">
        <v>5186</v>
      </c>
    </row>
    <row r="172" spans="1:9" x14ac:dyDescent="0.3">
      <c r="A172">
        <v>1010125</v>
      </c>
      <c r="B172" t="s">
        <v>648</v>
      </c>
      <c r="C172" s="32">
        <v>379308</v>
      </c>
      <c r="D172" s="32">
        <v>1073356.1941351499</v>
      </c>
      <c r="E172" s="7">
        <v>0.35338501987741999</v>
      </c>
      <c r="F172" s="32">
        <v>651611.1</v>
      </c>
      <c r="G172" s="32">
        <v>1533365.99162164</v>
      </c>
      <c r="H172" s="7">
        <v>0.42495470980863298</v>
      </c>
      <c r="I172" s="12" t="s">
        <v>5186</v>
      </c>
    </row>
    <row r="173" spans="1:9" x14ac:dyDescent="0.3">
      <c r="A173" s="18">
        <v>341850</v>
      </c>
      <c r="B173" s="18" t="s">
        <v>651</v>
      </c>
      <c r="C173" s="32">
        <v>551734.86549999996</v>
      </c>
      <c r="D173" s="32">
        <v>1223659.6168527899</v>
      </c>
      <c r="E173" s="7">
        <v>0.45088916713541699</v>
      </c>
      <c r="F173" s="32">
        <v>1123635.1000000001</v>
      </c>
      <c r="G173" s="32">
        <v>1748085.16693256</v>
      </c>
      <c r="H173" s="7">
        <v>0.64278052423022902</v>
      </c>
      <c r="I173" s="12" t="s">
        <v>5186</v>
      </c>
    </row>
    <row r="174" spans="1:9" x14ac:dyDescent="0.3">
      <c r="A174">
        <v>952523</v>
      </c>
      <c r="B174" t="s">
        <v>654</v>
      </c>
      <c r="C174" s="32">
        <v>499159</v>
      </c>
      <c r="D174" s="32">
        <v>1049918.753331</v>
      </c>
      <c r="E174" s="7">
        <v>0.47542631124203999</v>
      </c>
      <c r="F174" s="32">
        <v>853431</v>
      </c>
      <c r="G174" s="32">
        <v>1499883.9333299999</v>
      </c>
      <c r="H174" s="7">
        <v>0.56899802780421405</v>
      </c>
      <c r="I174" s="12" t="s">
        <v>5186</v>
      </c>
    </row>
    <row r="175" spans="1:9" x14ac:dyDescent="0.3">
      <c r="A175" s="18">
        <v>1016093</v>
      </c>
      <c r="B175" s="18" t="s">
        <v>658</v>
      </c>
      <c r="C175" s="32">
        <v>462357</v>
      </c>
      <c r="D175" s="32">
        <v>1034147.6847992199</v>
      </c>
      <c r="E175" s="7">
        <v>0.44708991452199198</v>
      </c>
      <c r="F175" s="32">
        <v>730231</v>
      </c>
      <c r="G175" s="32">
        <v>1477353.83542746</v>
      </c>
      <c r="H175" s="7">
        <v>0.494283077275603</v>
      </c>
      <c r="I175" s="12" t="s">
        <v>5185</v>
      </c>
    </row>
    <row r="176" spans="1:9" x14ac:dyDescent="0.3">
      <c r="A176">
        <v>1014928</v>
      </c>
      <c r="B176" t="s">
        <v>662</v>
      </c>
      <c r="C176" s="32">
        <v>267615</v>
      </c>
      <c r="D176" s="32">
        <v>691297.13143521</v>
      </c>
      <c r="E176" s="7">
        <v>0.38712007880663601</v>
      </c>
      <c r="F176" s="32">
        <v>500873</v>
      </c>
      <c r="G176" s="32">
        <v>987567.33062172798</v>
      </c>
      <c r="H176" s="7">
        <v>0.50717858364621404</v>
      </c>
      <c r="I176" s="12" t="s">
        <v>5185</v>
      </c>
    </row>
    <row r="177" spans="1:9" x14ac:dyDescent="0.3">
      <c r="A177" s="18">
        <v>49619</v>
      </c>
      <c r="B177" s="18" t="s">
        <v>665</v>
      </c>
      <c r="C177" s="56">
        <v>0</v>
      </c>
      <c r="D177" s="32">
        <v>692562.64138320705</v>
      </c>
      <c r="E177" s="7">
        <v>0</v>
      </c>
      <c r="F177" s="56">
        <v>0</v>
      </c>
      <c r="G177" s="32">
        <v>989375.20197600999</v>
      </c>
      <c r="H177" s="7">
        <v>0</v>
      </c>
      <c r="I177" s="12" t="s">
        <v>5186</v>
      </c>
    </row>
    <row r="178" spans="1:9" x14ac:dyDescent="0.3">
      <c r="A178">
        <v>197536</v>
      </c>
      <c r="B178" t="s">
        <v>669</v>
      </c>
      <c r="C178" s="32">
        <v>411041</v>
      </c>
      <c r="D178" s="32">
        <v>868809.81379738997</v>
      </c>
      <c r="E178" s="7">
        <v>0.47310814573263599</v>
      </c>
      <c r="F178" s="32">
        <v>599410</v>
      </c>
      <c r="G178" s="32">
        <v>1241156.8768534199</v>
      </c>
      <c r="H178" s="7">
        <v>0.482944590791477</v>
      </c>
      <c r="I178" s="12" t="s">
        <v>5185</v>
      </c>
    </row>
    <row r="179" spans="1:9" x14ac:dyDescent="0.3">
      <c r="A179" s="18">
        <v>1028909</v>
      </c>
      <c r="B179" s="18" t="s">
        <v>672</v>
      </c>
      <c r="C179" s="32">
        <v>357463.34</v>
      </c>
      <c r="D179" s="32">
        <v>754730.355705939</v>
      </c>
      <c r="E179" s="7">
        <v>0.47363053214633999</v>
      </c>
      <c r="F179" s="32">
        <v>969013</v>
      </c>
      <c r="G179" s="32">
        <v>1078186.22243706</v>
      </c>
      <c r="H179" s="7">
        <v>0.89874363058518103</v>
      </c>
      <c r="I179" s="12" t="s">
        <v>5186</v>
      </c>
    </row>
    <row r="180" spans="1:9" x14ac:dyDescent="0.3">
      <c r="A180">
        <v>977369</v>
      </c>
      <c r="B180" t="s">
        <v>675</v>
      </c>
      <c r="C180" s="32">
        <v>487650.11109999998</v>
      </c>
      <c r="D180" s="32">
        <v>1125796.66929943</v>
      </c>
      <c r="E180" s="7">
        <v>0.43316002294042799</v>
      </c>
      <c r="F180" s="32">
        <v>1445194</v>
      </c>
      <c r="G180" s="32">
        <v>1608280.95614205</v>
      </c>
      <c r="H180" s="7">
        <v>0.89859548139321299</v>
      </c>
      <c r="I180" s="12" t="s">
        <v>5186</v>
      </c>
    </row>
    <row r="181" spans="1:9" x14ac:dyDescent="0.3">
      <c r="A181" s="18">
        <v>958410</v>
      </c>
      <c r="B181" s="18" t="s">
        <v>678</v>
      </c>
      <c r="C181" s="32">
        <v>313834</v>
      </c>
      <c r="D181" s="32">
        <v>740298.81059088605</v>
      </c>
      <c r="E181" s="7">
        <v>0.42392881835039897</v>
      </c>
      <c r="F181" s="32">
        <v>1088582</v>
      </c>
      <c r="G181" s="32">
        <v>1057569.7294155499</v>
      </c>
      <c r="H181" s="7">
        <v>1.02932409062198</v>
      </c>
      <c r="I181" s="12" t="s">
        <v>5186</v>
      </c>
    </row>
    <row r="182" spans="1:9" x14ac:dyDescent="0.3">
      <c r="A182">
        <v>358726</v>
      </c>
      <c r="B182" t="s">
        <v>681</v>
      </c>
      <c r="C182" s="32">
        <v>369960.7</v>
      </c>
      <c r="D182" s="32">
        <v>740298.81059088605</v>
      </c>
      <c r="E182" s="7">
        <v>0.49974509577383702</v>
      </c>
      <c r="F182" s="32">
        <v>916652.1</v>
      </c>
      <c r="G182" s="32">
        <v>1057569.7294155499</v>
      </c>
      <c r="H182" s="7">
        <v>0.86675334448781305</v>
      </c>
      <c r="I182" s="12" t="s">
        <v>5186</v>
      </c>
    </row>
    <row r="183" spans="1:9" x14ac:dyDescent="0.3">
      <c r="A183" s="18">
        <v>1028816</v>
      </c>
      <c r="B183" s="18" t="s">
        <v>684</v>
      </c>
      <c r="C183" s="32">
        <v>291956</v>
      </c>
      <c r="D183" s="32">
        <v>646968.52342850098</v>
      </c>
      <c r="E183" s="7">
        <v>0.45126770380238701</v>
      </c>
      <c r="F183" s="32">
        <v>776948</v>
      </c>
      <c r="G183" s="32">
        <v>924240.74775500095</v>
      </c>
      <c r="H183" s="7">
        <v>0.84063378712442804</v>
      </c>
      <c r="I183" s="12" t="s">
        <v>5186</v>
      </c>
    </row>
    <row r="184" spans="1:9" x14ac:dyDescent="0.3">
      <c r="A184">
        <v>164499</v>
      </c>
      <c r="B184" t="s">
        <v>688</v>
      </c>
      <c r="C184" s="32">
        <v>446710</v>
      </c>
      <c r="D184" s="32">
        <v>900347.48644900904</v>
      </c>
      <c r="E184" s="7">
        <v>0.49615288177438499</v>
      </c>
      <c r="F184" s="32">
        <v>762924</v>
      </c>
      <c r="G184" s="32">
        <v>1286210.6949271599</v>
      </c>
      <c r="H184" s="7">
        <v>0.59315631801927204</v>
      </c>
      <c r="I184" s="12" t="s">
        <v>5186</v>
      </c>
    </row>
    <row r="185" spans="1:9" x14ac:dyDescent="0.3">
      <c r="A185" s="18">
        <v>966011</v>
      </c>
      <c r="B185" s="18" t="s">
        <v>692</v>
      </c>
      <c r="C185" s="32">
        <v>566854</v>
      </c>
      <c r="D185" s="32">
        <v>1087857.71131522</v>
      </c>
      <c r="E185" s="7">
        <v>0.52107366074068096</v>
      </c>
      <c r="F185" s="32">
        <v>769491</v>
      </c>
      <c r="G185" s="32">
        <v>1554082.44473603</v>
      </c>
      <c r="H185" s="7">
        <v>0.49514168479697601</v>
      </c>
      <c r="I185" s="12" t="s">
        <v>5186</v>
      </c>
    </row>
    <row r="186" spans="1:9" x14ac:dyDescent="0.3">
      <c r="A186">
        <v>45570</v>
      </c>
      <c r="B186" t="s">
        <v>696</v>
      </c>
      <c r="C186" s="32">
        <v>372094</v>
      </c>
      <c r="D186" s="32">
        <v>851512.07365984505</v>
      </c>
      <c r="E186" s="7">
        <v>0.43698029835410301</v>
      </c>
      <c r="F186" s="32">
        <v>605314</v>
      </c>
      <c r="G186" s="32">
        <v>1216445.8195140599</v>
      </c>
      <c r="H186" s="7">
        <v>0.49760868120029</v>
      </c>
      <c r="I186" s="12" t="s">
        <v>5186</v>
      </c>
    </row>
    <row r="187" spans="1:9" x14ac:dyDescent="0.3">
      <c r="A187" s="18">
        <v>965459</v>
      </c>
      <c r="B187" s="18" t="s">
        <v>699</v>
      </c>
      <c r="C187" s="32">
        <v>295201.00050000002</v>
      </c>
      <c r="D187" s="32">
        <v>811031.839979226</v>
      </c>
      <c r="E187" s="7">
        <v>0.36398201149237402</v>
      </c>
      <c r="F187" s="32">
        <v>735907</v>
      </c>
      <c r="G187" s="32">
        <v>1158616.91425604</v>
      </c>
      <c r="H187" s="7">
        <v>0.63515989706790599</v>
      </c>
      <c r="I187" s="12" t="s">
        <v>5186</v>
      </c>
    </row>
    <row r="188" spans="1:9" x14ac:dyDescent="0.3">
      <c r="A188">
        <v>1022686</v>
      </c>
      <c r="B188" t="s">
        <v>703</v>
      </c>
      <c r="C188" s="32">
        <v>383710</v>
      </c>
      <c r="D188" s="32">
        <v>1022584.5455688901</v>
      </c>
      <c r="E188" s="7">
        <v>0.37523547726465301</v>
      </c>
      <c r="F188" s="32">
        <v>1531817</v>
      </c>
      <c r="G188" s="32">
        <v>1460835.06509841</v>
      </c>
      <c r="H188" s="7">
        <v>1.0485899719944101</v>
      </c>
      <c r="I188" s="12" t="s">
        <v>5186</v>
      </c>
    </row>
    <row r="189" spans="1:9" x14ac:dyDescent="0.3">
      <c r="A189" s="18">
        <v>970448</v>
      </c>
      <c r="B189" s="18" t="s">
        <v>706</v>
      </c>
      <c r="C189" s="32">
        <v>366542.18339999998</v>
      </c>
      <c r="D189" s="32">
        <v>868809.81379738997</v>
      </c>
      <c r="E189" s="7">
        <v>0.42189001272662802</v>
      </c>
      <c r="F189" s="32">
        <v>864367</v>
      </c>
      <c r="G189" s="32">
        <v>1241156.8768534199</v>
      </c>
      <c r="H189" s="7">
        <v>0.69642042526593895</v>
      </c>
      <c r="I189" s="12" t="s">
        <v>5186</v>
      </c>
    </row>
    <row r="190" spans="1:9" x14ac:dyDescent="0.3">
      <c r="A190">
        <v>974614</v>
      </c>
      <c r="B190" t="s">
        <v>709</v>
      </c>
      <c r="C190" s="32">
        <v>533313.78020000004</v>
      </c>
      <c r="D190" s="32">
        <v>1223659.6168527899</v>
      </c>
      <c r="E190" s="7">
        <v>0.43583507443978797</v>
      </c>
      <c r="F190" s="32">
        <v>1529428</v>
      </c>
      <c r="G190" s="32">
        <v>1748085.16693256</v>
      </c>
      <c r="H190" s="7">
        <v>0.87491618196369103</v>
      </c>
      <c r="I190" s="12" t="s">
        <v>5186</v>
      </c>
    </row>
    <row r="191" spans="1:9" x14ac:dyDescent="0.3">
      <c r="A191" s="18">
        <v>946581</v>
      </c>
      <c r="B191" s="18" t="s">
        <v>712</v>
      </c>
      <c r="C191" s="32">
        <v>546645.06779999996</v>
      </c>
      <c r="D191" s="32">
        <v>1112092.5285227899</v>
      </c>
      <c r="E191" s="7">
        <v>0.49154639005273798</v>
      </c>
      <c r="F191" s="32">
        <v>1031159</v>
      </c>
      <c r="G191" s="32">
        <v>1588703.6121754199</v>
      </c>
      <c r="H191" s="7">
        <v>0.64905687385454602</v>
      </c>
      <c r="I191" s="12" t="s">
        <v>5186</v>
      </c>
    </row>
    <row r="192" spans="1:9" x14ac:dyDescent="0.3">
      <c r="A192">
        <v>1027090</v>
      </c>
      <c r="B192" t="s">
        <v>715</v>
      </c>
      <c r="C192" s="32">
        <v>507740.93150000001</v>
      </c>
      <c r="D192" s="32">
        <v>1056887.23022114</v>
      </c>
      <c r="E192" s="7">
        <v>0.48041164372263501</v>
      </c>
      <c r="F192" s="32">
        <v>920818.05</v>
      </c>
      <c r="G192" s="32">
        <v>1509838.9003159101</v>
      </c>
      <c r="H192" s="7">
        <v>0.60987834517135098</v>
      </c>
      <c r="I192" s="12" t="s">
        <v>5186</v>
      </c>
    </row>
    <row r="193" spans="1:9" x14ac:dyDescent="0.3">
      <c r="A193" s="18">
        <v>162566</v>
      </c>
      <c r="B193" s="18" t="s">
        <v>719</v>
      </c>
      <c r="C193" s="56">
        <v>0</v>
      </c>
      <c r="D193" s="32">
        <v>868809.81379738997</v>
      </c>
      <c r="E193" s="7">
        <v>0</v>
      </c>
      <c r="F193" s="56">
        <v>0</v>
      </c>
      <c r="G193" s="32">
        <v>1241156.8768534199</v>
      </c>
      <c r="H193" s="7">
        <v>0</v>
      </c>
      <c r="I193" s="12" t="s">
        <v>5186</v>
      </c>
    </row>
    <row r="194" spans="1:9" x14ac:dyDescent="0.3">
      <c r="A194">
        <v>953016</v>
      </c>
      <c r="B194" t="s">
        <v>722</v>
      </c>
      <c r="C194" s="32">
        <v>533092.26670000004</v>
      </c>
      <c r="D194" s="32">
        <v>1137781.6967591699</v>
      </c>
      <c r="E194" s="7">
        <v>0.46853651119406198</v>
      </c>
      <c r="F194" s="32">
        <v>821785</v>
      </c>
      <c r="G194" s="32">
        <v>1625402.42394167</v>
      </c>
      <c r="H194" s="7">
        <v>0.50558863940115095</v>
      </c>
      <c r="I194" s="12" t="s">
        <v>5186</v>
      </c>
    </row>
    <row r="195" spans="1:9" x14ac:dyDescent="0.3">
      <c r="A195" s="18">
        <v>1018906</v>
      </c>
      <c r="B195" s="18" t="s">
        <v>725</v>
      </c>
      <c r="C195" s="32">
        <v>484763.62329999998</v>
      </c>
      <c r="D195" s="32">
        <v>1038494.40849767</v>
      </c>
      <c r="E195" s="7">
        <v>0.46679463975283197</v>
      </c>
      <c r="F195" s="32">
        <v>915721</v>
      </c>
      <c r="G195" s="32">
        <v>1483563.44071096</v>
      </c>
      <c r="H195" s="7">
        <v>0.61724424778300402</v>
      </c>
      <c r="I195" s="12" t="s">
        <v>5186</v>
      </c>
    </row>
    <row r="196" spans="1:9" x14ac:dyDescent="0.3">
      <c r="A196">
        <v>256040</v>
      </c>
      <c r="B196" t="s">
        <v>729</v>
      </c>
      <c r="C196" s="32">
        <v>505752.74609999999</v>
      </c>
      <c r="D196" s="32">
        <v>1030949.2743389</v>
      </c>
      <c r="E196" s="7">
        <v>0.49056996177073597</v>
      </c>
      <c r="F196" s="32">
        <v>929132</v>
      </c>
      <c r="G196" s="32">
        <v>1472784.67762699</v>
      </c>
      <c r="H196" s="7">
        <v>0.63086750841070205</v>
      </c>
      <c r="I196" s="12" t="s">
        <v>5186</v>
      </c>
    </row>
    <row r="197" spans="1:9" x14ac:dyDescent="0.3">
      <c r="A197" s="18">
        <v>366093</v>
      </c>
      <c r="B197" s="18" t="s">
        <v>732</v>
      </c>
      <c r="C197" s="32">
        <v>288638</v>
      </c>
      <c r="D197" s="32">
        <v>724364.87925197999</v>
      </c>
      <c r="E197" s="7">
        <v>0.39847045082868099</v>
      </c>
      <c r="F197" s="32">
        <v>506864</v>
      </c>
      <c r="G197" s="32">
        <v>1034806.97035997</v>
      </c>
      <c r="H197" s="7">
        <v>0.48981502301214702</v>
      </c>
      <c r="I197" s="12" t="s">
        <v>5186</v>
      </c>
    </row>
    <row r="198" spans="1:9" x14ac:dyDescent="0.3">
      <c r="A198">
        <v>62621</v>
      </c>
      <c r="B198" t="s">
        <v>735</v>
      </c>
      <c r="C198" s="32">
        <v>211021</v>
      </c>
      <c r="D198" s="32">
        <v>728364.76828896604</v>
      </c>
      <c r="E198" s="7">
        <v>0.28971884581364199</v>
      </c>
      <c r="F198" s="32">
        <v>449356</v>
      </c>
      <c r="G198" s="32">
        <v>1040521.09755567</v>
      </c>
      <c r="H198" s="7">
        <v>0.43185669282016698</v>
      </c>
      <c r="I198" s="12" t="s">
        <v>5186</v>
      </c>
    </row>
    <row r="199" spans="1:9" x14ac:dyDescent="0.3">
      <c r="A199" s="18">
        <v>985744</v>
      </c>
      <c r="B199" s="18" t="s">
        <v>738</v>
      </c>
      <c r="C199" s="32">
        <v>514407</v>
      </c>
      <c r="D199" s="32">
        <v>1121632.0196867399</v>
      </c>
      <c r="E199" s="7">
        <v>0.458623676010665</v>
      </c>
      <c r="F199" s="32">
        <v>952717</v>
      </c>
      <c r="G199" s="32">
        <v>1602331.4566953499</v>
      </c>
      <c r="H199" s="7">
        <v>0.59458172403660303</v>
      </c>
      <c r="I199" s="12" t="s">
        <v>5185</v>
      </c>
    </row>
    <row r="200" spans="1:9" x14ac:dyDescent="0.3">
      <c r="A200">
        <v>1015047</v>
      </c>
      <c r="B200" t="s">
        <v>742</v>
      </c>
      <c r="C200" s="32">
        <v>219414</v>
      </c>
      <c r="D200" s="32">
        <v>689530.78465660999</v>
      </c>
      <c r="E200" s="7">
        <v>0.31820769265475102</v>
      </c>
      <c r="F200" s="32">
        <v>461827</v>
      </c>
      <c r="G200" s="32">
        <v>985043.97808087105</v>
      </c>
      <c r="H200" s="7">
        <v>0.46883896584979101</v>
      </c>
      <c r="I200" s="12" t="s">
        <v>5186</v>
      </c>
    </row>
    <row r="201" spans="1:9" x14ac:dyDescent="0.3">
      <c r="A201" s="18">
        <v>985466</v>
      </c>
      <c r="B201" s="18" t="s">
        <v>746</v>
      </c>
      <c r="C201" s="32">
        <v>287634</v>
      </c>
      <c r="D201" s="32">
        <v>725466.34363887599</v>
      </c>
      <c r="E201" s="7">
        <v>0.39648152188184599</v>
      </c>
      <c r="F201" s="32">
        <v>439723</v>
      </c>
      <c r="G201" s="32">
        <v>1036380.49091268</v>
      </c>
      <c r="H201" s="7">
        <v>0.42428722255545498</v>
      </c>
      <c r="I201" s="12" t="s">
        <v>5186</v>
      </c>
    </row>
    <row r="202" spans="1:9" x14ac:dyDescent="0.3">
      <c r="A202">
        <v>79172</v>
      </c>
      <c r="B202" t="s">
        <v>749</v>
      </c>
      <c r="C202" s="32">
        <v>198770</v>
      </c>
      <c r="D202" s="32">
        <v>740298.81059088605</v>
      </c>
      <c r="E202" s="7">
        <v>0.26849968844519301</v>
      </c>
      <c r="F202" s="32">
        <v>494640</v>
      </c>
      <c r="G202" s="32">
        <v>1057569.7294155499</v>
      </c>
      <c r="H202" s="7">
        <v>0.46771384074443501</v>
      </c>
      <c r="I202" s="12" t="s">
        <v>5185</v>
      </c>
    </row>
    <row r="203" spans="1:9" x14ac:dyDescent="0.3">
      <c r="A203" s="18">
        <v>1028746</v>
      </c>
      <c r="B203" s="18" t="s">
        <v>752</v>
      </c>
      <c r="C203" s="32">
        <v>257346</v>
      </c>
      <c r="D203" s="32">
        <v>646968.52342850098</v>
      </c>
      <c r="E203" s="7">
        <v>0.39777205641510699</v>
      </c>
      <c r="F203" s="32">
        <v>537500</v>
      </c>
      <c r="G203" s="32">
        <v>924240.74775500095</v>
      </c>
      <c r="H203" s="7">
        <v>0.58155843194059298</v>
      </c>
      <c r="I203" s="12" t="s">
        <v>5185</v>
      </c>
    </row>
    <row r="204" spans="1:9" x14ac:dyDescent="0.3">
      <c r="A204">
        <v>960376</v>
      </c>
      <c r="B204" t="s">
        <v>756</v>
      </c>
      <c r="C204" s="32">
        <v>415900</v>
      </c>
      <c r="D204" s="32">
        <v>1125796.66929943</v>
      </c>
      <c r="E204" s="7">
        <v>0.36942727878099701</v>
      </c>
      <c r="F204" s="32">
        <v>940856</v>
      </c>
      <c r="G204" s="32">
        <v>1608280.95614205</v>
      </c>
      <c r="H204" s="7">
        <v>0.58500723794984799</v>
      </c>
      <c r="I204" s="12" t="s">
        <v>5185</v>
      </c>
    </row>
    <row r="205" spans="1:9" x14ac:dyDescent="0.3">
      <c r="A205" s="18">
        <v>336847</v>
      </c>
      <c r="B205" s="18" t="s">
        <v>759</v>
      </c>
      <c r="C205" s="32">
        <v>322679</v>
      </c>
      <c r="D205" s="32">
        <v>740298.81059088605</v>
      </c>
      <c r="E205" s="7">
        <v>0.43587669652264699</v>
      </c>
      <c r="F205" s="32">
        <v>501514</v>
      </c>
      <c r="G205" s="32">
        <v>1057569.7294155499</v>
      </c>
      <c r="H205" s="7">
        <v>0.474213648566846</v>
      </c>
      <c r="I205" s="12" t="s">
        <v>5186</v>
      </c>
    </row>
    <row r="206" spans="1:9" x14ac:dyDescent="0.3">
      <c r="A206">
        <v>1025077</v>
      </c>
      <c r="B206" t="s">
        <v>762</v>
      </c>
      <c r="C206" s="32">
        <v>496815</v>
      </c>
      <c r="D206" s="32">
        <v>995281.95252470102</v>
      </c>
      <c r="E206" s="7">
        <v>0.49917010826906399</v>
      </c>
      <c r="F206" s="32">
        <v>930888</v>
      </c>
      <c r="G206" s="32">
        <v>1421831.36074957</v>
      </c>
      <c r="H206" s="7">
        <v>0.65471055548335</v>
      </c>
      <c r="I206" s="12" t="s">
        <v>5186</v>
      </c>
    </row>
    <row r="207" spans="1:9" x14ac:dyDescent="0.3">
      <c r="A207" s="18">
        <v>946536</v>
      </c>
      <c r="B207" s="18" t="s">
        <v>766</v>
      </c>
      <c r="C207" s="32">
        <v>382470</v>
      </c>
      <c r="D207" s="32">
        <v>854365.32034284901</v>
      </c>
      <c r="E207" s="7">
        <v>0.44766564242860202</v>
      </c>
      <c r="F207" s="32">
        <v>847726</v>
      </c>
      <c r="G207" s="32">
        <v>1220521.8862040699</v>
      </c>
      <c r="H207" s="7">
        <v>0.69456026113263902</v>
      </c>
      <c r="I207" s="12" t="s">
        <v>5186</v>
      </c>
    </row>
    <row r="208" spans="1:9" x14ac:dyDescent="0.3">
      <c r="A208">
        <v>139225</v>
      </c>
      <c r="B208" t="s">
        <v>769</v>
      </c>
      <c r="C208" s="32">
        <v>399038</v>
      </c>
      <c r="D208" s="32">
        <v>868809.81379738997</v>
      </c>
      <c r="E208" s="7">
        <v>0.45929269405450901</v>
      </c>
      <c r="F208" s="32">
        <v>973355.2</v>
      </c>
      <c r="G208" s="32">
        <v>1241156.8768534199</v>
      </c>
      <c r="H208" s="7">
        <v>0.78423220960403806</v>
      </c>
      <c r="I208" s="12" t="s">
        <v>5186</v>
      </c>
    </row>
    <row r="209" spans="1:9" x14ac:dyDescent="0.3">
      <c r="A209" s="18">
        <v>52208</v>
      </c>
      <c r="B209" s="18" t="s">
        <v>773</v>
      </c>
      <c r="C209" s="32">
        <v>447677.8872</v>
      </c>
      <c r="D209" s="32">
        <v>1125796.66929943</v>
      </c>
      <c r="E209" s="7">
        <v>0.39765430064612201</v>
      </c>
      <c r="F209" s="32">
        <v>889304</v>
      </c>
      <c r="G209" s="32">
        <v>1608280.95614205</v>
      </c>
      <c r="H209" s="7">
        <v>0.55295313707703597</v>
      </c>
      <c r="I209" s="12" t="s">
        <v>5186</v>
      </c>
    </row>
    <row r="210" spans="1:9" x14ac:dyDescent="0.3">
      <c r="A210">
        <v>784294</v>
      </c>
      <c r="B210" t="s">
        <v>776</v>
      </c>
      <c r="C210" s="32">
        <v>130461.4774</v>
      </c>
      <c r="D210" s="32">
        <v>274270.69042071799</v>
      </c>
      <c r="E210" s="7">
        <v>0.47566685743882597</v>
      </c>
      <c r="F210" s="32">
        <v>243433</v>
      </c>
      <c r="G210" s="32">
        <v>391815.27202959702</v>
      </c>
      <c r="H210" s="7">
        <v>0.621295333229408</v>
      </c>
      <c r="I210" s="12" t="s">
        <v>5185</v>
      </c>
    </row>
    <row r="211" spans="1:9" x14ac:dyDescent="0.3">
      <c r="A211" s="18">
        <v>296501</v>
      </c>
      <c r="B211" s="18" t="s">
        <v>779</v>
      </c>
      <c r="C211" s="32">
        <v>373935.49459999998</v>
      </c>
      <c r="D211" s="32">
        <v>1125796.66929943</v>
      </c>
      <c r="E211" s="7">
        <v>0.33215189278601698</v>
      </c>
      <c r="F211" s="32">
        <v>811176</v>
      </c>
      <c r="G211" s="32">
        <v>1608280.95614205</v>
      </c>
      <c r="H211" s="7">
        <v>0.50437456024216898</v>
      </c>
      <c r="I211" s="12" t="s">
        <v>5185</v>
      </c>
    </row>
    <row r="212" spans="1:9" x14ac:dyDescent="0.3">
      <c r="A212">
        <v>627030</v>
      </c>
      <c r="B212" t="s">
        <v>783</v>
      </c>
      <c r="C212" s="32">
        <v>395621</v>
      </c>
      <c r="D212" s="32">
        <v>740298.81059088605</v>
      </c>
      <c r="E212" s="7">
        <v>0.53440718037116197</v>
      </c>
      <c r="F212" s="32">
        <v>521182</v>
      </c>
      <c r="G212" s="32">
        <v>1057569.7294155499</v>
      </c>
      <c r="H212" s="7">
        <v>0.49281100385505799</v>
      </c>
      <c r="I212" s="12" t="s">
        <v>5186</v>
      </c>
    </row>
    <row r="213" spans="1:9" x14ac:dyDescent="0.3">
      <c r="A213" s="18">
        <v>785329</v>
      </c>
      <c r="B213" s="18" t="s">
        <v>786</v>
      </c>
      <c r="C213" s="32">
        <v>339367</v>
      </c>
      <c r="D213" s="32">
        <v>688164.075374129</v>
      </c>
      <c r="E213" s="7">
        <v>0.493148381533138</v>
      </c>
      <c r="F213" s="32">
        <v>588744.05000000005</v>
      </c>
      <c r="G213" s="32">
        <v>983091.53624875494</v>
      </c>
      <c r="H213" s="7">
        <v>0.59887002205970397</v>
      </c>
      <c r="I213" s="12" t="s">
        <v>5186</v>
      </c>
    </row>
    <row r="214" spans="1:9" x14ac:dyDescent="0.3">
      <c r="A214">
        <v>907483</v>
      </c>
      <c r="B214" t="s">
        <v>790</v>
      </c>
      <c r="C214" s="32"/>
      <c r="D214" s="32"/>
      <c r="E214" s="7"/>
      <c r="F214" s="32"/>
      <c r="G214" s="32"/>
      <c r="H214" s="7"/>
      <c r="I214" s="12"/>
    </row>
    <row r="215" spans="1:9" x14ac:dyDescent="0.3">
      <c r="A215" s="18">
        <v>1029042</v>
      </c>
      <c r="B215" s="18" t="s">
        <v>793</v>
      </c>
      <c r="C215" s="32">
        <v>246355.78839999999</v>
      </c>
      <c r="D215" s="32">
        <v>605103.15155167202</v>
      </c>
      <c r="E215" s="7">
        <v>0.40713023518100599</v>
      </c>
      <c r="F215" s="32">
        <v>495589</v>
      </c>
      <c r="G215" s="32">
        <v>864433.07364524598</v>
      </c>
      <c r="H215" s="7">
        <v>0.57331101170173904</v>
      </c>
      <c r="I215" s="12" t="s">
        <v>5186</v>
      </c>
    </row>
    <row r="216" spans="1:9" x14ac:dyDescent="0.3">
      <c r="A216">
        <v>336345</v>
      </c>
      <c r="B216" t="s">
        <v>796</v>
      </c>
      <c r="C216" s="32">
        <v>239759</v>
      </c>
      <c r="D216" s="32">
        <v>704496.68368512602</v>
      </c>
      <c r="E216" s="7">
        <v>0.34032665525954398</v>
      </c>
      <c r="F216" s="32">
        <v>542533</v>
      </c>
      <c r="G216" s="32">
        <v>1006423.8338358999</v>
      </c>
      <c r="H216" s="7">
        <v>0.53907010323094595</v>
      </c>
      <c r="I216" s="12" t="s">
        <v>5186</v>
      </c>
    </row>
    <row r="217" spans="1:9" x14ac:dyDescent="0.3">
      <c r="A217" s="18">
        <v>181976</v>
      </c>
      <c r="B217" s="18" t="s">
        <v>800</v>
      </c>
      <c r="C217" s="56">
        <v>0</v>
      </c>
      <c r="D217" s="32">
        <v>974040.83736257302</v>
      </c>
      <c r="E217" s="7">
        <v>0</v>
      </c>
      <c r="F217" s="56">
        <v>0</v>
      </c>
      <c r="G217" s="32">
        <v>1391486.9105179601</v>
      </c>
      <c r="H217" s="7">
        <v>0</v>
      </c>
      <c r="I217" s="12" t="s">
        <v>5186</v>
      </c>
    </row>
    <row r="218" spans="1:9" x14ac:dyDescent="0.3">
      <c r="A218">
        <v>46603</v>
      </c>
      <c r="B218" t="s">
        <v>804</v>
      </c>
      <c r="C218" s="32">
        <v>445412</v>
      </c>
      <c r="D218" s="32">
        <v>1078715.4405744399</v>
      </c>
      <c r="E218" s="7">
        <v>0.41290963607863701</v>
      </c>
      <c r="F218" s="32">
        <v>741702.05</v>
      </c>
      <c r="G218" s="32">
        <v>1541022.05796349</v>
      </c>
      <c r="H218" s="7">
        <v>0.48130527799205097</v>
      </c>
      <c r="I218" s="12" t="s">
        <v>5186</v>
      </c>
    </row>
    <row r="219" spans="1:9" x14ac:dyDescent="0.3">
      <c r="A219" s="18">
        <v>332952</v>
      </c>
      <c r="B219" s="18" t="s">
        <v>807</v>
      </c>
      <c r="C219" s="32">
        <v>491185</v>
      </c>
      <c r="D219" s="32">
        <v>1112092.5285227899</v>
      </c>
      <c r="E219" s="7">
        <v>0.44167637800107201</v>
      </c>
      <c r="F219" s="32">
        <v>684934.3</v>
      </c>
      <c r="G219" s="32">
        <v>1588703.6121754199</v>
      </c>
      <c r="H219" s="7">
        <v>0.43112780429958097</v>
      </c>
      <c r="I219" s="12" t="s">
        <v>5186</v>
      </c>
    </row>
    <row r="220" spans="1:9" x14ac:dyDescent="0.3">
      <c r="A220">
        <v>46351</v>
      </c>
      <c r="B220" t="s">
        <v>810</v>
      </c>
      <c r="C220" s="56">
        <v>0</v>
      </c>
      <c r="D220" s="32">
        <v>1093416.3871236001</v>
      </c>
      <c r="E220" s="7">
        <v>0</v>
      </c>
      <c r="F220" s="56">
        <v>0</v>
      </c>
      <c r="G220" s="32">
        <v>1562023.4101765701</v>
      </c>
      <c r="H220" s="7">
        <v>0</v>
      </c>
      <c r="I220" s="12" t="s">
        <v>5186</v>
      </c>
    </row>
    <row r="221" spans="1:9" x14ac:dyDescent="0.3">
      <c r="A221" s="18">
        <v>1027356</v>
      </c>
      <c r="B221" s="18" t="s">
        <v>814</v>
      </c>
      <c r="C221" s="32">
        <v>266544</v>
      </c>
      <c r="D221" s="32">
        <v>762272.60692857695</v>
      </c>
      <c r="E221" s="7">
        <v>0.34967018042795101</v>
      </c>
      <c r="F221" s="32">
        <v>445416</v>
      </c>
      <c r="G221" s="32">
        <v>1088960.86704082</v>
      </c>
      <c r="H221" s="7">
        <v>0.409028472446753</v>
      </c>
      <c r="I221" s="12" t="s">
        <v>5186</v>
      </c>
    </row>
    <row r="222" spans="1:9" x14ac:dyDescent="0.3">
      <c r="A222">
        <v>782950</v>
      </c>
      <c r="B222" t="s">
        <v>819</v>
      </c>
      <c r="C222" s="32">
        <v>496860.92300000001</v>
      </c>
      <c r="D222" s="32">
        <v>995389.165953547</v>
      </c>
      <c r="E222" s="7">
        <v>0.49916247834988697</v>
      </c>
      <c r="F222" s="32">
        <v>1168222</v>
      </c>
      <c r="G222" s="32">
        <v>1421984.5227907801</v>
      </c>
      <c r="H222" s="7">
        <v>0.82154340028065298</v>
      </c>
      <c r="I222" s="12" t="s">
        <v>5186</v>
      </c>
    </row>
    <row r="223" spans="1:9" x14ac:dyDescent="0.3">
      <c r="A223" s="18">
        <v>1015411</v>
      </c>
      <c r="B223" s="18" t="s">
        <v>822</v>
      </c>
      <c r="C223" s="32">
        <v>381240.87439999997</v>
      </c>
      <c r="D223" s="32">
        <v>779888.12483564497</v>
      </c>
      <c r="E223" s="7">
        <v>0.48884046603523201</v>
      </c>
      <c r="F223" s="32">
        <v>729846</v>
      </c>
      <c r="G223" s="32">
        <v>1114125.89262235</v>
      </c>
      <c r="H223" s="7">
        <v>0.65508395849426004</v>
      </c>
      <c r="I223" s="12" t="s">
        <v>5186</v>
      </c>
    </row>
    <row r="224" spans="1:9" x14ac:dyDescent="0.3">
      <c r="A224">
        <v>1014683</v>
      </c>
      <c r="B224" t="s">
        <v>825</v>
      </c>
      <c r="C224" s="32">
        <v>287067</v>
      </c>
      <c r="D224" s="32">
        <v>691297.13143521</v>
      </c>
      <c r="E224" s="7">
        <v>0.41525848574551</v>
      </c>
      <c r="F224" s="32">
        <v>437161</v>
      </c>
      <c r="G224" s="32">
        <v>987567.33062172798</v>
      </c>
      <c r="H224" s="7">
        <v>0.44266450139129598</v>
      </c>
      <c r="I224" s="12" t="s">
        <v>5186</v>
      </c>
    </row>
    <row r="225" spans="1:9" x14ac:dyDescent="0.3">
      <c r="A225" s="18">
        <v>916090</v>
      </c>
      <c r="B225" s="18" t="s">
        <v>828</v>
      </c>
      <c r="C225" s="32">
        <v>262023</v>
      </c>
      <c r="D225" s="32">
        <v>656760.51447744796</v>
      </c>
      <c r="E225" s="7">
        <v>0.398962779010061</v>
      </c>
      <c r="F225" s="32">
        <v>576391.05000000005</v>
      </c>
      <c r="G225" s="32">
        <v>938229.30639635399</v>
      </c>
      <c r="H225" s="7">
        <v>0.61433920905099504</v>
      </c>
      <c r="I225" s="12" t="s">
        <v>5186</v>
      </c>
    </row>
    <row r="226" spans="1:9" x14ac:dyDescent="0.3">
      <c r="A226">
        <v>1019838</v>
      </c>
      <c r="B226" t="s">
        <v>831</v>
      </c>
      <c r="C226" s="32">
        <v>311906</v>
      </c>
      <c r="D226" s="32">
        <v>792564.72586800903</v>
      </c>
      <c r="E226" s="7">
        <v>0.39354009813949697</v>
      </c>
      <c r="F226" s="32">
        <v>711202</v>
      </c>
      <c r="G226" s="32">
        <v>1132235.3226685801</v>
      </c>
      <c r="H226" s="7">
        <v>0.62813973894027197</v>
      </c>
      <c r="I226" s="12" t="s">
        <v>5186</v>
      </c>
    </row>
    <row r="227" spans="1:9" x14ac:dyDescent="0.3">
      <c r="A227" s="18">
        <v>215552</v>
      </c>
      <c r="B227" s="18" t="s">
        <v>835</v>
      </c>
      <c r="C227" s="56">
        <v>0</v>
      </c>
      <c r="D227" s="32">
        <v>829734.33226852398</v>
      </c>
      <c r="E227" s="7">
        <v>0</v>
      </c>
      <c r="F227" s="56">
        <v>0</v>
      </c>
      <c r="G227" s="32">
        <v>1185334.7603835999</v>
      </c>
      <c r="H227" s="7">
        <v>0</v>
      </c>
      <c r="I227" s="12" t="s">
        <v>5186</v>
      </c>
    </row>
    <row r="228" spans="1:9" x14ac:dyDescent="0.3">
      <c r="A228">
        <v>374096</v>
      </c>
      <c r="B228" t="s">
        <v>839</v>
      </c>
      <c r="C228" s="32">
        <v>552734.3064</v>
      </c>
      <c r="D228" s="32">
        <v>1125796.66929943</v>
      </c>
      <c r="E228" s="7">
        <v>0.49097170161638398</v>
      </c>
      <c r="F228" s="32">
        <v>1066231.1499999999</v>
      </c>
      <c r="G228" s="32">
        <v>1608280.95614205</v>
      </c>
      <c r="H228" s="7">
        <v>0.66296323781491495</v>
      </c>
      <c r="I228" s="12" t="s">
        <v>5186</v>
      </c>
    </row>
    <row r="229" spans="1:9" x14ac:dyDescent="0.3">
      <c r="A229" s="18">
        <v>974561</v>
      </c>
      <c r="B229" s="18" t="s">
        <v>842</v>
      </c>
      <c r="C229" s="32">
        <v>127864</v>
      </c>
      <c r="D229" s="32">
        <v>740298.81059088605</v>
      </c>
      <c r="E229" s="7">
        <v>0.17271944540602799</v>
      </c>
      <c r="F229" s="32">
        <v>167517</v>
      </c>
      <c r="G229" s="32">
        <v>1057569.7294155499</v>
      </c>
      <c r="H229" s="7">
        <v>0.15839806618952301</v>
      </c>
      <c r="I229" s="12" t="s">
        <v>5186</v>
      </c>
    </row>
    <row r="230" spans="1:9" x14ac:dyDescent="0.3">
      <c r="A230">
        <v>294241</v>
      </c>
      <c r="B230" t="s">
        <v>845</v>
      </c>
      <c r="C230" s="32">
        <v>462007.87410000002</v>
      </c>
      <c r="D230" s="32">
        <v>1062638.7531656399</v>
      </c>
      <c r="E230" s="7">
        <v>0.43477416264338298</v>
      </c>
      <c r="F230" s="32">
        <v>819123</v>
      </c>
      <c r="G230" s="32">
        <v>1518055.3616652</v>
      </c>
      <c r="H230" s="7">
        <v>0.53958704055527895</v>
      </c>
      <c r="I230" s="12" t="s">
        <v>5185</v>
      </c>
    </row>
    <row r="231" spans="1:9" x14ac:dyDescent="0.3">
      <c r="A231" s="18">
        <v>301949</v>
      </c>
      <c r="B231" s="18" t="s">
        <v>848</v>
      </c>
      <c r="C231" s="32">
        <v>495289</v>
      </c>
      <c r="D231" s="32">
        <v>1106827.1903073301</v>
      </c>
      <c r="E231" s="7">
        <v>0.44748539278518801</v>
      </c>
      <c r="F231" s="32">
        <v>1029111</v>
      </c>
      <c r="G231" s="32">
        <v>1581181.7004390401</v>
      </c>
      <c r="H231" s="7">
        <v>0.65084929816367898</v>
      </c>
      <c r="I231" s="12" t="s">
        <v>5186</v>
      </c>
    </row>
    <row r="232" spans="1:9" x14ac:dyDescent="0.3">
      <c r="A232">
        <v>1029816</v>
      </c>
      <c r="B232" t="s">
        <v>852</v>
      </c>
      <c r="C232" s="32">
        <v>232836</v>
      </c>
      <c r="D232" s="32">
        <v>750701.70895048894</v>
      </c>
      <c r="E232" s="7">
        <v>0.310157812649067</v>
      </c>
      <c r="F232" s="32">
        <v>631110</v>
      </c>
      <c r="G232" s="32">
        <v>1072431.0127864101</v>
      </c>
      <c r="H232" s="7">
        <v>0.58848540603114097</v>
      </c>
      <c r="I232" s="12" t="s">
        <v>5186</v>
      </c>
    </row>
    <row r="233" spans="1:9" x14ac:dyDescent="0.3">
      <c r="A233" s="18">
        <v>178384</v>
      </c>
      <c r="B233" s="18" t="s">
        <v>855</v>
      </c>
      <c r="C233" s="32">
        <v>398970.17589999997</v>
      </c>
      <c r="D233" s="32">
        <v>1125796.66929943</v>
      </c>
      <c r="E233" s="7">
        <v>0.35438919547370201</v>
      </c>
      <c r="F233" s="32">
        <v>759729</v>
      </c>
      <c r="G233" s="32">
        <v>1608280.95614205</v>
      </c>
      <c r="H233" s="7">
        <v>0.47238574646959802</v>
      </c>
      <c r="I233" s="12" t="s">
        <v>5186</v>
      </c>
    </row>
    <row r="234" spans="1:9" x14ac:dyDescent="0.3">
      <c r="A234">
        <v>337286</v>
      </c>
      <c r="B234" t="s">
        <v>858</v>
      </c>
      <c r="C234" s="32">
        <v>224631.0001</v>
      </c>
      <c r="D234" s="32">
        <v>716430.72598704603</v>
      </c>
      <c r="E234" s="7">
        <v>0.313541828891439</v>
      </c>
      <c r="F234" s="32">
        <v>470792.15</v>
      </c>
      <c r="G234" s="32">
        <v>1023472.46569578</v>
      </c>
      <c r="H234" s="7">
        <v>0.45999493467559399</v>
      </c>
      <c r="I234" s="12" t="s">
        <v>5185</v>
      </c>
    </row>
    <row r="235" spans="1:9" x14ac:dyDescent="0.3">
      <c r="A235" s="18">
        <v>1028267</v>
      </c>
      <c r="B235" s="18" t="s">
        <v>862</v>
      </c>
      <c r="C235" s="32">
        <v>200820</v>
      </c>
      <c r="D235" s="32">
        <v>650119.91152218496</v>
      </c>
      <c r="E235" s="7">
        <v>0.30889686108798298</v>
      </c>
      <c r="F235" s="32">
        <v>265190</v>
      </c>
      <c r="G235" s="32">
        <v>928742.730745979</v>
      </c>
      <c r="H235" s="7">
        <v>0.28553655519542598</v>
      </c>
      <c r="I235" s="12" t="s">
        <v>5186</v>
      </c>
    </row>
    <row r="236" spans="1:9" x14ac:dyDescent="0.3">
      <c r="A236">
        <v>1026783</v>
      </c>
      <c r="B236" t="s">
        <v>866</v>
      </c>
      <c r="C236" s="32">
        <v>472982.11349999998</v>
      </c>
      <c r="D236" s="32">
        <v>1056887.23022114</v>
      </c>
      <c r="E236" s="7">
        <v>0.447523728147454</v>
      </c>
      <c r="F236" s="32">
        <v>948797</v>
      </c>
      <c r="G236" s="32">
        <v>1509838.9003159101</v>
      </c>
      <c r="H236" s="7">
        <v>0.62840942818566803</v>
      </c>
      <c r="I236" s="12" t="s">
        <v>5186</v>
      </c>
    </row>
    <row r="237" spans="1:9" x14ac:dyDescent="0.3">
      <c r="A237" s="18">
        <v>1031231</v>
      </c>
      <c r="B237" s="18" t="s">
        <v>869</v>
      </c>
      <c r="C237" s="32">
        <v>268824.53399999999</v>
      </c>
      <c r="D237" s="32">
        <v>640217.90704326704</v>
      </c>
      <c r="E237" s="7">
        <v>0.41989536850276299</v>
      </c>
      <c r="F237" s="32">
        <v>687342</v>
      </c>
      <c r="G237" s="32">
        <v>914597.01006181003</v>
      </c>
      <c r="H237" s="7">
        <v>0.75152443364487698</v>
      </c>
      <c r="I237" s="12" t="s">
        <v>5186</v>
      </c>
    </row>
    <row r="238" spans="1:9" x14ac:dyDescent="0.3">
      <c r="A238">
        <v>990397</v>
      </c>
      <c r="B238" t="s">
        <v>872</v>
      </c>
      <c r="C238" s="32">
        <v>273858.36210000003</v>
      </c>
      <c r="D238" s="32">
        <v>1108987.6933009799</v>
      </c>
      <c r="E238" s="7">
        <v>0.246944455519468</v>
      </c>
      <c r="F238" s="32">
        <v>403173</v>
      </c>
      <c r="G238" s="32">
        <v>1584268.1332871099</v>
      </c>
      <c r="H238" s="7">
        <v>0.25448533081548502</v>
      </c>
      <c r="I238" s="12" t="s">
        <v>5186</v>
      </c>
    </row>
    <row r="239" spans="1:9" x14ac:dyDescent="0.3">
      <c r="A239" s="18">
        <v>47012</v>
      </c>
      <c r="B239" s="18" t="s">
        <v>875</v>
      </c>
      <c r="C239" s="56">
        <v>0</v>
      </c>
      <c r="D239" s="32">
        <v>740298.81059088605</v>
      </c>
      <c r="E239" s="7">
        <v>0</v>
      </c>
      <c r="F239" s="56">
        <v>0</v>
      </c>
      <c r="G239" s="32">
        <v>1057569.7294155499</v>
      </c>
      <c r="H239" s="7">
        <v>0</v>
      </c>
      <c r="I239" s="12" t="s">
        <v>5186</v>
      </c>
    </row>
    <row r="240" spans="1:9" x14ac:dyDescent="0.3">
      <c r="A240">
        <v>1021533</v>
      </c>
      <c r="B240" t="s">
        <v>878</v>
      </c>
      <c r="C240" s="56">
        <v>0</v>
      </c>
      <c r="D240" s="32">
        <v>671335.91241745499</v>
      </c>
      <c r="E240" s="7">
        <v>0</v>
      </c>
      <c r="F240" s="56">
        <v>0</v>
      </c>
      <c r="G240" s="32">
        <v>959051.30345350795</v>
      </c>
      <c r="H240" s="7">
        <v>0</v>
      </c>
      <c r="I240" s="12" t="s">
        <v>5186</v>
      </c>
    </row>
    <row r="241" spans="1:9" x14ac:dyDescent="0.3">
      <c r="A241" s="18">
        <v>292104</v>
      </c>
      <c r="B241" s="18" t="s">
        <v>881</v>
      </c>
      <c r="C241" s="32">
        <v>434617</v>
      </c>
      <c r="D241" s="32">
        <v>1159845.5656459499</v>
      </c>
      <c r="E241" s="7">
        <v>0.37471971516996799</v>
      </c>
      <c r="F241" s="32">
        <v>647169.1</v>
      </c>
      <c r="G241" s="32">
        <v>1656922.2366370701</v>
      </c>
      <c r="H241" s="7">
        <v>0.39058507737424702</v>
      </c>
      <c r="I241" s="12" t="s">
        <v>5185</v>
      </c>
    </row>
    <row r="242" spans="1:9" x14ac:dyDescent="0.3">
      <c r="A242">
        <v>1030765</v>
      </c>
      <c r="B242" t="s">
        <v>884</v>
      </c>
      <c r="C242" s="32">
        <v>407867.11709999997</v>
      </c>
      <c r="D242" s="32">
        <v>895074.70340678003</v>
      </c>
      <c r="E242" s="7">
        <v>0.455679414855096</v>
      </c>
      <c r="F242" s="32">
        <v>1007081.1</v>
      </c>
      <c r="G242" s="32">
        <v>1278678.14772397</v>
      </c>
      <c r="H242" s="7">
        <v>0.78759545691195998</v>
      </c>
      <c r="I242" s="12" t="s">
        <v>5186</v>
      </c>
    </row>
    <row r="243" spans="1:9" x14ac:dyDescent="0.3">
      <c r="A243" s="18">
        <v>953308</v>
      </c>
      <c r="B243" s="18" t="s">
        <v>887</v>
      </c>
      <c r="C243" s="32">
        <v>374652</v>
      </c>
      <c r="D243" s="32">
        <v>868809.81379738997</v>
      </c>
      <c r="E243" s="7">
        <v>0.43122441074010498</v>
      </c>
      <c r="F243" s="32">
        <v>701314</v>
      </c>
      <c r="G243" s="32">
        <v>1241156.8768534199</v>
      </c>
      <c r="H243" s="7">
        <v>0.56504863573569697</v>
      </c>
      <c r="I243" s="12" t="s">
        <v>5185</v>
      </c>
    </row>
    <row r="244" spans="1:9" x14ac:dyDescent="0.3">
      <c r="A244">
        <v>61694</v>
      </c>
      <c r="B244" t="s">
        <v>890</v>
      </c>
      <c r="C244" s="32">
        <v>543004.15560000006</v>
      </c>
      <c r="D244" s="32">
        <v>1112092.5285227899</v>
      </c>
      <c r="E244" s="7">
        <v>0.48827246085474602</v>
      </c>
      <c r="F244" s="32">
        <v>865631</v>
      </c>
      <c r="G244" s="32">
        <v>1588703.6121754199</v>
      </c>
      <c r="H244" s="7">
        <v>0.54486626288631002</v>
      </c>
      <c r="I244" s="12" t="s">
        <v>5186</v>
      </c>
    </row>
    <row r="245" spans="1:9" x14ac:dyDescent="0.3">
      <c r="A245" s="18">
        <v>313417</v>
      </c>
      <c r="B245" s="18" t="s">
        <v>893</v>
      </c>
      <c r="C245" s="32">
        <v>288402</v>
      </c>
      <c r="D245" s="32">
        <v>740298.81059088605</v>
      </c>
      <c r="E245" s="7">
        <v>0.38957512273970202</v>
      </c>
      <c r="F245" s="32">
        <v>635999</v>
      </c>
      <c r="G245" s="32">
        <v>1057569.7294155499</v>
      </c>
      <c r="H245" s="7">
        <v>0.60137784044885101</v>
      </c>
      <c r="I245" s="12" t="s">
        <v>5185</v>
      </c>
    </row>
    <row r="246" spans="1:9" x14ac:dyDescent="0.3">
      <c r="A246">
        <v>976826</v>
      </c>
      <c r="B246" t="s">
        <v>897</v>
      </c>
      <c r="C246" s="32">
        <v>325568</v>
      </c>
      <c r="D246" s="32">
        <v>1087857.71131522</v>
      </c>
      <c r="E246" s="7">
        <v>0.29927443324034397</v>
      </c>
      <c r="F246" s="32">
        <v>612555</v>
      </c>
      <c r="G246" s="32">
        <v>1554082.44473603</v>
      </c>
      <c r="H246" s="7">
        <v>0.39415862528712098</v>
      </c>
      <c r="I246" s="12" t="s">
        <v>5186</v>
      </c>
    </row>
    <row r="247" spans="1:9" x14ac:dyDescent="0.3">
      <c r="A247" s="18">
        <v>783970</v>
      </c>
      <c r="B247" s="18" t="s">
        <v>900</v>
      </c>
      <c r="C247" s="32">
        <v>453094</v>
      </c>
      <c r="D247" s="32">
        <v>1105919.9235448299</v>
      </c>
      <c r="E247" s="7">
        <v>0.40969874070781398</v>
      </c>
      <c r="F247" s="32">
        <v>867718.05</v>
      </c>
      <c r="G247" s="32">
        <v>1579885.6050640501</v>
      </c>
      <c r="H247" s="7">
        <v>0.54922840439756004</v>
      </c>
      <c r="I247" s="12" t="s">
        <v>5186</v>
      </c>
    </row>
    <row r="248" spans="1:9" x14ac:dyDescent="0.3">
      <c r="A248">
        <v>1024922</v>
      </c>
      <c r="B248" t="s">
        <v>903</v>
      </c>
      <c r="C248" s="32">
        <v>62026</v>
      </c>
      <c r="D248" s="32">
        <v>273444.44223872601</v>
      </c>
      <c r="E248" s="7">
        <v>0.22683218386954601</v>
      </c>
      <c r="F248" s="32">
        <v>73352</v>
      </c>
      <c r="G248" s="32">
        <v>390634.91748389398</v>
      </c>
      <c r="H248" s="7">
        <v>0.18777635259148201</v>
      </c>
      <c r="I248" s="12" t="s">
        <v>5186</v>
      </c>
    </row>
    <row r="249" spans="1:9" x14ac:dyDescent="0.3">
      <c r="A249" s="18">
        <v>98198</v>
      </c>
      <c r="B249" s="18" t="s">
        <v>906</v>
      </c>
      <c r="C249" s="32">
        <v>476604</v>
      </c>
      <c r="D249" s="32">
        <v>1112092.5285227899</v>
      </c>
      <c r="E249" s="7">
        <v>0.428565058910233</v>
      </c>
      <c r="F249" s="32">
        <v>1005922</v>
      </c>
      <c r="G249" s="32">
        <v>1588703.6121754199</v>
      </c>
      <c r="H249" s="7">
        <v>0.63317159493493502</v>
      </c>
      <c r="I249" s="12" t="s">
        <v>5186</v>
      </c>
    </row>
    <row r="250" spans="1:9" x14ac:dyDescent="0.3">
      <c r="A250">
        <v>988762</v>
      </c>
      <c r="B250" t="s">
        <v>910</v>
      </c>
      <c r="C250" s="32">
        <v>542612.90009999997</v>
      </c>
      <c r="D250" s="32">
        <v>1113428.2947752799</v>
      </c>
      <c r="E250" s="7">
        <v>0.48733528925588498</v>
      </c>
      <c r="F250" s="32">
        <v>1005307</v>
      </c>
      <c r="G250" s="32">
        <v>1590611.84967898</v>
      </c>
      <c r="H250" s="7">
        <v>0.63202534307970504</v>
      </c>
      <c r="I250" s="12" t="s">
        <v>5186</v>
      </c>
    </row>
    <row r="251" spans="1:9" x14ac:dyDescent="0.3">
      <c r="A251" s="18">
        <v>323850</v>
      </c>
      <c r="B251" s="18" t="s">
        <v>913</v>
      </c>
      <c r="C251" s="32">
        <v>463878</v>
      </c>
      <c r="D251" s="32">
        <v>1019557.2486063</v>
      </c>
      <c r="E251" s="7">
        <v>0.45497984604013603</v>
      </c>
      <c r="F251" s="32">
        <v>865540</v>
      </c>
      <c r="G251" s="32">
        <v>1456510.35515186</v>
      </c>
      <c r="H251" s="7">
        <v>0.59425598790868694</v>
      </c>
      <c r="I251" s="12" t="s">
        <v>5186</v>
      </c>
    </row>
    <row r="252" spans="1:9" x14ac:dyDescent="0.3">
      <c r="A252">
        <v>95892</v>
      </c>
      <c r="B252" t="s">
        <v>916</v>
      </c>
      <c r="C252" s="32">
        <v>561114.00639999995</v>
      </c>
      <c r="D252" s="32">
        <v>1125796.66929943</v>
      </c>
      <c r="E252" s="7">
        <v>0.498415052825812</v>
      </c>
      <c r="F252" s="32">
        <v>1258428</v>
      </c>
      <c r="G252" s="32">
        <v>1608280.95614205</v>
      </c>
      <c r="H252" s="7">
        <v>0.78246776173904498</v>
      </c>
      <c r="I252" s="12" t="s">
        <v>5186</v>
      </c>
    </row>
    <row r="253" spans="1:9" x14ac:dyDescent="0.3">
      <c r="A253" s="18">
        <v>1019516</v>
      </c>
      <c r="B253" s="18" t="s">
        <v>919</v>
      </c>
      <c r="C253" s="32">
        <v>59841.313399999999</v>
      </c>
      <c r="D253" s="32">
        <v>277843.50279579998</v>
      </c>
      <c r="E253" s="7">
        <v>0.21537776769241199</v>
      </c>
      <c r="F253" s="32">
        <v>200448</v>
      </c>
      <c r="G253" s="32">
        <v>396919.289708286</v>
      </c>
      <c r="H253" s="7">
        <v>0.50500946967661497</v>
      </c>
      <c r="I253" s="12" t="s">
        <v>5185</v>
      </c>
    </row>
    <row r="254" spans="1:9" x14ac:dyDescent="0.3">
      <c r="A254">
        <v>1008695</v>
      </c>
      <c r="B254" t="s">
        <v>922</v>
      </c>
      <c r="C254" s="32">
        <v>401225</v>
      </c>
      <c r="D254" s="32">
        <v>828030.77474709298</v>
      </c>
      <c r="E254" s="7">
        <v>0.48455324637245201</v>
      </c>
      <c r="F254" s="32">
        <v>778964</v>
      </c>
      <c r="G254" s="32">
        <v>1182901.10678156</v>
      </c>
      <c r="H254" s="7">
        <v>0.65851996885809505</v>
      </c>
      <c r="I254" s="12" t="s">
        <v>5186</v>
      </c>
    </row>
    <row r="255" spans="1:9" x14ac:dyDescent="0.3">
      <c r="A255" s="18">
        <v>40969</v>
      </c>
      <c r="B255" s="18" t="s">
        <v>926</v>
      </c>
      <c r="C255" s="32">
        <v>403697</v>
      </c>
      <c r="D255" s="32">
        <v>851512.07365984505</v>
      </c>
      <c r="E255" s="7">
        <v>0.47409427592129</v>
      </c>
      <c r="F255" s="32">
        <v>634100.1</v>
      </c>
      <c r="G255" s="32">
        <v>1216445.8195140599</v>
      </c>
      <c r="H255" s="7">
        <v>0.52127278488515405</v>
      </c>
      <c r="I255" s="12" t="s">
        <v>5186</v>
      </c>
    </row>
    <row r="256" spans="1:9" x14ac:dyDescent="0.3">
      <c r="A256">
        <v>869058</v>
      </c>
      <c r="B256" t="s">
        <v>929</v>
      </c>
      <c r="C256" s="32">
        <v>425669.50780000002</v>
      </c>
      <c r="D256" s="32">
        <v>1112092.5285227899</v>
      </c>
      <c r="E256" s="7">
        <v>0.38276447047569201</v>
      </c>
      <c r="F256" s="32">
        <v>737907.05</v>
      </c>
      <c r="G256" s="32">
        <v>1588703.6121754199</v>
      </c>
      <c r="H256" s="7">
        <v>0.46447118540228</v>
      </c>
      <c r="I256" s="12" t="s">
        <v>5186</v>
      </c>
    </row>
    <row r="257" spans="1:9" x14ac:dyDescent="0.3">
      <c r="A257" s="18">
        <v>968670</v>
      </c>
      <c r="B257" s="18" t="s">
        <v>933</v>
      </c>
      <c r="C257" s="32">
        <v>336842.89240000001</v>
      </c>
      <c r="D257" s="32">
        <v>692562.64138320705</v>
      </c>
      <c r="E257" s="7">
        <v>0.48637173343229601</v>
      </c>
      <c r="F257" s="32">
        <v>664547</v>
      </c>
      <c r="G257" s="32">
        <v>989375.20197600999</v>
      </c>
      <c r="H257" s="7">
        <v>0.67168350153990797</v>
      </c>
      <c r="I257" s="12" t="s">
        <v>5186</v>
      </c>
    </row>
    <row r="258" spans="1:9" x14ac:dyDescent="0.3">
      <c r="A258">
        <v>1009341</v>
      </c>
      <c r="B258" t="s">
        <v>936</v>
      </c>
      <c r="C258" s="32">
        <v>379968</v>
      </c>
      <c r="D258" s="32">
        <v>935178.50595892395</v>
      </c>
      <c r="E258" s="7">
        <v>0.40630531773223799</v>
      </c>
      <c r="F258" s="32">
        <v>572142</v>
      </c>
      <c r="G258" s="32">
        <v>1335969.2942270299</v>
      </c>
      <c r="H258" s="7">
        <v>0.42825984285142599</v>
      </c>
      <c r="I258" s="12" t="s">
        <v>5186</v>
      </c>
    </row>
    <row r="259" spans="1:9" x14ac:dyDescent="0.3">
      <c r="A259" s="18">
        <v>874711</v>
      </c>
      <c r="B259" s="18" t="s">
        <v>940</v>
      </c>
      <c r="C259" s="32">
        <v>390375</v>
      </c>
      <c r="D259" s="32">
        <v>1125796.66929943</v>
      </c>
      <c r="E259" s="7">
        <v>0.34675444566994901</v>
      </c>
      <c r="F259" s="32">
        <v>717802</v>
      </c>
      <c r="G259" s="32">
        <v>1608280.95614205</v>
      </c>
      <c r="H259" s="7">
        <v>0.44631629645224902</v>
      </c>
      <c r="I259" s="12" t="s">
        <v>5186</v>
      </c>
    </row>
    <row r="260" spans="1:9" x14ac:dyDescent="0.3">
      <c r="A260">
        <v>64054</v>
      </c>
      <c r="B260" t="s">
        <v>943</v>
      </c>
      <c r="C260" s="32">
        <v>410545</v>
      </c>
      <c r="D260" s="32">
        <v>1059297.77902175</v>
      </c>
      <c r="E260" s="7">
        <v>0.38756335388443103</v>
      </c>
      <c r="F260" s="32">
        <v>704297</v>
      </c>
      <c r="G260" s="32">
        <v>1513282.54145965</v>
      </c>
      <c r="H260" s="7">
        <v>0.46541011391082598</v>
      </c>
      <c r="I260" s="12" t="s">
        <v>5185</v>
      </c>
    </row>
    <row r="261" spans="1:9" x14ac:dyDescent="0.3">
      <c r="A261" s="18">
        <v>203982</v>
      </c>
      <c r="B261" s="18" t="s">
        <v>946</v>
      </c>
      <c r="C261" s="32">
        <v>400662.04019999999</v>
      </c>
      <c r="D261" s="32">
        <v>868809.81379738997</v>
      </c>
      <c r="E261" s="7">
        <v>0.46116196414585597</v>
      </c>
      <c r="F261" s="32">
        <v>755248</v>
      </c>
      <c r="G261" s="32">
        <v>1241156.8768534199</v>
      </c>
      <c r="H261" s="7">
        <v>0.60850325537792405</v>
      </c>
      <c r="I261" s="12" t="s">
        <v>5186</v>
      </c>
    </row>
    <row r="262" spans="1:9" x14ac:dyDescent="0.3">
      <c r="A262">
        <v>681643</v>
      </c>
      <c r="B262" t="s">
        <v>949</v>
      </c>
      <c r="C262" s="32">
        <v>494000</v>
      </c>
      <c r="D262" s="32">
        <v>1223659.6168527899</v>
      </c>
      <c r="E262" s="7">
        <v>0.40370703845776101</v>
      </c>
      <c r="F262" s="32">
        <v>1297138</v>
      </c>
      <c r="G262" s="32">
        <v>1748085.16693256</v>
      </c>
      <c r="H262" s="7">
        <v>0.74203364031521502</v>
      </c>
      <c r="I262" s="12" t="s">
        <v>5186</v>
      </c>
    </row>
    <row r="263" spans="1:9" x14ac:dyDescent="0.3">
      <c r="A263" s="18">
        <v>382813</v>
      </c>
      <c r="B263" s="18" t="s">
        <v>953</v>
      </c>
      <c r="C263" s="56">
        <v>0</v>
      </c>
      <c r="D263" s="32">
        <v>650119.91152218496</v>
      </c>
      <c r="E263" s="7">
        <v>0</v>
      </c>
      <c r="F263" s="32">
        <v>2166101</v>
      </c>
      <c r="G263" s="32">
        <v>928742.730745979</v>
      </c>
      <c r="H263" s="7">
        <v>2.33229389398306</v>
      </c>
      <c r="I263" s="12" t="s">
        <v>5186</v>
      </c>
    </row>
    <row r="264" spans="1:9" x14ac:dyDescent="0.3">
      <c r="A264">
        <v>967419</v>
      </c>
      <c r="B264" t="s">
        <v>956</v>
      </c>
      <c r="C264" s="32">
        <v>428129.48830000003</v>
      </c>
      <c r="D264" s="32">
        <v>1125796.66929943</v>
      </c>
      <c r="E264" s="7">
        <v>0.38029024243464699</v>
      </c>
      <c r="F264" s="32">
        <v>1173115.1000000001</v>
      </c>
      <c r="G264" s="32">
        <v>1608280.95614205</v>
      </c>
      <c r="H264" s="7">
        <v>0.72942174408013505</v>
      </c>
      <c r="I264" s="12" t="s">
        <v>5186</v>
      </c>
    </row>
    <row r="265" spans="1:9" x14ac:dyDescent="0.3">
      <c r="A265" s="18">
        <v>188471</v>
      </c>
      <c r="B265" s="18" t="s">
        <v>959</v>
      </c>
      <c r="C265" s="32">
        <v>473989</v>
      </c>
      <c r="D265" s="32">
        <v>1112092.5285227899</v>
      </c>
      <c r="E265" s="7">
        <v>0.426213635865</v>
      </c>
      <c r="F265" s="32">
        <v>1189717</v>
      </c>
      <c r="G265" s="32">
        <v>1588703.6121754199</v>
      </c>
      <c r="H265" s="7">
        <v>0.74886025995177097</v>
      </c>
      <c r="I265" s="12" t="s">
        <v>5186</v>
      </c>
    </row>
    <row r="266" spans="1:9" x14ac:dyDescent="0.3">
      <c r="A266">
        <v>1030481</v>
      </c>
      <c r="B266" t="s">
        <v>962</v>
      </c>
      <c r="C266" s="32">
        <v>256539</v>
      </c>
      <c r="D266" s="32">
        <v>640217.90704326704</v>
      </c>
      <c r="E266" s="7">
        <v>0.40070575530256602</v>
      </c>
      <c r="F266" s="32">
        <v>820422</v>
      </c>
      <c r="G266" s="32">
        <v>914597.01006181003</v>
      </c>
      <c r="H266" s="7">
        <v>0.89703114155660102</v>
      </c>
      <c r="I266" s="12" t="s">
        <v>5186</v>
      </c>
    </row>
    <row r="267" spans="1:9" x14ac:dyDescent="0.3">
      <c r="A267" s="18">
        <v>299328</v>
      </c>
      <c r="B267" s="18" t="s">
        <v>965</v>
      </c>
      <c r="C267" s="32">
        <v>603048.5</v>
      </c>
      <c r="D267" s="32">
        <v>1223659.6168527899</v>
      </c>
      <c r="E267" s="7">
        <v>0.49282373275586</v>
      </c>
      <c r="F267" s="32">
        <v>965546</v>
      </c>
      <c r="G267" s="32">
        <v>1748085.16693256</v>
      </c>
      <c r="H267" s="7">
        <v>0.55234494191966799</v>
      </c>
      <c r="I267" s="12" t="s">
        <v>5186</v>
      </c>
    </row>
    <row r="268" spans="1:9" x14ac:dyDescent="0.3">
      <c r="A268">
        <v>987755</v>
      </c>
      <c r="B268" t="s">
        <v>969</v>
      </c>
      <c r="C268" s="32">
        <v>409225</v>
      </c>
      <c r="D268" s="32">
        <v>1116288.1449381099</v>
      </c>
      <c r="E268" s="7">
        <v>0.36659441547924698</v>
      </c>
      <c r="F268" s="32">
        <v>662388</v>
      </c>
      <c r="G268" s="32">
        <v>1594697.3499115901</v>
      </c>
      <c r="H268" s="7">
        <v>0.41536909811552802</v>
      </c>
      <c r="I268" s="12" t="s">
        <v>5186</v>
      </c>
    </row>
    <row r="269" spans="1:9" x14ac:dyDescent="0.3">
      <c r="A269" s="18">
        <v>945586</v>
      </c>
      <c r="B269" s="18" t="s">
        <v>973</v>
      </c>
      <c r="C269" s="32">
        <v>397052</v>
      </c>
      <c r="D269" s="32">
        <v>825476.33343376697</v>
      </c>
      <c r="E269" s="7">
        <v>0.48099743616920698</v>
      </c>
      <c r="F269" s="32">
        <v>579348</v>
      </c>
      <c r="G269" s="32">
        <v>1179251.90490538</v>
      </c>
      <c r="H269" s="7">
        <v>0.49128434526165499</v>
      </c>
      <c r="I269" s="12" t="s">
        <v>5186</v>
      </c>
    </row>
    <row r="270" spans="1:9" x14ac:dyDescent="0.3">
      <c r="A270">
        <v>193771</v>
      </c>
      <c r="B270" t="s">
        <v>976</v>
      </c>
      <c r="C270" s="32">
        <v>472341.60220000002</v>
      </c>
      <c r="D270" s="32">
        <v>1125796.66929943</v>
      </c>
      <c r="E270" s="7">
        <v>0.41956208885742302</v>
      </c>
      <c r="F270" s="32">
        <v>991798</v>
      </c>
      <c r="G270" s="32">
        <v>1608280.95614205</v>
      </c>
      <c r="H270" s="7">
        <v>0.61668205185935299</v>
      </c>
      <c r="I270" s="12" t="s">
        <v>5186</v>
      </c>
    </row>
    <row r="271" spans="1:9" x14ac:dyDescent="0.3">
      <c r="A271" s="18">
        <v>163059</v>
      </c>
      <c r="B271" s="18" t="s">
        <v>980</v>
      </c>
      <c r="C271" s="32">
        <v>560854.13009999995</v>
      </c>
      <c r="D271" s="32">
        <v>1125796.66929943</v>
      </c>
      <c r="E271" s="7">
        <v>0.49818421513807798</v>
      </c>
      <c r="F271" s="32">
        <v>1148150.05</v>
      </c>
      <c r="G271" s="32">
        <v>1608280.95614205</v>
      </c>
      <c r="H271" s="7">
        <v>0.71389892768125995</v>
      </c>
      <c r="I271" s="12" t="s">
        <v>5185</v>
      </c>
    </row>
    <row r="272" spans="1:9" x14ac:dyDescent="0.3">
      <c r="A272">
        <v>1026911</v>
      </c>
      <c r="B272" t="s">
        <v>983</v>
      </c>
      <c r="C272" s="32">
        <v>233773.0232</v>
      </c>
      <c r="D272" s="32">
        <v>653139.03774980397</v>
      </c>
      <c r="E272" s="7">
        <v>0.35792229477722698</v>
      </c>
      <c r="F272" s="32">
        <v>375205</v>
      </c>
      <c r="G272" s="32">
        <v>933055.76821400598</v>
      </c>
      <c r="H272" s="7">
        <v>0.40212494556267803</v>
      </c>
      <c r="I272" s="12" t="s">
        <v>5186</v>
      </c>
    </row>
    <row r="273" spans="1:9" x14ac:dyDescent="0.3">
      <c r="A273" s="18">
        <v>345215</v>
      </c>
      <c r="B273" s="18" t="s">
        <v>987</v>
      </c>
      <c r="C273" s="32">
        <v>396445</v>
      </c>
      <c r="D273" s="32">
        <v>1011979.79534679</v>
      </c>
      <c r="E273" s="7">
        <v>0.39175189250112002</v>
      </c>
      <c r="F273" s="32">
        <v>1302716.25</v>
      </c>
      <c r="G273" s="32">
        <v>1445685.4219239799</v>
      </c>
      <c r="H273" s="7">
        <v>0.90110630586997797</v>
      </c>
      <c r="I273" s="12" t="s">
        <v>5186</v>
      </c>
    </row>
    <row r="274" spans="1:9" x14ac:dyDescent="0.3">
      <c r="A274">
        <v>1030551</v>
      </c>
      <c r="B274" t="s">
        <v>990</v>
      </c>
      <c r="C274" s="32">
        <v>315193</v>
      </c>
      <c r="D274" s="32">
        <v>640217.90704326704</v>
      </c>
      <c r="E274" s="7">
        <v>0.49232143701769099</v>
      </c>
      <c r="F274" s="32">
        <v>485394</v>
      </c>
      <c r="G274" s="32">
        <v>914597.01006181003</v>
      </c>
      <c r="H274" s="7">
        <v>0.53071898842878995</v>
      </c>
      <c r="I274" s="12" t="s">
        <v>5185</v>
      </c>
    </row>
    <row r="275" spans="1:9" x14ac:dyDescent="0.3">
      <c r="A275" s="18">
        <v>990736</v>
      </c>
      <c r="B275" s="18" t="s">
        <v>994</v>
      </c>
      <c r="C275" s="32">
        <v>229001</v>
      </c>
      <c r="D275" s="32">
        <v>646499.68470540596</v>
      </c>
      <c r="E275" s="7">
        <v>0.35421672340698801</v>
      </c>
      <c r="F275" s="32">
        <v>374042</v>
      </c>
      <c r="G275" s="32">
        <v>923570.97815057996</v>
      </c>
      <c r="H275" s="7">
        <v>0.40499540246382199</v>
      </c>
      <c r="I275" s="12" t="s">
        <v>5186</v>
      </c>
    </row>
    <row r="276" spans="1:9" x14ac:dyDescent="0.3">
      <c r="A276">
        <v>933341</v>
      </c>
      <c r="B276" t="s">
        <v>997</v>
      </c>
      <c r="C276" s="32">
        <v>529418.62860000005</v>
      </c>
      <c r="D276" s="32">
        <v>1125796.66929943</v>
      </c>
      <c r="E276" s="7">
        <v>0.47026132074937599</v>
      </c>
      <c r="F276" s="32">
        <v>1259092</v>
      </c>
      <c r="G276" s="32">
        <v>1608280.95614205</v>
      </c>
      <c r="H276" s="7">
        <v>0.78288062492533395</v>
      </c>
      <c r="I276" s="12" t="s">
        <v>5186</v>
      </c>
    </row>
    <row r="277" spans="1:9" x14ac:dyDescent="0.3">
      <c r="A277" s="18">
        <v>98446</v>
      </c>
      <c r="B277" s="18" t="s">
        <v>1000</v>
      </c>
      <c r="C277" s="32">
        <v>495556</v>
      </c>
      <c r="D277" s="32">
        <v>1087857.71131522</v>
      </c>
      <c r="E277" s="7">
        <v>0.45553383944015402</v>
      </c>
      <c r="F277" s="32">
        <v>1092810</v>
      </c>
      <c r="G277" s="32">
        <v>1554082.44473603</v>
      </c>
      <c r="H277" s="7">
        <v>0.70318663189430897</v>
      </c>
      <c r="I277" s="12" t="s">
        <v>5186</v>
      </c>
    </row>
    <row r="278" spans="1:9" x14ac:dyDescent="0.3">
      <c r="A278">
        <v>343519</v>
      </c>
      <c r="B278" t="s">
        <v>1003</v>
      </c>
      <c r="C278" s="32">
        <v>410438</v>
      </c>
      <c r="D278" s="32">
        <v>868809.81379738997</v>
      </c>
      <c r="E278" s="7">
        <v>0.47241409279904301</v>
      </c>
      <c r="F278" s="32">
        <v>860375</v>
      </c>
      <c r="G278" s="32">
        <v>1241156.8768534199</v>
      </c>
      <c r="H278" s="7">
        <v>0.69320407117368199</v>
      </c>
      <c r="I278" s="12" t="s">
        <v>5186</v>
      </c>
    </row>
    <row r="279" spans="1:9" x14ac:dyDescent="0.3">
      <c r="A279" s="18">
        <v>199750</v>
      </c>
      <c r="B279" s="18" t="s">
        <v>1007</v>
      </c>
      <c r="C279" s="32">
        <v>174072</v>
      </c>
      <c r="D279" s="32">
        <v>620205.365461129</v>
      </c>
      <c r="E279" s="7">
        <v>0.28066832325866098</v>
      </c>
      <c r="F279" s="32">
        <v>203377</v>
      </c>
      <c r="G279" s="32">
        <v>886007.66494447005</v>
      </c>
      <c r="H279" s="7">
        <v>0.22954316090792101</v>
      </c>
      <c r="I279" s="12" t="s">
        <v>5186</v>
      </c>
    </row>
    <row r="280" spans="1:9" x14ac:dyDescent="0.3">
      <c r="A280">
        <v>882754</v>
      </c>
      <c r="B280" t="s">
        <v>1010</v>
      </c>
      <c r="C280" s="32">
        <v>448328.6</v>
      </c>
      <c r="D280" s="32">
        <v>1011979.79534679</v>
      </c>
      <c r="E280" s="7">
        <v>0.443021295545101</v>
      </c>
      <c r="F280" s="32">
        <v>1163651.05</v>
      </c>
      <c r="G280" s="32">
        <v>1445685.4219239799</v>
      </c>
      <c r="H280" s="7">
        <v>0.80491304149097698</v>
      </c>
      <c r="I280" s="12" t="s">
        <v>5186</v>
      </c>
    </row>
    <row r="281" spans="1:9" x14ac:dyDescent="0.3">
      <c r="A281" s="18">
        <v>976817</v>
      </c>
      <c r="B281" s="18" t="s">
        <v>1013</v>
      </c>
      <c r="C281" s="32">
        <v>152846</v>
      </c>
      <c r="D281" s="32">
        <v>294521.06558344403</v>
      </c>
      <c r="E281" s="7">
        <v>0.51896457625947101</v>
      </c>
      <c r="F281" s="32">
        <v>202694</v>
      </c>
      <c r="G281" s="32">
        <v>420744.37940491998</v>
      </c>
      <c r="H281" s="7">
        <v>0.48175093933917901</v>
      </c>
      <c r="I281" s="12" t="s">
        <v>5185</v>
      </c>
    </row>
    <row r="282" spans="1:9" x14ac:dyDescent="0.3">
      <c r="A282">
        <v>367059</v>
      </c>
      <c r="B282" t="s">
        <v>1016</v>
      </c>
      <c r="C282" s="32">
        <v>193233</v>
      </c>
      <c r="D282" s="32">
        <v>573222.21836400998</v>
      </c>
      <c r="E282" s="7">
        <v>0.33709963398050402</v>
      </c>
      <c r="F282" s="32">
        <v>239175</v>
      </c>
      <c r="G282" s="32">
        <v>818888.88337715704</v>
      </c>
      <c r="H282" s="7">
        <v>0.292072593553383</v>
      </c>
      <c r="I282" s="12" t="s">
        <v>5186</v>
      </c>
    </row>
    <row r="283" spans="1:9" x14ac:dyDescent="0.3">
      <c r="A283" s="18">
        <v>988720</v>
      </c>
      <c r="B283" s="18" t="s">
        <v>1020</v>
      </c>
      <c r="C283" s="32">
        <v>332046</v>
      </c>
      <c r="D283" s="32">
        <v>708022.79228393303</v>
      </c>
      <c r="E283" s="7">
        <v>0.468976427904092</v>
      </c>
      <c r="F283" s="32">
        <v>414328</v>
      </c>
      <c r="G283" s="32">
        <v>1011461.13183419</v>
      </c>
      <c r="H283" s="7">
        <v>0.40963314057224798</v>
      </c>
      <c r="I283" s="12" t="s">
        <v>5186</v>
      </c>
    </row>
    <row r="284" spans="1:9" x14ac:dyDescent="0.3">
      <c r="A284">
        <v>956228</v>
      </c>
      <c r="B284" t="s">
        <v>1023</v>
      </c>
      <c r="C284" s="32">
        <v>521851</v>
      </c>
      <c r="D284" s="32">
        <v>1112092.5285227899</v>
      </c>
      <c r="E284" s="7">
        <v>0.46925142163591599</v>
      </c>
      <c r="F284" s="32">
        <v>1499748.35</v>
      </c>
      <c r="G284" s="32">
        <v>1588703.6121754199</v>
      </c>
      <c r="H284" s="7">
        <v>0.94400764151746996</v>
      </c>
      <c r="I284" s="12" t="s">
        <v>5186</v>
      </c>
    </row>
    <row r="285" spans="1:9" x14ac:dyDescent="0.3">
      <c r="A285" s="18">
        <v>951099</v>
      </c>
      <c r="B285" s="18" t="s">
        <v>1027</v>
      </c>
      <c r="C285" s="32">
        <v>363238</v>
      </c>
      <c r="D285" s="32">
        <v>868809.81379738997</v>
      </c>
      <c r="E285" s="7">
        <v>0.41808689799711302</v>
      </c>
      <c r="F285" s="32">
        <v>552113</v>
      </c>
      <c r="G285" s="32">
        <v>1241156.8768534199</v>
      </c>
      <c r="H285" s="7">
        <v>0.44483740153760298</v>
      </c>
      <c r="I285" s="12" t="s">
        <v>5186</v>
      </c>
    </row>
    <row r="286" spans="1:9" x14ac:dyDescent="0.3">
      <c r="A286">
        <v>41662</v>
      </c>
      <c r="B286" t="s">
        <v>1030</v>
      </c>
      <c r="C286" s="32">
        <v>239603</v>
      </c>
      <c r="D286" s="32">
        <v>695475.89234289795</v>
      </c>
      <c r="E286" s="7">
        <v>0.34451661464904598</v>
      </c>
      <c r="F286" s="32">
        <v>578172</v>
      </c>
      <c r="G286" s="32">
        <v>993536.989061284</v>
      </c>
      <c r="H286" s="7">
        <v>0.58193303960053899</v>
      </c>
      <c r="I286" s="12" t="s">
        <v>5186</v>
      </c>
    </row>
    <row r="287" spans="1:9" x14ac:dyDescent="0.3">
      <c r="A287" s="18">
        <v>349994</v>
      </c>
      <c r="B287" s="18" t="s">
        <v>1034</v>
      </c>
      <c r="C287" s="32">
        <v>365880</v>
      </c>
      <c r="D287" s="32">
        <v>767698.359615603</v>
      </c>
      <c r="E287" s="7">
        <v>0.47659343727554798</v>
      </c>
      <c r="F287" s="32">
        <v>759527</v>
      </c>
      <c r="G287" s="32">
        <v>1096711.9423080001</v>
      </c>
      <c r="H287" s="7">
        <v>0.69254921980843298</v>
      </c>
      <c r="I287" s="12" t="s">
        <v>5186</v>
      </c>
    </row>
    <row r="288" spans="1:9" x14ac:dyDescent="0.3">
      <c r="A288">
        <v>983387</v>
      </c>
      <c r="B288" t="s">
        <v>1037</v>
      </c>
      <c r="C288" s="32">
        <v>529304</v>
      </c>
      <c r="D288" s="32">
        <v>1111009.89907672</v>
      </c>
      <c r="E288" s="7">
        <v>0.47641699722015501</v>
      </c>
      <c r="F288" s="32">
        <v>973910.1</v>
      </c>
      <c r="G288" s="32">
        <v>1587156.99868103</v>
      </c>
      <c r="H288" s="7">
        <v>0.61361925808810602</v>
      </c>
      <c r="I288" s="12" t="s">
        <v>5186</v>
      </c>
    </row>
    <row r="289" spans="1:9" x14ac:dyDescent="0.3">
      <c r="A289" s="18">
        <v>1010033</v>
      </c>
      <c r="B289" s="18" t="s">
        <v>1041</v>
      </c>
      <c r="C289" s="32">
        <v>434017.40010000003</v>
      </c>
      <c r="D289" s="32">
        <v>928499.68005698104</v>
      </c>
      <c r="E289" s="7">
        <v>0.46743947189444901</v>
      </c>
      <c r="F289" s="32">
        <v>1004619</v>
      </c>
      <c r="G289" s="32">
        <v>1326428.11436712</v>
      </c>
      <c r="H289" s="7">
        <v>0.75738669070606801</v>
      </c>
      <c r="I289" s="12" t="s">
        <v>5186</v>
      </c>
    </row>
    <row r="290" spans="1:9" x14ac:dyDescent="0.3">
      <c r="A290">
        <v>967041</v>
      </c>
      <c r="B290" t="s">
        <v>1044</v>
      </c>
      <c r="C290" s="32">
        <v>433455</v>
      </c>
      <c r="D290" s="32">
        <v>868809.81379738997</v>
      </c>
      <c r="E290" s="7">
        <v>0.49890665726421402</v>
      </c>
      <c r="F290" s="32">
        <v>708315</v>
      </c>
      <c r="G290" s="32">
        <v>1241156.8768534199</v>
      </c>
      <c r="H290" s="7">
        <v>0.57068934089598899</v>
      </c>
      <c r="I290" s="12" t="s">
        <v>5186</v>
      </c>
    </row>
    <row r="291" spans="1:9" x14ac:dyDescent="0.3">
      <c r="A291" s="18">
        <v>1030844</v>
      </c>
      <c r="B291" s="18" t="s">
        <v>1047</v>
      </c>
      <c r="C291" s="32">
        <v>367501</v>
      </c>
      <c r="D291" s="32">
        <v>1032175.27725223</v>
      </c>
      <c r="E291" s="7">
        <v>0.35604514862856401</v>
      </c>
      <c r="F291" s="32">
        <v>625755.05000000005</v>
      </c>
      <c r="G291" s="32">
        <v>1474536.11036033</v>
      </c>
      <c r="H291" s="7">
        <v>0.42437417815904499</v>
      </c>
      <c r="I291" s="12" t="s">
        <v>5186</v>
      </c>
    </row>
    <row r="292" spans="1:9" x14ac:dyDescent="0.3">
      <c r="A292">
        <v>1019757</v>
      </c>
      <c r="B292" t="s">
        <v>1051</v>
      </c>
      <c r="C292" s="32">
        <v>79974.810800000007</v>
      </c>
      <c r="D292" s="32">
        <v>277843.50279579998</v>
      </c>
      <c r="E292" s="7">
        <v>0.287841212751975</v>
      </c>
      <c r="F292" s="32">
        <v>186670</v>
      </c>
      <c r="G292" s="32">
        <v>396919.289708286</v>
      </c>
      <c r="H292" s="7">
        <v>0.47029712296722198</v>
      </c>
      <c r="I292" s="12" t="s">
        <v>5185</v>
      </c>
    </row>
    <row r="293" spans="1:9" x14ac:dyDescent="0.3">
      <c r="A293" s="18">
        <v>1030642</v>
      </c>
      <c r="B293" s="18" t="s">
        <v>1054</v>
      </c>
      <c r="C293" s="32">
        <v>130912</v>
      </c>
      <c r="D293" s="32">
        <v>267864.82966137602</v>
      </c>
      <c r="E293" s="7">
        <v>0.48872410822090301</v>
      </c>
      <c r="F293" s="32">
        <v>231024</v>
      </c>
      <c r="G293" s="32">
        <v>382664.04237339401</v>
      </c>
      <c r="H293" s="7">
        <v>0.60372539464936903</v>
      </c>
      <c r="I293" s="12" t="s">
        <v>5185</v>
      </c>
    </row>
    <row r="294" spans="1:9" x14ac:dyDescent="0.3">
      <c r="A294">
        <v>945463</v>
      </c>
      <c r="B294" t="s">
        <v>1058</v>
      </c>
      <c r="C294" s="32">
        <v>600740.51899999997</v>
      </c>
      <c r="D294" s="32">
        <v>1223659.6168527899</v>
      </c>
      <c r="E294" s="7">
        <v>0.490937602848316</v>
      </c>
      <c r="F294" s="32">
        <v>1711976.1</v>
      </c>
      <c r="G294" s="32">
        <v>1748085.16693256</v>
      </c>
      <c r="H294" s="7">
        <v>0.97934364548386099</v>
      </c>
      <c r="I294" s="12" t="s">
        <v>5186</v>
      </c>
    </row>
    <row r="295" spans="1:9" x14ac:dyDescent="0.3">
      <c r="A295" s="18">
        <v>43319</v>
      </c>
      <c r="B295" s="18" t="s">
        <v>1061</v>
      </c>
      <c r="C295" s="32">
        <v>431504.85810000001</v>
      </c>
      <c r="D295" s="32">
        <v>1125796.66929943</v>
      </c>
      <c r="E295" s="7">
        <v>0.38328844796504802</v>
      </c>
      <c r="F295" s="32">
        <v>1485120</v>
      </c>
      <c r="G295" s="32">
        <v>1608280.95614205</v>
      </c>
      <c r="H295" s="7">
        <v>0.92342074581453304</v>
      </c>
      <c r="I295" s="12" t="s">
        <v>5186</v>
      </c>
    </row>
    <row r="296" spans="1:9" x14ac:dyDescent="0.3">
      <c r="A296">
        <v>1030554</v>
      </c>
      <c r="B296" t="s">
        <v>1064</v>
      </c>
      <c r="C296" s="32">
        <v>457911.2096</v>
      </c>
      <c r="D296" s="32">
        <v>963728.59568948695</v>
      </c>
      <c r="E296" s="7">
        <v>0.475145400528863</v>
      </c>
      <c r="F296" s="32">
        <v>1209957</v>
      </c>
      <c r="G296" s="32">
        <v>1376755.13669927</v>
      </c>
      <c r="H296" s="7">
        <v>0.87884691165986095</v>
      </c>
      <c r="I296" s="12" t="s">
        <v>5186</v>
      </c>
    </row>
    <row r="297" spans="1:9" x14ac:dyDescent="0.3">
      <c r="A297" s="18">
        <v>1010886</v>
      </c>
      <c r="B297" s="18" t="s">
        <v>1067</v>
      </c>
      <c r="C297" s="32">
        <v>103580</v>
      </c>
      <c r="D297" s="32">
        <v>610014.103003497</v>
      </c>
      <c r="E297" s="7">
        <v>0.16979935298218199</v>
      </c>
      <c r="F297" s="32">
        <v>206893</v>
      </c>
      <c r="G297" s="32">
        <v>871448.71857642499</v>
      </c>
      <c r="H297" s="7">
        <v>0.237412707815986</v>
      </c>
      <c r="I297" s="12" t="s">
        <v>5186</v>
      </c>
    </row>
    <row r="298" spans="1:9" x14ac:dyDescent="0.3">
      <c r="A298">
        <v>208713</v>
      </c>
      <c r="B298" t="s">
        <v>1071</v>
      </c>
      <c r="C298" s="56">
        <v>0</v>
      </c>
      <c r="D298" s="32">
        <v>1049918.753331</v>
      </c>
      <c r="E298" s="7">
        <v>0</v>
      </c>
      <c r="F298" s="56">
        <v>0</v>
      </c>
      <c r="G298" s="32">
        <v>1499883.9333299999</v>
      </c>
      <c r="H298" s="7">
        <v>0</v>
      </c>
      <c r="I298" s="12" t="s">
        <v>5186</v>
      </c>
    </row>
    <row r="299" spans="1:9" x14ac:dyDescent="0.3">
      <c r="A299" s="18">
        <v>151876</v>
      </c>
      <c r="B299" s="18" t="s">
        <v>1074</v>
      </c>
      <c r="C299" s="32">
        <v>483510.63900000002</v>
      </c>
      <c r="D299" s="32">
        <v>1058009.1296775399</v>
      </c>
      <c r="E299" s="7">
        <v>0.45700044114682298</v>
      </c>
      <c r="F299" s="32">
        <v>1938446.05</v>
      </c>
      <c r="G299" s="32">
        <v>1511441.6138250499</v>
      </c>
      <c r="H299" s="7">
        <v>1.28251467490981</v>
      </c>
      <c r="I299" s="12" t="s">
        <v>5186</v>
      </c>
    </row>
    <row r="300" spans="1:9" x14ac:dyDescent="0.3">
      <c r="A300">
        <v>1024982</v>
      </c>
      <c r="B300" t="s">
        <v>1077</v>
      </c>
      <c r="C300" s="32">
        <v>209642</v>
      </c>
      <c r="D300" s="32">
        <v>772497.76120624004</v>
      </c>
      <c r="E300" s="7">
        <v>0.27138201626972802</v>
      </c>
      <c r="F300" s="32">
        <v>296805</v>
      </c>
      <c r="G300" s="32">
        <v>1103568.2302946299</v>
      </c>
      <c r="H300" s="7">
        <v>0.26895029401196102</v>
      </c>
      <c r="I300" s="12" t="s">
        <v>5186</v>
      </c>
    </row>
    <row r="301" spans="1:9" x14ac:dyDescent="0.3">
      <c r="A301" s="18">
        <v>283783</v>
      </c>
      <c r="B301" s="18" t="s">
        <v>1081</v>
      </c>
      <c r="C301" s="32">
        <v>493712</v>
      </c>
      <c r="D301" s="32">
        <v>1074740.2457244101</v>
      </c>
      <c r="E301" s="7">
        <v>0.45937797711038902</v>
      </c>
      <c r="F301" s="32">
        <v>695963</v>
      </c>
      <c r="G301" s="32">
        <v>1535343.20817772</v>
      </c>
      <c r="H301" s="7">
        <v>0.45329473976442602</v>
      </c>
      <c r="I301" s="12" t="s">
        <v>5186</v>
      </c>
    </row>
    <row r="302" spans="1:9" x14ac:dyDescent="0.3">
      <c r="A302">
        <v>346550</v>
      </c>
      <c r="B302" t="s">
        <v>1085</v>
      </c>
      <c r="C302" s="32">
        <v>402909</v>
      </c>
      <c r="D302" s="32">
        <v>1112092.5285227899</v>
      </c>
      <c r="E302" s="7">
        <v>0.36229809091082599</v>
      </c>
      <c r="F302" s="32">
        <v>603752</v>
      </c>
      <c r="G302" s="32">
        <v>1588703.6121754199</v>
      </c>
      <c r="H302" s="7">
        <v>0.38002809043360902</v>
      </c>
      <c r="I302" s="12" t="s">
        <v>5186</v>
      </c>
    </row>
    <row r="303" spans="1:9" x14ac:dyDescent="0.3">
      <c r="A303" s="18">
        <v>989879</v>
      </c>
      <c r="B303" s="18" t="s">
        <v>1088</v>
      </c>
      <c r="C303" s="32">
        <v>532929.03339999996</v>
      </c>
      <c r="D303" s="32">
        <v>1203444.3384149701</v>
      </c>
      <c r="E303" s="7">
        <v>0.442836462301122</v>
      </c>
      <c r="F303" s="32">
        <v>1027356.05</v>
      </c>
      <c r="G303" s="32">
        <v>1719206.19773567</v>
      </c>
      <c r="H303" s="7">
        <v>0.59757581804504101</v>
      </c>
      <c r="I303" s="12" t="s">
        <v>5186</v>
      </c>
    </row>
    <row r="304" spans="1:9" x14ac:dyDescent="0.3">
      <c r="A304">
        <v>972979</v>
      </c>
      <c r="B304" t="s">
        <v>1091</v>
      </c>
      <c r="C304" s="32">
        <v>250937</v>
      </c>
      <c r="D304" s="32">
        <v>868809.81379738997</v>
      </c>
      <c r="E304" s="7">
        <v>0.288828459364663</v>
      </c>
      <c r="F304" s="32">
        <v>2458927</v>
      </c>
      <c r="G304" s="32">
        <v>1241156.8768534199</v>
      </c>
      <c r="H304" s="7">
        <v>1.9811572943412901</v>
      </c>
      <c r="I304" s="12" t="s">
        <v>5186</v>
      </c>
    </row>
    <row r="305" spans="1:9" x14ac:dyDescent="0.3">
      <c r="A305" s="18">
        <v>967334</v>
      </c>
      <c r="B305" s="18" t="s">
        <v>1094</v>
      </c>
      <c r="C305" s="32">
        <v>405236.99979999999</v>
      </c>
      <c r="D305" s="32">
        <v>944007.25593006297</v>
      </c>
      <c r="E305" s="7">
        <v>0.42927318328792802</v>
      </c>
      <c r="F305" s="32">
        <v>698553</v>
      </c>
      <c r="G305" s="32">
        <v>1348581.7941858</v>
      </c>
      <c r="H305" s="7">
        <v>0.51799082785463901</v>
      </c>
      <c r="I305" s="12" t="s">
        <v>5186</v>
      </c>
    </row>
    <row r="306" spans="1:9" x14ac:dyDescent="0.3">
      <c r="A306">
        <v>1021326</v>
      </c>
      <c r="B306" t="s">
        <v>1097</v>
      </c>
      <c r="C306" s="32">
        <v>320560.7</v>
      </c>
      <c r="D306" s="32">
        <v>1029240.65020575</v>
      </c>
      <c r="E306" s="7">
        <v>0.311453594391088</v>
      </c>
      <c r="F306" s="32">
        <v>650244</v>
      </c>
      <c r="G306" s="32">
        <v>1470343.7860082099</v>
      </c>
      <c r="H306" s="7">
        <v>0.44223943147699302</v>
      </c>
      <c r="I306" s="12" t="s">
        <v>5186</v>
      </c>
    </row>
    <row r="307" spans="1:9" x14ac:dyDescent="0.3">
      <c r="A307" s="18">
        <v>1016009</v>
      </c>
      <c r="B307" s="18" t="s">
        <v>1100</v>
      </c>
      <c r="C307" s="32">
        <v>414341</v>
      </c>
      <c r="D307" s="32">
        <v>912030.649221931</v>
      </c>
      <c r="E307" s="7">
        <v>0.45430600424830198</v>
      </c>
      <c r="F307" s="32">
        <v>667773</v>
      </c>
      <c r="G307" s="32">
        <v>1302900.9274599</v>
      </c>
      <c r="H307" s="7">
        <v>0.51252784146978203</v>
      </c>
      <c r="I307" s="12" t="s">
        <v>5186</v>
      </c>
    </row>
    <row r="308" spans="1:9" x14ac:dyDescent="0.3">
      <c r="A308">
        <v>71262</v>
      </c>
      <c r="B308" t="s">
        <v>1104</v>
      </c>
      <c r="C308" s="32">
        <v>345884.56300000002</v>
      </c>
      <c r="D308" s="32">
        <v>1125796.66929943</v>
      </c>
      <c r="E308" s="7">
        <v>0.30723537600731998</v>
      </c>
      <c r="F308" s="32">
        <v>873551</v>
      </c>
      <c r="G308" s="32">
        <v>1608280.95614205</v>
      </c>
      <c r="H308" s="7">
        <v>0.54315820669510295</v>
      </c>
      <c r="I308" s="12" t="s">
        <v>5185</v>
      </c>
    </row>
    <row r="309" spans="1:9" x14ac:dyDescent="0.3">
      <c r="A309" s="18">
        <v>197233</v>
      </c>
      <c r="B309" s="18" t="s">
        <v>1108</v>
      </c>
      <c r="C309" s="32">
        <v>278999</v>
      </c>
      <c r="D309" s="32">
        <v>692562.64138320705</v>
      </c>
      <c r="E309" s="7">
        <v>0.40285020203049798</v>
      </c>
      <c r="F309" s="32">
        <v>469779</v>
      </c>
      <c r="G309" s="32">
        <v>989375.20197600999</v>
      </c>
      <c r="H309" s="7">
        <v>0.47482390812074499</v>
      </c>
      <c r="I309" s="12" t="s">
        <v>5186</v>
      </c>
    </row>
    <row r="310" spans="1:9" x14ac:dyDescent="0.3">
      <c r="A310">
        <v>986073</v>
      </c>
      <c r="B310" t="s">
        <v>1111</v>
      </c>
      <c r="C310" s="32">
        <v>488508</v>
      </c>
      <c r="D310" s="32">
        <v>1101535.48776778</v>
      </c>
      <c r="E310" s="7">
        <v>0.44347913020028401</v>
      </c>
      <c r="F310" s="32">
        <v>1248567.05</v>
      </c>
      <c r="G310" s="32">
        <v>1573622.12538254</v>
      </c>
      <c r="H310" s="7">
        <v>0.79343511371669295</v>
      </c>
      <c r="I310" s="12" t="s">
        <v>5186</v>
      </c>
    </row>
    <row r="311" spans="1:9" x14ac:dyDescent="0.3">
      <c r="A311" s="18">
        <v>958655</v>
      </c>
      <c r="B311" s="18" t="s">
        <v>1114</v>
      </c>
      <c r="C311" s="32">
        <v>503304</v>
      </c>
      <c r="D311" s="32">
        <v>1223659.6168527899</v>
      </c>
      <c r="E311" s="7">
        <v>0.411310460088957</v>
      </c>
      <c r="F311" s="32">
        <v>670826</v>
      </c>
      <c r="G311" s="32">
        <v>1748085.16693256</v>
      </c>
      <c r="H311" s="7">
        <v>0.38374903734074101</v>
      </c>
      <c r="I311" s="12" t="s">
        <v>5186</v>
      </c>
    </row>
    <row r="312" spans="1:9" x14ac:dyDescent="0.3">
      <c r="A312">
        <v>193124</v>
      </c>
      <c r="B312" t="s">
        <v>1118</v>
      </c>
      <c r="C312" s="32">
        <v>567605.00789999997</v>
      </c>
      <c r="D312" s="32">
        <v>1140834.37326516</v>
      </c>
      <c r="E312" s="7">
        <v>0.49753498071369101</v>
      </c>
      <c r="F312" s="32">
        <v>1566674.1</v>
      </c>
      <c r="G312" s="32">
        <v>1629763.39037881</v>
      </c>
      <c r="H312" s="7">
        <v>0.96128929466004098</v>
      </c>
      <c r="I312" s="12" t="s">
        <v>5186</v>
      </c>
    </row>
    <row r="313" spans="1:9" x14ac:dyDescent="0.3">
      <c r="A313" s="18">
        <v>344117</v>
      </c>
      <c r="B313" s="18" t="s">
        <v>1122</v>
      </c>
      <c r="C313" s="32">
        <v>553650.18720000004</v>
      </c>
      <c r="D313" s="32">
        <v>1125796.66929943</v>
      </c>
      <c r="E313" s="7">
        <v>0.49178524177418997</v>
      </c>
      <c r="F313" s="32">
        <v>960497</v>
      </c>
      <c r="G313" s="32">
        <v>1608280.95614205</v>
      </c>
      <c r="H313" s="7">
        <v>0.59721965638643404</v>
      </c>
      <c r="I313" s="12" t="s">
        <v>5186</v>
      </c>
    </row>
    <row r="314" spans="1:9" x14ac:dyDescent="0.3">
      <c r="A314">
        <v>1008869</v>
      </c>
      <c r="B314" t="s">
        <v>1126</v>
      </c>
      <c r="C314" s="32">
        <v>461132.0404</v>
      </c>
      <c r="D314" s="32">
        <v>1059264.6294678401</v>
      </c>
      <c r="E314" s="7">
        <v>0.43533223669676202</v>
      </c>
      <c r="F314" s="32">
        <v>1326215.05</v>
      </c>
      <c r="G314" s="32">
        <v>1513235.18495405</v>
      </c>
      <c r="H314" s="7">
        <v>0.87641039752870298</v>
      </c>
      <c r="I314" s="12" t="s">
        <v>5186</v>
      </c>
    </row>
    <row r="315" spans="1:9" x14ac:dyDescent="0.3">
      <c r="A315" s="18">
        <v>73560</v>
      </c>
      <c r="B315" s="18" t="s">
        <v>1130</v>
      </c>
      <c r="C315" s="56">
        <v>0</v>
      </c>
      <c r="D315" s="32">
        <v>1125796.66929943</v>
      </c>
      <c r="E315" s="7">
        <v>0</v>
      </c>
      <c r="F315" s="56">
        <v>0</v>
      </c>
      <c r="G315" s="32">
        <v>1608280.95614205</v>
      </c>
      <c r="H315" s="7">
        <v>0</v>
      </c>
      <c r="I315" s="12" t="s">
        <v>5186</v>
      </c>
    </row>
    <row r="316" spans="1:9" x14ac:dyDescent="0.3">
      <c r="A316">
        <v>97120</v>
      </c>
      <c r="B316" t="s">
        <v>1133</v>
      </c>
      <c r="C316" s="32">
        <v>345166</v>
      </c>
      <c r="D316" s="32">
        <v>828550.34554475697</v>
      </c>
      <c r="E316" s="7">
        <v>0.41659025532487098</v>
      </c>
      <c r="F316" s="32">
        <v>477581</v>
      </c>
      <c r="G316" s="32">
        <v>1183643.35077822</v>
      </c>
      <c r="H316" s="7">
        <v>0.40348387010833903</v>
      </c>
      <c r="I316" s="12" t="s">
        <v>5186</v>
      </c>
    </row>
    <row r="317" spans="1:9" x14ac:dyDescent="0.3">
      <c r="A317" s="18">
        <v>87519</v>
      </c>
      <c r="B317" s="18" t="s">
        <v>1136</v>
      </c>
      <c r="C317" s="32">
        <v>331282</v>
      </c>
      <c r="D317" s="32">
        <v>868809.81379738997</v>
      </c>
      <c r="E317" s="7">
        <v>0.38130554551638202</v>
      </c>
      <c r="F317" s="32">
        <v>561820</v>
      </c>
      <c r="G317" s="32">
        <v>1241156.8768534199</v>
      </c>
      <c r="H317" s="7">
        <v>0.45265833068929001</v>
      </c>
      <c r="I317" s="12" t="s">
        <v>5186</v>
      </c>
    </row>
    <row r="318" spans="1:9" x14ac:dyDescent="0.3">
      <c r="A318">
        <v>1030232</v>
      </c>
      <c r="B318" t="s">
        <v>1139</v>
      </c>
      <c r="C318" s="32">
        <v>427378.39260000002</v>
      </c>
      <c r="D318" s="32">
        <v>969252.86663737299</v>
      </c>
      <c r="E318" s="7">
        <v>0.44093590776027602</v>
      </c>
      <c r="F318" s="32">
        <v>818615</v>
      </c>
      <c r="G318" s="32">
        <v>1384646.9523391</v>
      </c>
      <c r="H318" s="7">
        <v>0.59120846553491602</v>
      </c>
      <c r="I318" s="12" t="s">
        <v>5186</v>
      </c>
    </row>
    <row r="319" spans="1:9" x14ac:dyDescent="0.3">
      <c r="A319" s="18">
        <v>50163</v>
      </c>
      <c r="B319" s="18" t="s">
        <v>1142</v>
      </c>
      <c r="C319" s="56">
        <v>0</v>
      </c>
      <c r="D319" s="32">
        <v>632763.03391631995</v>
      </c>
      <c r="E319" s="7">
        <v>0</v>
      </c>
      <c r="F319" s="56">
        <v>0</v>
      </c>
      <c r="G319" s="32">
        <v>903947.191309029</v>
      </c>
      <c r="H319" s="7">
        <v>0</v>
      </c>
      <c r="I319" s="12" t="s">
        <v>5186</v>
      </c>
    </row>
    <row r="320" spans="1:9" x14ac:dyDescent="0.3">
      <c r="A320">
        <v>89187</v>
      </c>
      <c r="B320" t="s">
        <v>1145</v>
      </c>
      <c r="C320" s="56">
        <v>0</v>
      </c>
      <c r="D320" s="32">
        <v>716430.72598704603</v>
      </c>
      <c r="E320" s="7">
        <v>0</v>
      </c>
      <c r="F320" s="56">
        <v>0</v>
      </c>
      <c r="G320" s="32">
        <v>1023472.46569578</v>
      </c>
      <c r="H320" s="7">
        <v>0</v>
      </c>
      <c r="I320" s="12" t="s">
        <v>5186</v>
      </c>
    </row>
    <row r="321" spans="1:9" x14ac:dyDescent="0.3">
      <c r="A321" s="18">
        <v>953977</v>
      </c>
      <c r="B321" s="18" t="s">
        <v>1148</v>
      </c>
      <c r="C321" s="32">
        <v>408137</v>
      </c>
      <c r="D321" s="32">
        <v>868809.81379738997</v>
      </c>
      <c r="E321" s="7">
        <v>0.46976564205244897</v>
      </c>
      <c r="F321" s="32">
        <v>896316.05</v>
      </c>
      <c r="G321" s="32">
        <v>1241156.8768534199</v>
      </c>
      <c r="H321" s="7">
        <v>0.72216177238798596</v>
      </c>
      <c r="I321" s="12" t="s">
        <v>5185</v>
      </c>
    </row>
    <row r="322" spans="1:9" x14ac:dyDescent="0.3">
      <c r="A322">
        <v>1016718</v>
      </c>
      <c r="B322" t="s">
        <v>1152</v>
      </c>
      <c r="C322" s="32">
        <v>403321.38309999998</v>
      </c>
      <c r="D322" s="32">
        <v>1031394.88995065</v>
      </c>
      <c r="E322" s="7">
        <v>0.39104458149806898</v>
      </c>
      <c r="F322" s="32">
        <v>1247165</v>
      </c>
      <c r="G322" s="32">
        <v>1473421.27135807</v>
      </c>
      <c r="H322" s="7">
        <v>0.84644156036275298</v>
      </c>
      <c r="I322" s="12" t="s">
        <v>5186</v>
      </c>
    </row>
    <row r="323" spans="1:9" x14ac:dyDescent="0.3">
      <c r="A323" s="18">
        <v>949035</v>
      </c>
      <c r="B323" s="18" t="s">
        <v>1156</v>
      </c>
      <c r="C323" s="32">
        <v>446154</v>
      </c>
      <c r="D323" s="32">
        <v>1011979.79534679</v>
      </c>
      <c r="E323" s="7">
        <v>0.440872438413764</v>
      </c>
      <c r="F323" s="32">
        <v>1006539.15</v>
      </c>
      <c r="G323" s="32">
        <v>1445685.4219239799</v>
      </c>
      <c r="H323" s="7">
        <v>0.69623663262817803</v>
      </c>
      <c r="I323" s="12" t="s">
        <v>5186</v>
      </c>
    </row>
    <row r="324" spans="1:9" x14ac:dyDescent="0.3">
      <c r="A324">
        <v>177563</v>
      </c>
      <c r="B324" t="s">
        <v>1159</v>
      </c>
      <c r="C324" s="32">
        <v>434565</v>
      </c>
      <c r="D324" s="32">
        <v>1037387.96292602</v>
      </c>
      <c r="E324" s="7">
        <v>0.41890306763756902</v>
      </c>
      <c r="F324" s="32">
        <v>727301</v>
      </c>
      <c r="G324" s="32">
        <v>1481982.80418003</v>
      </c>
      <c r="H324" s="7">
        <v>0.49076210462671899</v>
      </c>
      <c r="I324" s="12" t="s">
        <v>5185</v>
      </c>
    </row>
    <row r="325" spans="1:9" x14ac:dyDescent="0.3">
      <c r="A325" s="18">
        <v>1011746</v>
      </c>
      <c r="B325" s="18" t="s">
        <v>1163</v>
      </c>
      <c r="C325" s="32">
        <v>501403.48330000002</v>
      </c>
      <c r="D325" s="32">
        <v>1051667.17200771</v>
      </c>
      <c r="E325" s="7">
        <v>0.476770119526298</v>
      </c>
      <c r="F325" s="32">
        <v>1138008</v>
      </c>
      <c r="G325" s="32">
        <v>1502381.67429673</v>
      </c>
      <c r="H325" s="7">
        <v>0.75746930321997297</v>
      </c>
      <c r="I325" s="12" t="s">
        <v>5186</v>
      </c>
    </row>
    <row r="326" spans="1:9" x14ac:dyDescent="0.3">
      <c r="A326">
        <v>96154</v>
      </c>
      <c r="B326" t="s">
        <v>1166</v>
      </c>
      <c r="C326" s="32">
        <v>581458.0159</v>
      </c>
      <c r="D326" s="32">
        <v>1202953.3059558901</v>
      </c>
      <c r="E326" s="7">
        <v>0.483358758000971</v>
      </c>
      <c r="F326" s="32">
        <v>1687854.1</v>
      </c>
      <c r="G326" s="32">
        <v>1718504.72279412</v>
      </c>
      <c r="H326" s="7">
        <v>0.98216436510905303</v>
      </c>
      <c r="I326" s="12" t="s">
        <v>5186</v>
      </c>
    </row>
    <row r="327" spans="1:9" x14ac:dyDescent="0.3">
      <c r="A327" s="18">
        <v>1023639</v>
      </c>
      <c r="B327" s="18" t="s">
        <v>1169</v>
      </c>
      <c r="C327" s="32">
        <v>488571.31280000001</v>
      </c>
      <c r="D327" s="32">
        <v>1019090.99943866</v>
      </c>
      <c r="E327" s="7">
        <v>0.47941873009291103</v>
      </c>
      <c r="F327" s="32">
        <v>1113034.2</v>
      </c>
      <c r="G327" s="32">
        <v>1455844.2849123799</v>
      </c>
      <c r="H327" s="7">
        <v>0.76452833007960697</v>
      </c>
      <c r="I327" s="12" t="s">
        <v>5186</v>
      </c>
    </row>
    <row r="328" spans="1:9" x14ac:dyDescent="0.3">
      <c r="A328">
        <v>986797</v>
      </c>
      <c r="B328" t="s">
        <v>1172</v>
      </c>
      <c r="C328" s="32">
        <v>392904</v>
      </c>
      <c r="D328" s="32">
        <v>848719.03846422804</v>
      </c>
      <c r="E328" s="7">
        <v>0.46293765332631898</v>
      </c>
      <c r="F328" s="32">
        <v>597183</v>
      </c>
      <c r="G328" s="32">
        <v>1212455.76923461</v>
      </c>
      <c r="H328" s="7">
        <v>0.49254002921441298</v>
      </c>
      <c r="I328" s="12" t="s">
        <v>5186</v>
      </c>
    </row>
    <row r="329" spans="1:9" x14ac:dyDescent="0.3">
      <c r="A329" s="18">
        <v>328058</v>
      </c>
      <c r="B329" s="18" t="s">
        <v>1175</v>
      </c>
      <c r="C329" s="32">
        <v>485587</v>
      </c>
      <c r="D329" s="32">
        <v>1223659.6168527899</v>
      </c>
      <c r="E329" s="7">
        <v>0.39683176049309499</v>
      </c>
      <c r="F329" s="32">
        <v>1410977</v>
      </c>
      <c r="G329" s="32">
        <v>1748085.16693256</v>
      </c>
      <c r="H329" s="7">
        <v>0.80715575344415202</v>
      </c>
      <c r="I329" s="12" t="s">
        <v>5186</v>
      </c>
    </row>
    <row r="330" spans="1:9" x14ac:dyDescent="0.3">
      <c r="A330">
        <v>360259</v>
      </c>
      <c r="B330" t="s">
        <v>1178</v>
      </c>
      <c r="C330" s="32">
        <v>599831.75450000004</v>
      </c>
      <c r="D330" s="32">
        <v>1223659.6168527899</v>
      </c>
      <c r="E330" s="7">
        <v>0.49019494166420602</v>
      </c>
      <c r="F330" s="32">
        <v>1100841.1000000001</v>
      </c>
      <c r="G330" s="32">
        <v>1748085.16693256</v>
      </c>
      <c r="H330" s="7">
        <v>0.62974111377633302</v>
      </c>
      <c r="I330" s="12" t="s">
        <v>5186</v>
      </c>
    </row>
    <row r="331" spans="1:9" x14ac:dyDescent="0.3">
      <c r="A331" s="18">
        <v>374454</v>
      </c>
      <c r="B331" s="18" t="s">
        <v>1181</v>
      </c>
      <c r="C331" s="32">
        <v>334884.82270000002</v>
      </c>
      <c r="D331" s="32">
        <v>704496.68368512602</v>
      </c>
      <c r="E331" s="7">
        <v>0.47535329896553002</v>
      </c>
      <c r="F331" s="32">
        <v>595448</v>
      </c>
      <c r="G331" s="32">
        <v>1006423.8338358999</v>
      </c>
      <c r="H331" s="7">
        <v>0.591647355697552</v>
      </c>
      <c r="I331" s="12" t="s">
        <v>5186</v>
      </c>
    </row>
    <row r="332" spans="1:9" x14ac:dyDescent="0.3">
      <c r="A332">
        <v>77640</v>
      </c>
      <c r="B332" t="s">
        <v>1184</v>
      </c>
      <c r="C332" s="32">
        <v>371124</v>
      </c>
      <c r="D332" s="32">
        <v>1068888.2323231101</v>
      </c>
      <c r="E332" s="7">
        <v>0.34720561867671001</v>
      </c>
      <c r="F332" s="32">
        <v>994887</v>
      </c>
      <c r="G332" s="32">
        <v>1526983.1890330201</v>
      </c>
      <c r="H332" s="7">
        <v>0.65153762473968502</v>
      </c>
      <c r="I332" s="12" t="s">
        <v>5186</v>
      </c>
    </row>
    <row r="333" spans="1:9" x14ac:dyDescent="0.3">
      <c r="A333" s="18">
        <v>97566</v>
      </c>
      <c r="B333" s="18" t="s">
        <v>1187</v>
      </c>
      <c r="C333" s="32">
        <v>555466.50399999996</v>
      </c>
      <c r="D333" s="32">
        <v>1202953.3059558901</v>
      </c>
      <c r="E333" s="7">
        <v>0.461752340053313</v>
      </c>
      <c r="F333" s="32">
        <v>791409</v>
      </c>
      <c r="G333" s="32">
        <v>1718504.72279412</v>
      </c>
      <c r="H333" s="7">
        <v>0.46052186502766501</v>
      </c>
      <c r="I333" s="12" t="s">
        <v>5186</v>
      </c>
    </row>
    <row r="334" spans="1:9" x14ac:dyDescent="0.3">
      <c r="A334">
        <v>99733</v>
      </c>
      <c r="B334" t="s">
        <v>1190</v>
      </c>
      <c r="C334" s="32">
        <v>375128</v>
      </c>
      <c r="D334" s="32">
        <v>825476.33343376697</v>
      </c>
      <c r="E334" s="7">
        <v>0.45443822530873201</v>
      </c>
      <c r="F334" s="32">
        <v>2584282</v>
      </c>
      <c r="G334" s="32">
        <v>1179251.90490538</v>
      </c>
      <c r="H334" s="7">
        <v>2.19145883017026</v>
      </c>
      <c r="I334" s="12" t="s">
        <v>5186</v>
      </c>
    </row>
    <row r="335" spans="1:9" x14ac:dyDescent="0.3">
      <c r="A335" s="18">
        <v>1024759</v>
      </c>
      <c r="B335" s="18" t="s">
        <v>1193</v>
      </c>
      <c r="C335" s="32">
        <v>345040.6286</v>
      </c>
      <c r="D335" s="32">
        <v>772497.76120624004</v>
      </c>
      <c r="E335" s="7">
        <v>0.44665582986444702</v>
      </c>
      <c r="F335" s="32">
        <v>651718</v>
      </c>
      <c r="G335" s="32">
        <v>1103568.2302946299</v>
      </c>
      <c r="H335" s="7">
        <v>0.59055523900502804</v>
      </c>
      <c r="I335" s="12" t="s">
        <v>5186</v>
      </c>
    </row>
    <row r="336" spans="1:9" x14ac:dyDescent="0.3">
      <c r="A336">
        <v>1020568</v>
      </c>
      <c r="B336" t="s">
        <v>1196</v>
      </c>
      <c r="C336" s="32">
        <v>379174</v>
      </c>
      <c r="D336" s="32">
        <v>789961.950360063</v>
      </c>
      <c r="E336" s="7">
        <v>0.47999020690448901</v>
      </c>
      <c r="F336" s="32">
        <v>719156.05</v>
      </c>
      <c r="G336" s="32">
        <v>1128517.0719429499</v>
      </c>
      <c r="H336" s="7">
        <v>0.63725757268504801</v>
      </c>
      <c r="I336" s="12" t="s">
        <v>5186</v>
      </c>
    </row>
    <row r="337" spans="1:9" x14ac:dyDescent="0.3">
      <c r="A337" s="18">
        <v>95518</v>
      </c>
      <c r="B337" s="18" t="s">
        <v>1199</v>
      </c>
      <c r="C337" s="32">
        <v>440793</v>
      </c>
      <c r="D337" s="32">
        <v>1223659.6168527899</v>
      </c>
      <c r="E337" s="7">
        <v>0.36022517530953801</v>
      </c>
      <c r="F337" s="32">
        <v>1027134.65</v>
      </c>
      <c r="G337" s="32">
        <v>1748085.16693256</v>
      </c>
      <c r="H337" s="7">
        <v>0.58757700678986702</v>
      </c>
      <c r="I337" s="12" t="s">
        <v>5186</v>
      </c>
    </row>
    <row r="338" spans="1:9" x14ac:dyDescent="0.3">
      <c r="A338">
        <v>144847</v>
      </c>
      <c r="B338" t="s">
        <v>1202</v>
      </c>
      <c r="C338" s="32">
        <v>574029.5</v>
      </c>
      <c r="D338" s="32">
        <v>1223659.6168527899</v>
      </c>
      <c r="E338" s="7">
        <v>0.46910880451900699</v>
      </c>
      <c r="F338" s="32">
        <v>1360906</v>
      </c>
      <c r="G338" s="32">
        <v>1748085.16693256</v>
      </c>
      <c r="H338" s="7">
        <v>0.77851241217728395</v>
      </c>
      <c r="I338" s="12" t="s">
        <v>5186</v>
      </c>
    </row>
    <row r="339" spans="1:9" x14ac:dyDescent="0.3">
      <c r="A339" s="18">
        <v>960600</v>
      </c>
      <c r="B339" s="18" t="s">
        <v>1205</v>
      </c>
      <c r="C339" s="32">
        <v>310547</v>
      </c>
      <c r="D339" s="32">
        <v>782142.85307014396</v>
      </c>
      <c r="E339" s="7">
        <v>0.39704639476153297</v>
      </c>
      <c r="F339" s="32">
        <v>516137</v>
      </c>
      <c r="G339" s="32">
        <v>1117346.93295735</v>
      </c>
      <c r="H339" s="7">
        <v>0.46193083345555802</v>
      </c>
      <c r="I339" s="12" t="s">
        <v>5186</v>
      </c>
    </row>
    <row r="340" spans="1:9" x14ac:dyDescent="0.3">
      <c r="A340">
        <v>1013909</v>
      </c>
      <c r="B340" t="s">
        <v>1208</v>
      </c>
      <c r="C340" s="32">
        <v>251793.8064</v>
      </c>
      <c r="D340" s="32">
        <v>681885.08599877404</v>
      </c>
      <c r="E340" s="7">
        <v>0.36926134853234299</v>
      </c>
      <c r="F340" s="32">
        <v>648594</v>
      </c>
      <c r="G340" s="32">
        <v>974121.55142682104</v>
      </c>
      <c r="H340" s="7">
        <v>0.66582450521702097</v>
      </c>
      <c r="I340" s="12" t="s">
        <v>5186</v>
      </c>
    </row>
    <row r="341" spans="1:9" x14ac:dyDescent="0.3">
      <c r="A341" s="18">
        <v>71588</v>
      </c>
      <c r="B341" s="18" t="s">
        <v>1211</v>
      </c>
      <c r="C341" s="32">
        <v>498994.1004</v>
      </c>
      <c r="D341" s="32">
        <v>1112092.5285227899</v>
      </c>
      <c r="E341" s="7">
        <v>0.44869836600990498</v>
      </c>
      <c r="F341" s="32">
        <v>880002.2</v>
      </c>
      <c r="G341" s="32">
        <v>1588703.6121754199</v>
      </c>
      <c r="H341" s="7">
        <v>0.55391212889294705</v>
      </c>
      <c r="I341" s="12" t="s">
        <v>5185</v>
      </c>
    </row>
    <row r="342" spans="1:9" x14ac:dyDescent="0.3">
      <c r="A342">
        <v>42511</v>
      </c>
      <c r="B342" t="s">
        <v>1214</v>
      </c>
      <c r="C342" s="56">
        <v>0</v>
      </c>
      <c r="D342" s="32">
        <v>1223659.6168527899</v>
      </c>
      <c r="E342" s="7">
        <v>0</v>
      </c>
      <c r="F342" s="56">
        <v>0</v>
      </c>
      <c r="G342" s="32">
        <v>1748085.16693256</v>
      </c>
      <c r="H342" s="7">
        <v>0</v>
      </c>
      <c r="I342" s="12" t="s">
        <v>5186</v>
      </c>
    </row>
    <row r="343" spans="1:9" x14ac:dyDescent="0.3">
      <c r="A343" s="18">
        <v>345394</v>
      </c>
      <c r="B343" s="18" t="s">
        <v>1217</v>
      </c>
      <c r="C343" s="32">
        <v>472644.96279999998</v>
      </c>
      <c r="D343" s="32">
        <v>1018711.82152683</v>
      </c>
      <c r="E343" s="7">
        <v>0.46396336315367998</v>
      </c>
      <c r="F343" s="32">
        <v>1102750</v>
      </c>
      <c r="G343" s="32">
        <v>1455302.6021811899</v>
      </c>
      <c r="H343" s="7">
        <v>0.75774618855708298</v>
      </c>
      <c r="I343" s="12" t="s">
        <v>5186</v>
      </c>
    </row>
    <row r="344" spans="1:9" x14ac:dyDescent="0.3">
      <c r="A344">
        <v>951177</v>
      </c>
      <c r="B344" t="s">
        <v>1220</v>
      </c>
      <c r="C344" s="32">
        <v>430912</v>
      </c>
      <c r="D344" s="32">
        <v>868809.81379738997</v>
      </c>
      <c r="E344" s="7">
        <v>0.495979664544271</v>
      </c>
      <c r="F344" s="32">
        <v>1504794</v>
      </c>
      <c r="G344" s="32">
        <v>1241156.8768534199</v>
      </c>
      <c r="H344" s="7">
        <v>1.2124124097954101</v>
      </c>
      <c r="I344" s="12" t="s">
        <v>5186</v>
      </c>
    </row>
    <row r="345" spans="1:9" x14ac:dyDescent="0.3">
      <c r="A345" s="18">
        <v>990118</v>
      </c>
      <c r="B345" s="18" t="s">
        <v>1223</v>
      </c>
      <c r="C345" s="32">
        <v>373879.88199999998</v>
      </c>
      <c r="D345" s="32">
        <v>855862.99920342001</v>
      </c>
      <c r="E345" s="7">
        <v>0.43684547918064298</v>
      </c>
      <c r="F345" s="32">
        <v>1290922.3500000001</v>
      </c>
      <c r="G345" s="32">
        <v>1222661.42743346</v>
      </c>
      <c r="H345" s="7">
        <v>1.05582978331935</v>
      </c>
      <c r="I345" s="12" t="s">
        <v>5186</v>
      </c>
    </row>
    <row r="346" spans="1:9" x14ac:dyDescent="0.3">
      <c r="A346">
        <v>169890</v>
      </c>
      <c r="B346" t="s">
        <v>1226</v>
      </c>
      <c r="C346" s="32">
        <v>381180</v>
      </c>
      <c r="D346" s="32">
        <v>1068888.2323231101</v>
      </c>
      <c r="E346" s="7">
        <v>0.356613524663423</v>
      </c>
      <c r="F346" s="32">
        <v>693835</v>
      </c>
      <c r="G346" s="32">
        <v>1526983.1890330201</v>
      </c>
      <c r="H346" s="7">
        <v>0.45438286746259499</v>
      </c>
      <c r="I346" s="12" t="s">
        <v>5186</v>
      </c>
    </row>
    <row r="347" spans="1:9" x14ac:dyDescent="0.3">
      <c r="A347" s="18">
        <v>958367</v>
      </c>
      <c r="B347" s="18" t="s">
        <v>1229</v>
      </c>
      <c r="C347" s="32">
        <v>400933</v>
      </c>
      <c r="D347" s="32">
        <v>828030.77474709298</v>
      </c>
      <c r="E347" s="7">
        <v>0.484200602474537</v>
      </c>
      <c r="F347" s="32">
        <v>1043084</v>
      </c>
      <c r="G347" s="32">
        <v>1182901.10678156</v>
      </c>
      <c r="H347" s="7">
        <v>0.88180152509792198</v>
      </c>
      <c r="I347" s="12" t="s">
        <v>5186</v>
      </c>
    </row>
    <row r="348" spans="1:9" x14ac:dyDescent="0.3">
      <c r="A348">
        <v>1024474</v>
      </c>
      <c r="B348" t="s">
        <v>1232</v>
      </c>
      <c r="C348" s="32">
        <v>34165</v>
      </c>
      <c r="D348" s="32">
        <v>273444.44223872601</v>
      </c>
      <c r="E348" s="7">
        <v>0.124943113563716</v>
      </c>
      <c r="F348" s="32">
        <v>83263</v>
      </c>
      <c r="G348" s="32">
        <v>390634.91748389398</v>
      </c>
      <c r="H348" s="7">
        <v>0.21314786844018599</v>
      </c>
      <c r="I348" s="12" t="s">
        <v>5186</v>
      </c>
    </row>
    <row r="349" spans="1:9" x14ac:dyDescent="0.3">
      <c r="A349" s="18">
        <v>1026996</v>
      </c>
      <c r="B349" s="18" t="s">
        <v>1235</v>
      </c>
      <c r="C349" s="32">
        <v>282186.70319999999</v>
      </c>
      <c r="D349" s="32">
        <v>999625.54197783198</v>
      </c>
      <c r="E349" s="7">
        <v>0.28229240985746801</v>
      </c>
      <c r="F349" s="32">
        <v>532081</v>
      </c>
      <c r="G349" s="32">
        <v>1428036.48853976</v>
      </c>
      <c r="H349" s="7">
        <v>0.37259622164422401</v>
      </c>
      <c r="I349" s="12" t="s">
        <v>5186</v>
      </c>
    </row>
    <row r="350" spans="1:9" x14ac:dyDescent="0.3">
      <c r="A350">
        <v>1016871</v>
      </c>
      <c r="B350" t="s">
        <v>1238</v>
      </c>
      <c r="C350" s="32">
        <v>59603.477400000003</v>
      </c>
      <c r="D350" s="32">
        <v>279995.68974293902</v>
      </c>
      <c r="E350" s="7">
        <v>0.212872839059492</v>
      </c>
      <c r="F350" s="32">
        <v>115554</v>
      </c>
      <c r="G350" s="32">
        <v>399993.84248991299</v>
      </c>
      <c r="H350" s="7">
        <v>0.28888944709921099</v>
      </c>
      <c r="I350" s="12" t="s">
        <v>5185</v>
      </c>
    </row>
    <row r="351" spans="1:9" x14ac:dyDescent="0.3">
      <c r="A351" s="18">
        <v>161784</v>
      </c>
      <c r="B351" s="18" t="s">
        <v>1241</v>
      </c>
      <c r="C351" s="32">
        <v>471417</v>
      </c>
      <c r="D351" s="32">
        <v>981359.53872844705</v>
      </c>
      <c r="E351" s="7">
        <v>0.480371343423041</v>
      </c>
      <c r="F351" s="32">
        <v>1546880</v>
      </c>
      <c r="G351" s="32">
        <v>1401942.1981835</v>
      </c>
      <c r="H351" s="7">
        <v>1.10338357886959</v>
      </c>
      <c r="I351" s="12" t="s">
        <v>5186</v>
      </c>
    </row>
    <row r="352" spans="1:9" x14ac:dyDescent="0.3">
      <c r="A352">
        <v>966414</v>
      </c>
      <c r="B352" t="s">
        <v>1244</v>
      </c>
      <c r="C352" s="32">
        <v>357427.87329999998</v>
      </c>
      <c r="D352" s="32">
        <v>868809.81379738997</v>
      </c>
      <c r="E352" s="7">
        <v>0.41139944280527402</v>
      </c>
      <c r="F352" s="32">
        <v>862533</v>
      </c>
      <c r="G352" s="32">
        <v>1241156.8768534199</v>
      </c>
      <c r="H352" s="7">
        <v>0.69494277160732199</v>
      </c>
      <c r="I352" s="12" t="s">
        <v>5186</v>
      </c>
    </row>
    <row r="353" spans="1:9" x14ac:dyDescent="0.3">
      <c r="A353" s="18">
        <v>40219</v>
      </c>
      <c r="B353" s="18" t="s">
        <v>1247</v>
      </c>
      <c r="C353" s="32">
        <v>468619</v>
      </c>
      <c r="D353" s="32">
        <v>1125796.66929943</v>
      </c>
      <c r="E353" s="7">
        <v>0.416255450721501</v>
      </c>
      <c r="F353" s="32">
        <v>894002.5</v>
      </c>
      <c r="G353" s="32">
        <v>1608280.95614205</v>
      </c>
      <c r="H353" s="7">
        <v>0.55587457936736195</v>
      </c>
      <c r="I353" s="12" t="s">
        <v>5186</v>
      </c>
    </row>
    <row r="354" spans="1:9" x14ac:dyDescent="0.3">
      <c r="A354">
        <v>88706</v>
      </c>
      <c r="B354" t="s">
        <v>1250</v>
      </c>
      <c r="C354" s="32">
        <v>504249</v>
      </c>
      <c r="D354" s="32">
        <v>1037387.96292602</v>
      </c>
      <c r="E354" s="7">
        <v>0.486075622641438</v>
      </c>
      <c r="F354" s="32">
        <v>865248</v>
      </c>
      <c r="G354" s="32">
        <v>1481982.80418003</v>
      </c>
      <c r="H354" s="7">
        <v>0.58384483110027297</v>
      </c>
      <c r="I354" s="12" t="s">
        <v>5186</v>
      </c>
    </row>
    <row r="355" spans="1:9" x14ac:dyDescent="0.3">
      <c r="A355" s="18">
        <v>1027699</v>
      </c>
      <c r="B355" s="18" t="s">
        <v>1253</v>
      </c>
      <c r="C355" s="32">
        <v>279562.82410000003</v>
      </c>
      <c r="D355" s="32">
        <v>653139.03774980397</v>
      </c>
      <c r="E355" s="7">
        <v>0.428029574014057</v>
      </c>
      <c r="F355" s="32">
        <v>427942.05</v>
      </c>
      <c r="G355" s="32">
        <v>933055.76821400598</v>
      </c>
      <c r="H355" s="7">
        <v>0.458645736491334</v>
      </c>
      <c r="I355" s="12" t="s">
        <v>5186</v>
      </c>
    </row>
    <row r="356" spans="1:9" x14ac:dyDescent="0.3">
      <c r="A356">
        <v>68720</v>
      </c>
      <c r="B356" t="s">
        <v>1256</v>
      </c>
      <c r="C356" s="32">
        <v>393700</v>
      </c>
      <c r="D356" s="32">
        <v>811031.839979226</v>
      </c>
      <c r="E356" s="7">
        <v>0.48543100355971702</v>
      </c>
      <c r="F356" s="32">
        <v>694850</v>
      </c>
      <c r="G356" s="32">
        <v>1158616.91425604</v>
      </c>
      <c r="H356" s="7">
        <v>0.59972368040749002</v>
      </c>
      <c r="I356" s="12" t="s">
        <v>5186</v>
      </c>
    </row>
    <row r="357" spans="1:9" x14ac:dyDescent="0.3">
      <c r="A357" s="18">
        <v>39628</v>
      </c>
      <c r="B357" s="18" t="s">
        <v>1258</v>
      </c>
      <c r="C357" s="32">
        <v>389082.5001</v>
      </c>
      <c r="D357" s="32">
        <v>868809.81379738997</v>
      </c>
      <c r="E357" s="7">
        <v>0.44783391476599399</v>
      </c>
      <c r="F357" s="32">
        <v>876222</v>
      </c>
      <c r="G357" s="32">
        <v>1241156.8768534199</v>
      </c>
      <c r="H357" s="7">
        <v>0.70597199785203701</v>
      </c>
      <c r="I357" s="12" t="s">
        <v>5186</v>
      </c>
    </row>
    <row r="358" spans="1:9" x14ac:dyDescent="0.3">
      <c r="A358">
        <v>48269</v>
      </c>
      <c r="B358" t="s">
        <v>1261</v>
      </c>
      <c r="C358" s="32">
        <v>200413</v>
      </c>
      <c r="D358" s="32">
        <v>1103803.1024148799</v>
      </c>
      <c r="E358" s="7">
        <v>0.18156589663640199</v>
      </c>
      <c r="F358" s="32">
        <v>315037</v>
      </c>
      <c r="G358" s="32">
        <v>1576861.5748784</v>
      </c>
      <c r="H358" s="7">
        <v>0.199787352941424</v>
      </c>
      <c r="I358" s="12" t="s">
        <v>5186</v>
      </c>
    </row>
    <row r="359" spans="1:9" x14ac:dyDescent="0.3">
      <c r="A359" s="18">
        <v>989457</v>
      </c>
      <c r="B359" s="18" t="s">
        <v>1264</v>
      </c>
      <c r="C359" s="32">
        <v>364301.61290000001</v>
      </c>
      <c r="D359" s="32">
        <v>730727.70280092</v>
      </c>
      <c r="E359" s="7">
        <v>0.49854632786414399</v>
      </c>
      <c r="F359" s="32">
        <v>695299</v>
      </c>
      <c r="G359" s="32">
        <v>1043896.71828703</v>
      </c>
      <c r="H359" s="7">
        <v>0.66606110338285496</v>
      </c>
      <c r="I359" s="12" t="s">
        <v>5186</v>
      </c>
    </row>
    <row r="360" spans="1:9" x14ac:dyDescent="0.3">
      <c r="A360">
        <v>784297</v>
      </c>
      <c r="B360" t="s">
        <v>1267</v>
      </c>
      <c r="C360" s="32">
        <v>462676</v>
      </c>
      <c r="D360" s="32">
        <v>998486.28268804797</v>
      </c>
      <c r="E360" s="7">
        <v>0.46337742242629498</v>
      </c>
      <c r="F360" s="32">
        <v>828030</v>
      </c>
      <c r="G360" s="32">
        <v>1426408.9752686401</v>
      </c>
      <c r="H360" s="7">
        <v>0.58049971246434096</v>
      </c>
      <c r="I360" s="12" t="s">
        <v>5186</v>
      </c>
    </row>
    <row r="361" spans="1:9" x14ac:dyDescent="0.3">
      <c r="A361" s="18">
        <v>996879</v>
      </c>
      <c r="B361" s="18" t="s">
        <v>1270</v>
      </c>
      <c r="C361" s="32">
        <v>219813</v>
      </c>
      <c r="D361" s="32">
        <v>734141.17245785298</v>
      </c>
      <c r="E361" s="7">
        <v>0.29941516461211598</v>
      </c>
      <c r="F361" s="32">
        <v>2706220</v>
      </c>
      <c r="G361" s="32">
        <v>1048773.1035112201</v>
      </c>
      <c r="H361" s="7">
        <v>2.5803674702752799</v>
      </c>
      <c r="I361" s="12" t="s">
        <v>5186</v>
      </c>
    </row>
    <row r="362" spans="1:9" x14ac:dyDescent="0.3">
      <c r="A362">
        <v>952538</v>
      </c>
      <c r="B362" t="s">
        <v>1273</v>
      </c>
      <c r="C362" s="32">
        <v>542085</v>
      </c>
      <c r="D362" s="32">
        <v>1087857.71131522</v>
      </c>
      <c r="E362" s="7">
        <v>0.49830505806188602</v>
      </c>
      <c r="F362" s="32">
        <v>855041</v>
      </c>
      <c r="G362" s="32">
        <v>1554082.44473603</v>
      </c>
      <c r="H362" s="7">
        <v>0.55019024434397701</v>
      </c>
      <c r="I362" s="12" t="s">
        <v>5186</v>
      </c>
    </row>
    <row r="363" spans="1:9" x14ac:dyDescent="0.3">
      <c r="A363" s="18">
        <v>964980</v>
      </c>
      <c r="B363" s="18" t="s">
        <v>1276</v>
      </c>
      <c r="C363" s="32">
        <v>296816.15039999998</v>
      </c>
      <c r="D363" s="32">
        <v>669024.25370930799</v>
      </c>
      <c r="E363" s="7">
        <v>0.44365529164951201</v>
      </c>
      <c r="F363" s="32">
        <v>890134</v>
      </c>
      <c r="G363" s="32">
        <v>955748.93387044</v>
      </c>
      <c r="H363" s="7">
        <v>0.93134710220944505</v>
      </c>
      <c r="I363" s="12" t="s">
        <v>5186</v>
      </c>
    </row>
    <row r="364" spans="1:9" x14ac:dyDescent="0.3">
      <c r="A364">
        <v>955015</v>
      </c>
      <c r="B364" t="s">
        <v>1279</v>
      </c>
      <c r="C364" s="32">
        <v>448480.03720000002</v>
      </c>
      <c r="D364" s="32">
        <v>1074740.2457244101</v>
      </c>
      <c r="E364" s="7">
        <v>0.41729156322578298</v>
      </c>
      <c r="F364" s="32">
        <v>1072554</v>
      </c>
      <c r="G364" s="32">
        <v>1535343.20817772</v>
      </c>
      <c r="H364" s="7">
        <v>0.69857605406220402</v>
      </c>
      <c r="I364" s="12" t="s">
        <v>5186</v>
      </c>
    </row>
    <row r="365" spans="1:9" x14ac:dyDescent="0.3">
      <c r="A365" s="18">
        <v>318834</v>
      </c>
      <c r="B365" s="18" t="s">
        <v>1282</v>
      </c>
      <c r="C365" s="32">
        <v>225023</v>
      </c>
      <c r="D365" s="32">
        <v>1112092.5285227899</v>
      </c>
      <c r="E365" s="7">
        <v>0.20234197625524999</v>
      </c>
      <c r="F365" s="32">
        <v>2684394</v>
      </c>
      <c r="G365" s="32">
        <v>1588703.6121754199</v>
      </c>
      <c r="H365" s="7">
        <v>1.68967577050086</v>
      </c>
      <c r="I365" s="12" t="s">
        <v>5186</v>
      </c>
    </row>
    <row r="366" spans="1:9" x14ac:dyDescent="0.3">
      <c r="A366">
        <v>228820</v>
      </c>
      <c r="B366" t="s">
        <v>1285</v>
      </c>
      <c r="C366" s="32">
        <v>413447.07659999997</v>
      </c>
      <c r="D366" s="32">
        <v>868809.81379738997</v>
      </c>
      <c r="E366" s="7">
        <v>0.475877539634258</v>
      </c>
      <c r="F366" s="32">
        <v>948236</v>
      </c>
      <c r="G366" s="32">
        <v>1241156.8768534199</v>
      </c>
      <c r="H366" s="7">
        <v>0.76399367210047697</v>
      </c>
      <c r="I366" s="12" t="s">
        <v>5186</v>
      </c>
    </row>
    <row r="367" spans="1:9" x14ac:dyDescent="0.3">
      <c r="A367" s="18">
        <v>908261</v>
      </c>
      <c r="B367" s="18" t="s">
        <v>1288</v>
      </c>
      <c r="C367" s="32">
        <v>265914</v>
      </c>
      <c r="D367" s="32">
        <v>805325.34661321703</v>
      </c>
      <c r="E367" s="7">
        <v>0.33019449979849402</v>
      </c>
      <c r="F367" s="32">
        <v>520935.1</v>
      </c>
      <c r="G367" s="32">
        <v>1150464.78087602</v>
      </c>
      <c r="H367" s="7">
        <v>0.45280403942772801</v>
      </c>
      <c r="I367" s="12" t="s">
        <v>5186</v>
      </c>
    </row>
    <row r="368" spans="1:9" x14ac:dyDescent="0.3">
      <c r="A368">
        <v>336144</v>
      </c>
      <c r="B368" t="s">
        <v>1291</v>
      </c>
      <c r="C368" s="32">
        <v>393198</v>
      </c>
      <c r="D368" s="32">
        <v>839920.82688830805</v>
      </c>
      <c r="E368" s="7">
        <v>0.46813698078746102</v>
      </c>
      <c r="F368" s="32">
        <v>637209.1</v>
      </c>
      <c r="G368" s="32">
        <v>1199886.89555473</v>
      </c>
      <c r="H368" s="7">
        <v>0.53105763748291301</v>
      </c>
      <c r="I368" s="12" t="s">
        <v>5186</v>
      </c>
    </row>
    <row r="369" spans="1:9" x14ac:dyDescent="0.3">
      <c r="A369" s="18">
        <v>787324</v>
      </c>
      <c r="B369" s="18" t="s">
        <v>1294</v>
      </c>
      <c r="C369" s="32">
        <v>110031.16</v>
      </c>
      <c r="D369" s="32">
        <v>289326.832468401</v>
      </c>
      <c r="E369" s="7">
        <v>0.38030057240548898</v>
      </c>
      <c r="F369" s="32">
        <v>175411</v>
      </c>
      <c r="G369" s="32">
        <v>413324.04638343002</v>
      </c>
      <c r="H369" s="7">
        <v>0.42439098701089301</v>
      </c>
      <c r="I369" s="12" t="s">
        <v>5185</v>
      </c>
    </row>
    <row r="370" spans="1:9" x14ac:dyDescent="0.3">
      <c r="A370">
        <v>933268</v>
      </c>
      <c r="B370" t="s">
        <v>1297</v>
      </c>
      <c r="C370" s="32">
        <v>561026.11679999996</v>
      </c>
      <c r="D370" s="32">
        <v>1223659.6168527899</v>
      </c>
      <c r="E370" s="7">
        <v>0.45848217026474902</v>
      </c>
      <c r="F370" s="32">
        <v>787758</v>
      </c>
      <c r="G370" s="32">
        <v>1748085.16693256</v>
      </c>
      <c r="H370" s="7">
        <v>0.45064051506272501</v>
      </c>
      <c r="I370" s="12" t="s">
        <v>5186</v>
      </c>
    </row>
    <row r="371" spans="1:9" x14ac:dyDescent="0.3">
      <c r="A371" s="18">
        <v>967140</v>
      </c>
      <c r="B371" s="18" t="s">
        <v>1300</v>
      </c>
      <c r="C371" s="32">
        <v>450874.46139999997</v>
      </c>
      <c r="D371" s="32">
        <v>1112092.5285227899</v>
      </c>
      <c r="E371" s="7">
        <v>0.40542890976787999</v>
      </c>
      <c r="F371" s="32">
        <v>1122632.25</v>
      </c>
      <c r="G371" s="32">
        <v>1588703.6121754199</v>
      </c>
      <c r="H371" s="7">
        <v>0.70663416473433804</v>
      </c>
      <c r="I371" s="12" t="s">
        <v>5186</v>
      </c>
    </row>
    <row r="372" spans="1:9" x14ac:dyDescent="0.3">
      <c r="A372">
        <v>832321</v>
      </c>
      <c r="B372" t="s">
        <v>1303</v>
      </c>
      <c r="C372" s="32">
        <v>389547.40360000002</v>
      </c>
      <c r="D372" s="32">
        <v>1112092.5285227899</v>
      </c>
      <c r="E372" s="7">
        <v>0.35028326655286601</v>
      </c>
      <c r="F372" s="32">
        <v>1087625</v>
      </c>
      <c r="G372" s="32">
        <v>1588703.6121754199</v>
      </c>
      <c r="H372" s="7">
        <v>0.68459906030597595</v>
      </c>
      <c r="I372" s="12" t="s">
        <v>5186</v>
      </c>
    </row>
    <row r="373" spans="1:9" x14ac:dyDescent="0.3">
      <c r="A373" s="18">
        <v>321835</v>
      </c>
      <c r="B373" s="18" t="s">
        <v>1306</v>
      </c>
      <c r="C373" s="32">
        <v>479143</v>
      </c>
      <c r="D373" s="32">
        <v>1112092.5285227899</v>
      </c>
      <c r="E373" s="7">
        <v>0.43084814231820501</v>
      </c>
      <c r="F373" s="32">
        <v>738334</v>
      </c>
      <c r="G373" s="32">
        <v>1588703.6121754199</v>
      </c>
      <c r="H373" s="7">
        <v>0.46473992652978102</v>
      </c>
      <c r="I373" s="12" t="s">
        <v>5186</v>
      </c>
    </row>
    <row r="374" spans="1:9" x14ac:dyDescent="0.3">
      <c r="A374">
        <v>1021670</v>
      </c>
      <c r="B374" t="s">
        <v>1309</v>
      </c>
      <c r="C374" s="32">
        <v>335080.42210000003</v>
      </c>
      <c r="D374" s="32">
        <v>671335.91241745499</v>
      </c>
      <c r="E374" s="7">
        <v>0.49912482842365402</v>
      </c>
      <c r="F374" s="32">
        <v>631402</v>
      </c>
      <c r="G374" s="32">
        <v>959051.30345350795</v>
      </c>
      <c r="H374" s="7">
        <v>0.65836102586623402</v>
      </c>
      <c r="I374" s="12" t="s">
        <v>5186</v>
      </c>
    </row>
    <row r="375" spans="1:9" x14ac:dyDescent="0.3">
      <c r="A375" s="18">
        <v>1028281</v>
      </c>
      <c r="B375" s="18" t="s">
        <v>1312</v>
      </c>
      <c r="C375" s="32">
        <v>342743</v>
      </c>
      <c r="D375" s="32">
        <v>758582.30846670095</v>
      </c>
      <c r="E375" s="7">
        <v>0.451820450034982</v>
      </c>
      <c r="F375" s="32">
        <v>562734</v>
      </c>
      <c r="G375" s="32">
        <v>1083689.01209529</v>
      </c>
      <c r="H375" s="7">
        <v>0.51927628103561496</v>
      </c>
      <c r="I375" s="12" t="s">
        <v>5186</v>
      </c>
    </row>
    <row r="376" spans="1:9" x14ac:dyDescent="0.3">
      <c r="A376">
        <v>68193</v>
      </c>
      <c r="B376" t="s">
        <v>1315</v>
      </c>
      <c r="C376" s="32">
        <v>418031.72940000001</v>
      </c>
      <c r="D376" s="32">
        <v>1112092.5285227899</v>
      </c>
      <c r="E376" s="7">
        <v>0.375896536194949</v>
      </c>
      <c r="F376" s="32">
        <v>892359</v>
      </c>
      <c r="G376" s="32">
        <v>1588703.6121754199</v>
      </c>
      <c r="H376" s="7">
        <v>0.56169004285078095</v>
      </c>
      <c r="I376" s="12" t="s">
        <v>5186</v>
      </c>
    </row>
    <row r="377" spans="1:9" x14ac:dyDescent="0.3">
      <c r="A377" s="18">
        <v>987562</v>
      </c>
      <c r="B377" s="18" t="s">
        <v>1318</v>
      </c>
      <c r="C377" s="32">
        <v>605227</v>
      </c>
      <c r="D377" s="32">
        <v>1066651.6656268199</v>
      </c>
      <c r="E377" s="7">
        <v>0.56740829223225298</v>
      </c>
      <c r="F377" s="32">
        <v>761661</v>
      </c>
      <c r="G377" s="32">
        <v>1523788.0937526</v>
      </c>
      <c r="H377" s="7">
        <v>0.49984706083657399</v>
      </c>
      <c r="I377" s="12" t="s">
        <v>5186</v>
      </c>
    </row>
    <row r="378" spans="1:9" x14ac:dyDescent="0.3">
      <c r="A378">
        <v>79659</v>
      </c>
      <c r="B378" t="s">
        <v>1321</v>
      </c>
      <c r="C378" s="32">
        <v>406436</v>
      </c>
      <c r="D378" s="32">
        <v>854365.32034284901</v>
      </c>
      <c r="E378" s="7">
        <v>0.47571687464666801</v>
      </c>
      <c r="F378" s="32">
        <v>804165</v>
      </c>
      <c r="G378" s="32">
        <v>1220521.8862040699</v>
      </c>
      <c r="H378" s="7">
        <v>0.65886979093920495</v>
      </c>
      <c r="I378" s="12" t="s">
        <v>5186</v>
      </c>
    </row>
    <row r="379" spans="1:9" x14ac:dyDescent="0.3">
      <c r="A379" s="18">
        <v>325817</v>
      </c>
      <c r="B379" s="18" t="s">
        <v>1324</v>
      </c>
      <c r="C379" s="32">
        <v>363393</v>
      </c>
      <c r="D379" s="32">
        <v>716430.72598704603</v>
      </c>
      <c r="E379" s="7">
        <v>0.50722698904258101</v>
      </c>
      <c r="F379" s="32">
        <v>489422</v>
      </c>
      <c r="G379" s="32">
        <v>1023472.46569578</v>
      </c>
      <c r="H379" s="7">
        <v>0.47819752499866203</v>
      </c>
      <c r="I379" s="12" t="s">
        <v>5186</v>
      </c>
    </row>
    <row r="380" spans="1:9" x14ac:dyDescent="0.3">
      <c r="A380">
        <v>975631</v>
      </c>
      <c r="B380" t="s">
        <v>1327</v>
      </c>
      <c r="C380" s="32">
        <v>430967</v>
      </c>
      <c r="D380" s="32">
        <v>868809.81379738997</v>
      </c>
      <c r="E380" s="7">
        <v>0.49604296953821397</v>
      </c>
      <c r="F380" s="32">
        <v>633685.1</v>
      </c>
      <c r="G380" s="32">
        <v>1241156.8768534199</v>
      </c>
      <c r="H380" s="7">
        <v>0.51056003621920898</v>
      </c>
      <c r="I380" s="12" t="s">
        <v>5186</v>
      </c>
    </row>
    <row r="381" spans="1:9" x14ac:dyDescent="0.3">
      <c r="A381" s="18">
        <v>1011841</v>
      </c>
      <c r="B381" s="18" t="s">
        <v>1330</v>
      </c>
      <c r="C381" s="32">
        <v>386987</v>
      </c>
      <c r="D381" s="32">
        <v>817060.76186254504</v>
      </c>
      <c r="E381" s="7">
        <v>0.47363307365028401</v>
      </c>
      <c r="F381" s="32">
        <v>549745</v>
      </c>
      <c r="G381" s="32">
        <v>1167229.6598036401</v>
      </c>
      <c r="H381" s="7">
        <v>0.47098271996659502</v>
      </c>
      <c r="I381" s="12" t="s">
        <v>5185</v>
      </c>
    </row>
    <row r="382" spans="1:9" x14ac:dyDescent="0.3">
      <c r="A382">
        <v>1016040</v>
      </c>
      <c r="B382" t="s">
        <v>1333</v>
      </c>
      <c r="C382" s="32">
        <v>376189</v>
      </c>
      <c r="D382" s="32">
        <v>804542.18922469497</v>
      </c>
      <c r="E382" s="7">
        <v>0.46758144574434102</v>
      </c>
      <c r="F382" s="32">
        <v>692462.45</v>
      </c>
      <c r="G382" s="32">
        <v>1149345.98460671</v>
      </c>
      <c r="H382" s="7">
        <v>0.60248389890790999</v>
      </c>
      <c r="I382" s="12" t="s">
        <v>5186</v>
      </c>
    </row>
    <row r="383" spans="1:9" x14ac:dyDescent="0.3">
      <c r="A383" s="18">
        <v>64022</v>
      </c>
      <c r="B383" s="18" t="s">
        <v>1337</v>
      </c>
      <c r="C383" s="32">
        <v>395545</v>
      </c>
      <c r="D383" s="32">
        <v>709920.38579743903</v>
      </c>
      <c r="E383" s="7">
        <v>0.55716811055607596</v>
      </c>
      <c r="F383" s="32">
        <v>482946</v>
      </c>
      <c r="G383" s="32">
        <v>1014171.97971063</v>
      </c>
      <c r="H383" s="7">
        <v>0.47619734094586003</v>
      </c>
      <c r="I383" s="12" t="s">
        <v>5186</v>
      </c>
    </row>
    <row r="384" spans="1:9" x14ac:dyDescent="0.3">
      <c r="A384">
        <v>354215</v>
      </c>
      <c r="B384" t="s">
        <v>1340</v>
      </c>
      <c r="C384" s="32">
        <v>496169</v>
      </c>
      <c r="D384" s="32">
        <v>1078715.4405744399</v>
      </c>
      <c r="E384" s="7">
        <v>0.45996282368571401</v>
      </c>
      <c r="F384" s="32">
        <v>796743.05</v>
      </c>
      <c r="G384" s="32">
        <v>1541022.05796349</v>
      </c>
      <c r="H384" s="7">
        <v>0.51702248250289295</v>
      </c>
      <c r="I384" s="12" t="s">
        <v>5186</v>
      </c>
    </row>
    <row r="385" spans="1:9" x14ac:dyDescent="0.3">
      <c r="A385" s="18">
        <v>985667</v>
      </c>
      <c r="B385" s="18" t="s">
        <v>1343</v>
      </c>
      <c r="C385" s="32">
        <v>207426</v>
      </c>
      <c r="D385" s="32">
        <v>677776.22696660797</v>
      </c>
      <c r="E385" s="7">
        <v>0.30603906089822103</v>
      </c>
      <c r="F385" s="32">
        <v>323522</v>
      </c>
      <c r="G385" s="32">
        <v>968251.75280944002</v>
      </c>
      <c r="H385" s="7">
        <v>0.33413004320548001</v>
      </c>
      <c r="I385" s="12" t="s">
        <v>5186</v>
      </c>
    </row>
    <row r="386" spans="1:9" x14ac:dyDescent="0.3">
      <c r="A386">
        <v>976771</v>
      </c>
      <c r="B386" t="s">
        <v>1346</v>
      </c>
      <c r="C386" s="32">
        <v>258263.17379999999</v>
      </c>
      <c r="D386" s="32">
        <v>868809.81379738997</v>
      </c>
      <c r="E386" s="7">
        <v>0.29726088460164202</v>
      </c>
      <c r="F386" s="32">
        <v>652511.05000000005</v>
      </c>
      <c r="G386" s="32">
        <v>1241156.8768534199</v>
      </c>
      <c r="H386" s="7">
        <v>0.52572810268291603</v>
      </c>
      <c r="I386" s="12" t="s">
        <v>5186</v>
      </c>
    </row>
    <row r="387" spans="1:9" x14ac:dyDescent="0.3">
      <c r="A387" s="18">
        <v>974035</v>
      </c>
      <c r="B387" s="18" t="s">
        <v>1349</v>
      </c>
      <c r="C387" s="32">
        <v>414057.96019999997</v>
      </c>
      <c r="D387" s="32">
        <v>868809.81379738997</v>
      </c>
      <c r="E387" s="7">
        <v>0.47658066659058201</v>
      </c>
      <c r="F387" s="32">
        <v>631207</v>
      </c>
      <c r="G387" s="32">
        <v>1241156.8768534199</v>
      </c>
      <c r="H387" s="7">
        <v>0.50856343124024606</v>
      </c>
      <c r="I387" s="12" t="s">
        <v>5186</v>
      </c>
    </row>
    <row r="388" spans="1:9" x14ac:dyDescent="0.3">
      <c r="A388">
        <v>86741</v>
      </c>
      <c r="B388" t="s">
        <v>1352</v>
      </c>
      <c r="C388" s="32"/>
      <c r="D388" s="32"/>
      <c r="E388" s="7"/>
      <c r="F388" s="32"/>
      <c r="G388" s="32"/>
      <c r="H388" s="7"/>
      <c r="I388" s="12"/>
    </row>
    <row r="389" spans="1:9" x14ac:dyDescent="0.3">
      <c r="A389" s="18">
        <v>1016842</v>
      </c>
      <c r="B389" s="18" t="s">
        <v>1355</v>
      </c>
      <c r="C389" s="32">
        <v>354492.90010000003</v>
      </c>
      <c r="D389" s="32">
        <v>802272.65152649896</v>
      </c>
      <c r="E389" s="7">
        <v>0.44186088036965898</v>
      </c>
      <c r="F389" s="32">
        <v>927204.45</v>
      </c>
      <c r="G389" s="32">
        <v>1146103.7878950001</v>
      </c>
      <c r="H389" s="7">
        <v>0.80900565881817499</v>
      </c>
      <c r="I389" s="12" t="s">
        <v>5186</v>
      </c>
    </row>
    <row r="390" spans="1:9" x14ac:dyDescent="0.3">
      <c r="A390">
        <v>566462</v>
      </c>
      <c r="B390" t="s">
        <v>1358</v>
      </c>
      <c r="C390" s="32">
        <v>266313</v>
      </c>
      <c r="D390" s="32">
        <v>767698.359615603</v>
      </c>
      <c r="E390" s="7">
        <v>0.34689796671357498</v>
      </c>
      <c r="F390" s="32">
        <v>899635.05</v>
      </c>
      <c r="G390" s="32">
        <v>1096711.9423080001</v>
      </c>
      <c r="H390" s="7">
        <v>0.82030204586515099</v>
      </c>
      <c r="I390" s="12" t="s">
        <v>5186</v>
      </c>
    </row>
    <row r="391" spans="1:9" x14ac:dyDescent="0.3">
      <c r="A391" s="18">
        <v>41441</v>
      </c>
      <c r="B391" s="18" t="s">
        <v>1361</v>
      </c>
      <c r="C391" s="32">
        <v>541812</v>
      </c>
      <c r="D391" s="32">
        <v>1112092.5285227899</v>
      </c>
      <c r="E391" s="7">
        <v>0.487200467680236</v>
      </c>
      <c r="F391" s="32">
        <v>1619591.05</v>
      </c>
      <c r="G391" s="32">
        <v>1588703.6121754199</v>
      </c>
      <c r="H391" s="7">
        <v>1.0194419132605199</v>
      </c>
      <c r="I391" s="12" t="s">
        <v>5186</v>
      </c>
    </row>
    <row r="392" spans="1:9" x14ac:dyDescent="0.3">
      <c r="A392">
        <v>71674</v>
      </c>
      <c r="B392" t="s">
        <v>1364</v>
      </c>
      <c r="C392" s="32">
        <v>521344.9669</v>
      </c>
      <c r="D392" s="32">
        <v>1112092.5285227899</v>
      </c>
      <c r="E392" s="7">
        <v>0.46879639376096699</v>
      </c>
      <c r="F392" s="32">
        <v>958157</v>
      </c>
      <c r="G392" s="32">
        <v>1588703.6121754199</v>
      </c>
      <c r="H392" s="7">
        <v>0.60310620096595202</v>
      </c>
      <c r="I392" s="12" t="s">
        <v>5186</v>
      </c>
    </row>
    <row r="393" spans="1:9" x14ac:dyDescent="0.3">
      <c r="A393" s="18">
        <v>38050</v>
      </c>
      <c r="B393" s="18" t="s">
        <v>1368</v>
      </c>
      <c r="C393" s="56">
        <v>0</v>
      </c>
      <c r="D393" s="32">
        <v>854365.32034284901</v>
      </c>
      <c r="E393" s="7">
        <v>0</v>
      </c>
      <c r="F393" s="56">
        <v>0</v>
      </c>
      <c r="G393" s="32">
        <v>1220521.8862040699</v>
      </c>
      <c r="H393" s="7">
        <v>0</v>
      </c>
      <c r="I393" s="12" t="s">
        <v>5186</v>
      </c>
    </row>
    <row r="394" spans="1:9" x14ac:dyDescent="0.3">
      <c r="A394">
        <v>1020880</v>
      </c>
      <c r="B394" t="s">
        <v>1371</v>
      </c>
      <c r="C394" s="32">
        <v>129954</v>
      </c>
      <c r="D394" s="32">
        <v>276678.19533806102</v>
      </c>
      <c r="E394" s="7">
        <v>0.46969368092492803</v>
      </c>
      <c r="F394" s="32">
        <v>198128</v>
      </c>
      <c r="G394" s="32">
        <v>395254.56476865802</v>
      </c>
      <c r="H394" s="7">
        <v>0.50126682310668302</v>
      </c>
      <c r="I394" s="12" t="s">
        <v>5185</v>
      </c>
    </row>
    <row r="395" spans="1:9" x14ac:dyDescent="0.3">
      <c r="A395" s="18">
        <v>1017131</v>
      </c>
      <c r="B395" s="18" t="s">
        <v>1374</v>
      </c>
      <c r="C395" s="32">
        <v>320350</v>
      </c>
      <c r="D395" s="32">
        <v>799943.50833023398</v>
      </c>
      <c r="E395" s="7">
        <v>0.40046577872565498</v>
      </c>
      <c r="F395" s="32">
        <v>753614</v>
      </c>
      <c r="G395" s="32">
        <v>1142776.44047176</v>
      </c>
      <c r="H395" s="7">
        <v>0.65945881741217205</v>
      </c>
      <c r="I395" s="12" t="s">
        <v>5186</v>
      </c>
    </row>
    <row r="396" spans="1:9" x14ac:dyDescent="0.3">
      <c r="A396">
        <v>967833</v>
      </c>
      <c r="B396" t="s">
        <v>1377</v>
      </c>
      <c r="C396" s="32">
        <v>520684.6</v>
      </c>
      <c r="D396" s="32">
        <v>1090262.6437822599</v>
      </c>
      <c r="E396" s="7">
        <v>0.477577217718546</v>
      </c>
      <c r="F396" s="32">
        <v>1135833.1499999999</v>
      </c>
      <c r="G396" s="32">
        <v>1557518.06254609</v>
      </c>
      <c r="H396" s="7">
        <v>0.72925841267178704</v>
      </c>
      <c r="I396" s="12" t="s">
        <v>5186</v>
      </c>
    </row>
    <row r="397" spans="1:9" x14ac:dyDescent="0.3">
      <c r="A397" s="18">
        <v>1009551</v>
      </c>
      <c r="B397" s="18" t="s">
        <v>1381</v>
      </c>
      <c r="C397" s="32">
        <v>498081.52149999997</v>
      </c>
      <c r="D397" s="32">
        <v>1060531.9436121699</v>
      </c>
      <c r="E397" s="7">
        <v>0.469652540406782</v>
      </c>
      <c r="F397" s="32">
        <v>1369390.2</v>
      </c>
      <c r="G397" s="32">
        <v>1515045.63373168</v>
      </c>
      <c r="H397" s="7">
        <v>0.90386069535548197</v>
      </c>
      <c r="I397" s="12" t="s">
        <v>5186</v>
      </c>
    </row>
    <row r="398" spans="1:9" x14ac:dyDescent="0.3">
      <c r="A398">
        <v>953120</v>
      </c>
      <c r="B398" t="s">
        <v>1384</v>
      </c>
      <c r="C398" s="32">
        <v>443794</v>
      </c>
      <c r="D398" s="32">
        <v>834214.33352229896</v>
      </c>
      <c r="E398" s="7">
        <v>0.53199037964999996</v>
      </c>
      <c r="F398" s="32">
        <v>573997</v>
      </c>
      <c r="G398" s="32">
        <v>1191734.7621747099</v>
      </c>
      <c r="H398" s="7">
        <v>0.481648281327762</v>
      </c>
      <c r="I398" s="12" t="s">
        <v>5186</v>
      </c>
    </row>
    <row r="399" spans="1:9" x14ac:dyDescent="0.3">
      <c r="A399" s="18">
        <v>1026532</v>
      </c>
      <c r="B399" s="18" t="s">
        <v>1387</v>
      </c>
      <c r="C399" s="32">
        <v>381955</v>
      </c>
      <c r="D399" s="32">
        <v>765814.42776804196</v>
      </c>
      <c r="E399" s="7">
        <v>0.49875659970680303</v>
      </c>
      <c r="F399" s="32">
        <v>710960</v>
      </c>
      <c r="G399" s="32">
        <v>1094020.6110972001</v>
      </c>
      <c r="H399" s="7">
        <v>0.64985978581059101</v>
      </c>
      <c r="I399" s="12" t="s">
        <v>5186</v>
      </c>
    </row>
    <row r="400" spans="1:9" x14ac:dyDescent="0.3">
      <c r="A400">
        <v>1011183</v>
      </c>
      <c r="B400" t="s">
        <v>1390</v>
      </c>
      <c r="C400" s="32"/>
      <c r="D400" s="32"/>
      <c r="E400" s="7"/>
      <c r="F400" s="32"/>
      <c r="G400" s="32"/>
      <c r="H400" s="7"/>
      <c r="I400" s="12"/>
    </row>
    <row r="401" spans="1:9" x14ac:dyDescent="0.3">
      <c r="A401" s="18">
        <v>53840</v>
      </c>
      <c r="B401" s="18" t="s">
        <v>1393</v>
      </c>
      <c r="C401" s="32">
        <v>495346</v>
      </c>
      <c r="D401" s="32">
        <v>1112092.5285227899</v>
      </c>
      <c r="E401" s="7">
        <v>0.44541797314111597</v>
      </c>
      <c r="F401" s="32">
        <v>1050738</v>
      </c>
      <c r="G401" s="32">
        <v>1588703.6121754199</v>
      </c>
      <c r="H401" s="7">
        <v>0.66138075846710098</v>
      </c>
      <c r="I401" s="12" t="s">
        <v>5186</v>
      </c>
    </row>
    <row r="402" spans="1:9" x14ac:dyDescent="0.3">
      <c r="A402">
        <v>1023228</v>
      </c>
      <c r="B402" t="s">
        <v>1396</v>
      </c>
      <c r="C402" s="32">
        <v>273460</v>
      </c>
      <c r="D402" s="32">
        <v>778710.45664088195</v>
      </c>
      <c r="E402" s="7">
        <v>0.35117031968418999</v>
      </c>
      <c r="F402" s="32">
        <v>872421</v>
      </c>
      <c r="G402" s="32">
        <v>1112443.50948697</v>
      </c>
      <c r="H402" s="7">
        <v>0.78423847373817102</v>
      </c>
      <c r="I402" s="12" t="s">
        <v>5185</v>
      </c>
    </row>
    <row r="403" spans="1:9" x14ac:dyDescent="0.3">
      <c r="A403" s="18">
        <v>199395</v>
      </c>
      <c r="B403" s="18" t="s">
        <v>1399</v>
      </c>
      <c r="C403" s="32">
        <v>402364.51049999997</v>
      </c>
      <c r="D403" s="32">
        <v>831405.85585362604</v>
      </c>
      <c r="E403" s="7">
        <v>0.48395679158030702</v>
      </c>
      <c r="F403" s="32">
        <v>839054.05</v>
      </c>
      <c r="G403" s="32">
        <v>1187722.65121947</v>
      </c>
      <c r="H403" s="7">
        <v>0.70643937718837102</v>
      </c>
      <c r="I403" s="12" t="s">
        <v>5185</v>
      </c>
    </row>
    <row r="404" spans="1:9" x14ac:dyDescent="0.3">
      <c r="A404">
        <v>1029336</v>
      </c>
      <c r="B404" t="s">
        <v>1402</v>
      </c>
      <c r="C404" s="32">
        <v>279681.5</v>
      </c>
      <c r="D404" s="32">
        <v>754730.355705939</v>
      </c>
      <c r="E404" s="7">
        <v>0.37057142048884401</v>
      </c>
      <c r="F404" s="32">
        <v>715582</v>
      </c>
      <c r="G404" s="32">
        <v>1078186.22243706</v>
      </c>
      <c r="H404" s="7">
        <v>0.66369054353388901</v>
      </c>
      <c r="I404" s="12" t="s">
        <v>5186</v>
      </c>
    </row>
    <row r="405" spans="1:9" x14ac:dyDescent="0.3">
      <c r="A405" s="18">
        <v>1030111</v>
      </c>
      <c r="B405" s="18" t="s">
        <v>1405</v>
      </c>
      <c r="C405" s="32">
        <v>401971.64199999999</v>
      </c>
      <c r="D405" s="32">
        <v>854251.98446975101</v>
      </c>
      <c r="E405" s="7">
        <v>0.470553945800326</v>
      </c>
      <c r="F405" s="32">
        <v>1024006.55</v>
      </c>
      <c r="G405" s="32">
        <v>1220359.97781393</v>
      </c>
      <c r="H405" s="7">
        <v>0.83910204252546505</v>
      </c>
      <c r="I405" s="12" t="s">
        <v>5186</v>
      </c>
    </row>
    <row r="406" spans="1:9" x14ac:dyDescent="0.3">
      <c r="A406">
        <v>40620</v>
      </c>
      <c r="B406" t="s">
        <v>1408</v>
      </c>
      <c r="C406" s="32">
        <v>423838.95069999999</v>
      </c>
      <c r="D406" s="32">
        <v>868809.81379738997</v>
      </c>
      <c r="E406" s="7">
        <v>0.48783858557891602</v>
      </c>
      <c r="F406" s="32">
        <v>714979</v>
      </c>
      <c r="G406" s="32">
        <v>1241156.8768534199</v>
      </c>
      <c r="H406" s="7">
        <v>0.57605852518226197</v>
      </c>
      <c r="I406" s="12" t="s">
        <v>5186</v>
      </c>
    </row>
    <row r="407" spans="1:9" x14ac:dyDescent="0.3">
      <c r="A407" s="18">
        <v>49356</v>
      </c>
      <c r="B407" s="18" t="s">
        <v>1411</v>
      </c>
      <c r="C407" s="56">
        <v>0</v>
      </c>
      <c r="D407" s="32">
        <v>1112092.5285227899</v>
      </c>
      <c r="E407" s="7">
        <v>0</v>
      </c>
      <c r="F407" s="56">
        <v>0</v>
      </c>
      <c r="G407" s="32">
        <v>1588703.6121754199</v>
      </c>
      <c r="H407" s="7">
        <v>0</v>
      </c>
      <c r="I407" s="12" t="s">
        <v>5186</v>
      </c>
    </row>
    <row r="408" spans="1:9" x14ac:dyDescent="0.3">
      <c r="A408">
        <v>964976</v>
      </c>
      <c r="B408" t="s">
        <v>1414</v>
      </c>
      <c r="C408" s="32">
        <v>287343</v>
      </c>
      <c r="D408" s="32">
        <v>796587.34652468504</v>
      </c>
      <c r="E408" s="7">
        <v>0.36071750480798698</v>
      </c>
      <c r="F408" s="32">
        <v>599718</v>
      </c>
      <c r="G408" s="32">
        <v>1137981.92360669</v>
      </c>
      <c r="H408" s="7">
        <v>0.52700134119816899</v>
      </c>
      <c r="I408" s="12" t="s">
        <v>5185</v>
      </c>
    </row>
    <row r="409" spans="1:9" x14ac:dyDescent="0.3">
      <c r="A409" s="18">
        <v>199344</v>
      </c>
      <c r="B409" s="18" t="s">
        <v>1417</v>
      </c>
      <c r="C409" s="32">
        <v>515210</v>
      </c>
      <c r="D409" s="32">
        <v>1112092.5285227899</v>
      </c>
      <c r="E409" s="7">
        <v>0.46327979622735299</v>
      </c>
      <c r="F409" s="32">
        <v>1316513</v>
      </c>
      <c r="G409" s="32">
        <v>1588703.6121754199</v>
      </c>
      <c r="H409" s="7">
        <v>0.82867124485057098</v>
      </c>
      <c r="I409" s="12" t="s">
        <v>5186</v>
      </c>
    </row>
    <row r="410" spans="1:9" x14ac:dyDescent="0.3">
      <c r="A410">
        <v>93282</v>
      </c>
      <c r="B410" t="s">
        <v>1420</v>
      </c>
      <c r="C410" s="32">
        <v>304252</v>
      </c>
      <c r="D410" s="32">
        <v>740298.81059088605</v>
      </c>
      <c r="E410" s="7">
        <v>0.41098539623095498</v>
      </c>
      <c r="F410" s="32">
        <v>570247.1</v>
      </c>
      <c r="G410" s="32">
        <v>1057569.7294155499</v>
      </c>
      <c r="H410" s="7">
        <v>0.53920520239846303</v>
      </c>
      <c r="I410" s="12" t="s">
        <v>5186</v>
      </c>
    </row>
    <row r="411" spans="1:9" x14ac:dyDescent="0.3">
      <c r="A411" s="18">
        <v>943484</v>
      </c>
      <c r="B411" s="18" t="s">
        <v>1423</v>
      </c>
      <c r="C411" s="32">
        <v>147550</v>
      </c>
      <c r="D411" s="32">
        <v>706936.44229670998</v>
      </c>
      <c r="E411" s="7">
        <v>0.208717490246558</v>
      </c>
      <c r="F411" s="32">
        <v>263758</v>
      </c>
      <c r="G411" s="32">
        <v>1009909.20328101</v>
      </c>
      <c r="H411" s="7">
        <v>0.26117001324782202</v>
      </c>
      <c r="I411" s="12" t="s">
        <v>5186</v>
      </c>
    </row>
    <row r="412" spans="1:9" x14ac:dyDescent="0.3">
      <c r="A412">
        <v>1022779</v>
      </c>
      <c r="B412" t="s">
        <v>1427</v>
      </c>
      <c r="C412" s="32">
        <v>198355.0159</v>
      </c>
      <c r="D412" s="32">
        <v>781660.32273380202</v>
      </c>
      <c r="E412" s="7">
        <v>0.25376114167630698</v>
      </c>
      <c r="F412" s="32">
        <v>425197</v>
      </c>
      <c r="G412" s="32">
        <v>1116657.6039054301</v>
      </c>
      <c r="H412" s="7">
        <v>0.38077652318213201</v>
      </c>
      <c r="I412" s="12" t="s">
        <v>5186</v>
      </c>
    </row>
    <row r="413" spans="1:9" x14ac:dyDescent="0.3">
      <c r="A413" s="18">
        <v>270405</v>
      </c>
      <c r="B413" s="18" t="s">
        <v>1430</v>
      </c>
      <c r="C413" s="32">
        <v>411053</v>
      </c>
      <c r="D413" s="32">
        <v>828030.77474709298</v>
      </c>
      <c r="E413" s="7">
        <v>0.49642237044335602</v>
      </c>
      <c r="F413" s="32">
        <v>1021962</v>
      </c>
      <c r="G413" s="32">
        <v>1182901.10678156</v>
      </c>
      <c r="H413" s="7">
        <v>0.86394542548071096</v>
      </c>
      <c r="I413" s="12" t="s">
        <v>5186</v>
      </c>
    </row>
    <row r="414" spans="1:9" x14ac:dyDescent="0.3">
      <c r="A414">
        <v>73133</v>
      </c>
      <c r="B414" t="s">
        <v>1433</v>
      </c>
      <c r="C414" s="32">
        <v>310028.06640000001</v>
      </c>
      <c r="D414" s="32">
        <v>767698.359615603</v>
      </c>
      <c r="E414" s="7">
        <v>0.40384099108305399</v>
      </c>
      <c r="F414" s="32">
        <v>1171584.25</v>
      </c>
      <c r="G414" s="32">
        <v>1096711.9423080001</v>
      </c>
      <c r="H414" s="7">
        <v>1.0682698024920101</v>
      </c>
      <c r="I414" s="12" t="s">
        <v>5186</v>
      </c>
    </row>
    <row r="415" spans="1:9" x14ac:dyDescent="0.3">
      <c r="A415" s="18">
        <v>946899</v>
      </c>
      <c r="B415" s="18" t="s">
        <v>1436</v>
      </c>
      <c r="C415" s="32">
        <v>431264</v>
      </c>
      <c r="D415" s="32">
        <v>868809.81379738997</v>
      </c>
      <c r="E415" s="7">
        <v>0.49638481650550598</v>
      </c>
      <c r="F415" s="32">
        <v>566566</v>
      </c>
      <c r="G415" s="32">
        <v>1241156.8768534199</v>
      </c>
      <c r="H415" s="7">
        <v>0.45648218252342099</v>
      </c>
      <c r="I415" s="12" t="s">
        <v>5186</v>
      </c>
    </row>
    <row r="416" spans="1:9" x14ac:dyDescent="0.3">
      <c r="A416">
        <v>293743</v>
      </c>
      <c r="B416" t="s">
        <v>1439</v>
      </c>
      <c r="C416" s="32">
        <v>230219</v>
      </c>
      <c r="D416" s="32">
        <v>644826.47217552795</v>
      </c>
      <c r="E416" s="7">
        <v>0.35702473445806698</v>
      </c>
      <c r="F416" s="32">
        <v>394806</v>
      </c>
      <c r="G416" s="32">
        <v>921180.67453646904</v>
      </c>
      <c r="H416" s="7">
        <v>0.42858693295825301</v>
      </c>
      <c r="I416" s="12" t="s">
        <v>5186</v>
      </c>
    </row>
    <row r="417" spans="1:9" x14ac:dyDescent="0.3">
      <c r="A417" s="18">
        <v>990159</v>
      </c>
      <c r="B417" s="18" t="s">
        <v>1442</v>
      </c>
      <c r="C417" s="32">
        <v>295890</v>
      </c>
      <c r="D417" s="32">
        <v>756127.20799630298</v>
      </c>
      <c r="E417" s="7">
        <v>0.39132304309494798</v>
      </c>
      <c r="F417" s="32">
        <v>537532</v>
      </c>
      <c r="G417" s="32">
        <v>1080181.7257090099</v>
      </c>
      <c r="H417" s="7">
        <v>0.49763108114718102</v>
      </c>
      <c r="I417" s="12" t="s">
        <v>5185</v>
      </c>
    </row>
    <row r="418" spans="1:9" x14ac:dyDescent="0.3">
      <c r="A418">
        <v>973562</v>
      </c>
      <c r="B418" t="s">
        <v>1445</v>
      </c>
      <c r="C418" s="32">
        <v>487043</v>
      </c>
      <c r="D418" s="32">
        <v>1112092.5285227899</v>
      </c>
      <c r="E418" s="7">
        <v>0.43795186777034301</v>
      </c>
      <c r="F418" s="32">
        <v>777605</v>
      </c>
      <c r="G418" s="32">
        <v>1588703.6121754199</v>
      </c>
      <c r="H418" s="7">
        <v>0.48945882292998899</v>
      </c>
      <c r="I418" s="12" t="s">
        <v>5186</v>
      </c>
    </row>
    <row r="419" spans="1:9" x14ac:dyDescent="0.3">
      <c r="A419" s="18">
        <v>954855</v>
      </c>
      <c r="B419" s="18" t="s">
        <v>1448</v>
      </c>
      <c r="C419" s="32">
        <v>288347</v>
      </c>
      <c r="D419" s="32">
        <v>740298.81059088605</v>
      </c>
      <c r="E419" s="7">
        <v>0.38950082841528499</v>
      </c>
      <c r="F419" s="32">
        <v>640371.1</v>
      </c>
      <c r="G419" s="32">
        <v>1057569.7294155499</v>
      </c>
      <c r="H419" s="7">
        <v>0.60551194137703901</v>
      </c>
      <c r="I419" s="12" t="s">
        <v>5185</v>
      </c>
    </row>
    <row r="420" spans="1:9" x14ac:dyDescent="0.3">
      <c r="A420">
        <v>57846</v>
      </c>
      <c r="B420" t="s">
        <v>1451</v>
      </c>
      <c r="C420" s="32">
        <v>376676</v>
      </c>
      <c r="D420" s="32">
        <v>811031.839979226</v>
      </c>
      <c r="E420" s="7">
        <v>0.46444045897094299</v>
      </c>
      <c r="F420" s="32">
        <v>946702</v>
      </c>
      <c r="G420" s="32">
        <v>1158616.91425604</v>
      </c>
      <c r="H420" s="7">
        <v>0.81709665062838199</v>
      </c>
      <c r="I420" s="12" t="s">
        <v>5186</v>
      </c>
    </row>
    <row r="421" spans="1:9" x14ac:dyDescent="0.3">
      <c r="A421" s="18">
        <v>1026451</v>
      </c>
      <c r="B421" s="18" t="s">
        <v>1454</v>
      </c>
      <c r="C421" s="32">
        <v>271627.01429999998</v>
      </c>
      <c r="D421" s="32">
        <v>765814.42776804196</v>
      </c>
      <c r="E421" s="7">
        <v>0.35469038509976097</v>
      </c>
      <c r="F421" s="32">
        <v>505778</v>
      </c>
      <c r="G421" s="32">
        <v>1094020.6110972001</v>
      </c>
      <c r="H421" s="7">
        <v>0.462311216872551</v>
      </c>
      <c r="I421" s="12" t="s">
        <v>5186</v>
      </c>
    </row>
    <row r="422" spans="1:9" x14ac:dyDescent="0.3">
      <c r="A422">
        <v>298470</v>
      </c>
      <c r="B422" t="s">
        <v>1457</v>
      </c>
      <c r="C422" s="32">
        <v>343850</v>
      </c>
      <c r="D422" s="32">
        <v>740298.81059088605</v>
      </c>
      <c r="E422" s="7">
        <v>0.464474608199828</v>
      </c>
      <c r="F422" s="32">
        <v>683642.4</v>
      </c>
      <c r="G422" s="32">
        <v>1057569.7294155499</v>
      </c>
      <c r="H422" s="7">
        <v>0.64642773047012603</v>
      </c>
      <c r="I422" s="12" t="s">
        <v>5186</v>
      </c>
    </row>
    <row r="423" spans="1:9" x14ac:dyDescent="0.3">
      <c r="A423" s="18">
        <v>92126</v>
      </c>
      <c r="B423" s="18" t="s">
        <v>1461</v>
      </c>
      <c r="C423" s="32">
        <v>270513.71019999997</v>
      </c>
      <c r="D423" s="32">
        <v>740298.81059088605</v>
      </c>
      <c r="E423" s="7">
        <v>0.36541151536375399</v>
      </c>
      <c r="F423" s="32">
        <v>602244</v>
      </c>
      <c r="G423" s="32">
        <v>1057569.7294155499</v>
      </c>
      <c r="H423" s="7">
        <v>0.56946032327610296</v>
      </c>
      <c r="I423" s="12" t="s">
        <v>5185</v>
      </c>
    </row>
    <row r="424" spans="1:9" x14ac:dyDescent="0.3">
      <c r="A424">
        <v>1024496</v>
      </c>
      <c r="B424" t="s">
        <v>1464</v>
      </c>
      <c r="C424" s="32">
        <v>372472</v>
      </c>
      <c r="D424" s="32">
        <v>772497.76120624004</v>
      </c>
      <c r="E424" s="7">
        <v>0.48216579866638398</v>
      </c>
      <c r="F424" s="32">
        <v>796070.1</v>
      </c>
      <c r="G424" s="32">
        <v>1103568.2302946299</v>
      </c>
      <c r="H424" s="7">
        <v>0.72136011000195899</v>
      </c>
      <c r="I424" s="12" t="s">
        <v>5186</v>
      </c>
    </row>
    <row r="425" spans="1:9" x14ac:dyDescent="0.3">
      <c r="A425" s="18">
        <v>985036</v>
      </c>
      <c r="B425" s="18" t="s">
        <v>1467</v>
      </c>
      <c r="C425" s="32">
        <v>196005</v>
      </c>
      <c r="D425" s="32">
        <v>808432.68061011203</v>
      </c>
      <c r="E425" s="7">
        <v>0.24245061425779799</v>
      </c>
      <c r="F425" s="32">
        <v>890081</v>
      </c>
      <c r="G425" s="32">
        <v>1154903.82944302</v>
      </c>
      <c r="H425" s="7">
        <v>0.770697072178957</v>
      </c>
      <c r="I425" s="12" t="s">
        <v>5185</v>
      </c>
    </row>
    <row r="426" spans="1:9" x14ac:dyDescent="0.3">
      <c r="A426">
        <v>99576</v>
      </c>
      <c r="B426" t="s">
        <v>1470</v>
      </c>
      <c r="C426" s="32">
        <v>359669</v>
      </c>
      <c r="D426" s="32">
        <v>740298.81059088605</v>
      </c>
      <c r="E426" s="7">
        <v>0.485843006708227</v>
      </c>
      <c r="F426" s="32">
        <v>649816</v>
      </c>
      <c r="G426" s="32">
        <v>1057569.7294155499</v>
      </c>
      <c r="H426" s="7">
        <v>0.61444270001857004</v>
      </c>
      <c r="I426" s="12" t="s">
        <v>5186</v>
      </c>
    </row>
    <row r="427" spans="1:9" x14ac:dyDescent="0.3">
      <c r="A427" s="18">
        <v>1026423</v>
      </c>
      <c r="B427" s="18" t="s">
        <v>1473</v>
      </c>
      <c r="C427" s="32">
        <v>163375</v>
      </c>
      <c r="D427" s="32">
        <v>765814.42776804196</v>
      </c>
      <c r="E427" s="7">
        <v>0.21333497264625201</v>
      </c>
      <c r="F427" s="32">
        <v>344211</v>
      </c>
      <c r="G427" s="32">
        <v>1094020.6110972001</v>
      </c>
      <c r="H427" s="7">
        <v>0.31462935570728201</v>
      </c>
      <c r="I427" s="12" t="s">
        <v>5186</v>
      </c>
    </row>
    <row r="428" spans="1:9" x14ac:dyDescent="0.3">
      <c r="A428">
        <v>147968</v>
      </c>
      <c r="B428" t="s">
        <v>1476</v>
      </c>
      <c r="C428" s="32">
        <v>501277.7</v>
      </c>
      <c r="D428" s="32">
        <v>1112092.5285227899</v>
      </c>
      <c r="E428" s="7">
        <v>0.45075179190876702</v>
      </c>
      <c r="F428" s="32">
        <v>1667148</v>
      </c>
      <c r="G428" s="32">
        <v>1588703.6121754199</v>
      </c>
      <c r="H428" s="7">
        <v>1.0493763513995999</v>
      </c>
      <c r="I428" s="12" t="s">
        <v>5186</v>
      </c>
    </row>
    <row r="429" spans="1:9" x14ac:dyDescent="0.3">
      <c r="A429" s="18">
        <v>85086</v>
      </c>
      <c r="B429" s="18" t="s">
        <v>1479</v>
      </c>
      <c r="C429" s="32">
        <v>396575</v>
      </c>
      <c r="D429" s="32">
        <v>868809.81379738997</v>
      </c>
      <c r="E429" s="7">
        <v>0.45645778132575598</v>
      </c>
      <c r="F429" s="32">
        <v>817939</v>
      </c>
      <c r="G429" s="32">
        <v>1241156.8768534199</v>
      </c>
      <c r="H429" s="7">
        <v>0.65901338924507402</v>
      </c>
      <c r="I429" s="12" t="s">
        <v>5186</v>
      </c>
    </row>
    <row r="430" spans="1:9" x14ac:dyDescent="0.3">
      <c r="A430">
        <v>251375</v>
      </c>
      <c r="B430" t="s">
        <v>1482</v>
      </c>
      <c r="C430" s="32">
        <v>217115.0503</v>
      </c>
      <c r="D430" s="32">
        <v>597090.30296784895</v>
      </c>
      <c r="E430" s="7">
        <v>0.363621799283668</v>
      </c>
      <c r="F430" s="32">
        <v>483291.05</v>
      </c>
      <c r="G430" s="32">
        <v>852986.14709692704</v>
      </c>
      <c r="H430" s="7">
        <v>0.56658722025538599</v>
      </c>
      <c r="I430" s="12" t="s">
        <v>5186</v>
      </c>
    </row>
    <row r="431" spans="1:9" x14ac:dyDescent="0.3">
      <c r="A431" s="18">
        <v>355680</v>
      </c>
      <c r="B431" s="18" t="s">
        <v>1485</v>
      </c>
      <c r="C431" s="32">
        <v>271241</v>
      </c>
      <c r="D431" s="32">
        <v>728364.76828896604</v>
      </c>
      <c r="E431" s="7">
        <v>0.37239719960258999</v>
      </c>
      <c r="F431" s="32">
        <v>407023</v>
      </c>
      <c r="G431" s="32">
        <v>1040521.09755567</v>
      </c>
      <c r="H431" s="7">
        <v>0.39117227027511098</v>
      </c>
      <c r="I431" s="12" t="s">
        <v>5186</v>
      </c>
    </row>
    <row r="432" spans="1:9" x14ac:dyDescent="0.3">
      <c r="A432">
        <v>361822</v>
      </c>
      <c r="B432" t="s">
        <v>1488</v>
      </c>
      <c r="C432" s="32">
        <v>415688.20010000002</v>
      </c>
      <c r="D432" s="32">
        <v>868809.81379738997</v>
      </c>
      <c r="E432" s="7">
        <v>0.47845707253594599</v>
      </c>
      <c r="F432" s="32">
        <v>598144.1</v>
      </c>
      <c r="G432" s="32">
        <v>1241156.8768534199</v>
      </c>
      <c r="H432" s="7">
        <v>0.48192465525906503</v>
      </c>
      <c r="I432" s="12" t="s">
        <v>5186</v>
      </c>
    </row>
    <row r="433" spans="1:9" x14ac:dyDescent="0.3">
      <c r="A433" s="18">
        <v>96876</v>
      </c>
      <c r="B433" s="18" t="s">
        <v>1491</v>
      </c>
      <c r="C433" s="32">
        <v>331261.00050000002</v>
      </c>
      <c r="D433" s="32">
        <v>740298.81059088605</v>
      </c>
      <c r="E433" s="7">
        <v>0.44746931341899199</v>
      </c>
      <c r="F433" s="32">
        <v>732815.7</v>
      </c>
      <c r="G433" s="32">
        <v>1057569.7294155499</v>
      </c>
      <c r="H433" s="7">
        <v>0.69292423905228395</v>
      </c>
      <c r="I433" s="12" t="s">
        <v>5186</v>
      </c>
    </row>
    <row r="434" spans="1:9" x14ac:dyDescent="0.3">
      <c r="A434">
        <v>831421</v>
      </c>
      <c r="B434" t="s">
        <v>1494</v>
      </c>
      <c r="C434" s="32">
        <v>364554.33399999997</v>
      </c>
      <c r="D434" s="32">
        <v>944007.25593006297</v>
      </c>
      <c r="E434" s="7">
        <v>0.38617747025771598</v>
      </c>
      <c r="F434" s="32">
        <v>1086218</v>
      </c>
      <c r="G434" s="32">
        <v>1348581.7941858</v>
      </c>
      <c r="H434" s="7">
        <v>0.80545207171196898</v>
      </c>
      <c r="I434" s="12" t="s">
        <v>5186</v>
      </c>
    </row>
    <row r="435" spans="1:9" x14ac:dyDescent="0.3">
      <c r="A435" s="18">
        <v>86617</v>
      </c>
      <c r="B435" s="18" t="s">
        <v>1497</v>
      </c>
      <c r="C435" s="32">
        <v>387012</v>
      </c>
      <c r="D435" s="32">
        <v>868809.81379738997</v>
      </c>
      <c r="E435" s="7">
        <v>0.44545076937891598</v>
      </c>
      <c r="F435" s="32">
        <v>674570.05</v>
      </c>
      <c r="G435" s="32">
        <v>1241156.8768534199</v>
      </c>
      <c r="H435" s="7">
        <v>0.54350103728238797</v>
      </c>
      <c r="I435" s="12" t="s">
        <v>5186</v>
      </c>
    </row>
    <row r="436" spans="1:9" x14ac:dyDescent="0.3">
      <c r="A436">
        <v>142025</v>
      </c>
      <c r="B436" t="s">
        <v>1500</v>
      </c>
      <c r="C436" s="32">
        <v>416237</v>
      </c>
      <c r="D436" s="32">
        <v>868809.81379738997</v>
      </c>
      <c r="E436" s="7">
        <v>0.479088741160408</v>
      </c>
      <c r="F436" s="32">
        <v>741172.05</v>
      </c>
      <c r="G436" s="32">
        <v>1241156.8768534199</v>
      </c>
      <c r="H436" s="7">
        <v>0.59716226354803903</v>
      </c>
      <c r="I436" s="12" t="s">
        <v>5186</v>
      </c>
    </row>
    <row r="437" spans="1:9" x14ac:dyDescent="0.3">
      <c r="A437" s="18">
        <v>1023849</v>
      </c>
      <c r="B437" s="18" t="s">
        <v>1503</v>
      </c>
      <c r="C437" s="32">
        <v>38113.397400000002</v>
      </c>
      <c r="D437" s="32">
        <v>274132.46783813002</v>
      </c>
      <c r="E437" s="7">
        <v>0.13903277382854601</v>
      </c>
      <c r="F437" s="32">
        <v>92656</v>
      </c>
      <c r="G437" s="32">
        <v>391617.81119732902</v>
      </c>
      <c r="H437" s="7">
        <v>0.23659802325311599</v>
      </c>
      <c r="I437" s="12" t="s">
        <v>5185</v>
      </c>
    </row>
    <row r="438" spans="1:9" x14ac:dyDescent="0.3">
      <c r="A438">
        <v>968889</v>
      </c>
      <c r="B438" t="s">
        <v>1506</v>
      </c>
      <c r="C438" s="32">
        <v>152255</v>
      </c>
      <c r="D438" s="32">
        <v>286106.17799534602</v>
      </c>
      <c r="E438" s="7">
        <v>0.53216257358300401</v>
      </c>
      <c r="F438" s="32">
        <v>196102</v>
      </c>
      <c r="G438" s="32">
        <v>408723.11142192199</v>
      </c>
      <c r="H438" s="7">
        <v>0.47979180653076697</v>
      </c>
      <c r="I438" s="12" t="s">
        <v>5185</v>
      </c>
    </row>
    <row r="439" spans="1:9" x14ac:dyDescent="0.3">
      <c r="A439" s="18">
        <v>52192</v>
      </c>
      <c r="B439" s="18" t="s">
        <v>1509</v>
      </c>
      <c r="C439" s="32">
        <v>354533</v>
      </c>
      <c r="D439" s="32">
        <v>740298.81059088605</v>
      </c>
      <c r="E439" s="7">
        <v>0.47890526761352198</v>
      </c>
      <c r="F439" s="32">
        <v>536810.19999999995</v>
      </c>
      <c r="G439" s="32">
        <v>1057569.7294155499</v>
      </c>
      <c r="H439" s="7">
        <v>0.507588469175134</v>
      </c>
      <c r="I439" s="12" t="s">
        <v>5185</v>
      </c>
    </row>
    <row r="440" spans="1:9" x14ac:dyDescent="0.3">
      <c r="A440">
        <v>948903</v>
      </c>
      <c r="B440" t="s">
        <v>1512</v>
      </c>
      <c r="C440" s="32">
        <v>395325.53519999998</v>
      </c>
      <c r="D440" s="32">
        <v>981359.53872844705</v>
      </c>
      <c r="E440" s="7">
        <v>0.40283455716161398</v>
      </c>
      <c r="F440" s="32">
        <v>1097803</v>
      </c>
      <c r="G440" s="32">
        <v>1401942.1981835</v>
      </c>
      <c r="H440" s="7">
        <v>0.78305867490288095</v>
      </c>
      <c r="I440" s="12" t="s">
        <v>5186</v>
      </c>
    </row>
    <row r="441" spans="1:9" x14ac:dyDescent="0.3">
      <c r="A441" s="18">
        <v>976692</v>
      </c>
      <c r="B441" s="18" t="s">
        <v>1515</v>
      </c>
      <c r="C441" s="32">
        <v>308019</v>
      </c>
      <c r="D441" s="32">
        <v>740298.81059088605</v>
      </c>
      <c r="E441" s="7">
        <v>0.41607388205061102</v>
      </c>
      <c r="F441" s="32">
        <v>880107.2</v>
      </c>
      <c r="G441" s="32">
        <v>1057569.7294155499</v>
      </c>
      <c r="H441" s="7">
        <v>0.83219779795170301</v>
      </c>
      <c r="I441" s="12" t="s">
        <v>5185</v>
      </c>
    </row>
    <row r="442" spans="1:9" x14ac:dyDescent="0.3">
      <c r="A442">
        <v>1018858</v>
      </c>
      <c r="B442" t="s">
        <v>1518</v>
      </c>
      <c r="C442" s="32">
        <v>509382</v>
      </c>
      <c r="D442" s="32">
        <v>1022686.8345758</v>
      </c>
      <c r="E442" s="7">
        <v>0.49808209392984498</v>
      </c>
      <c r="F442" s="32">
        <v>1016400</v>
      </c>
      <c r="G442" s="32">
        <v>1460981.19225114</v>
      </c>
      <c r="H442" s="7">
        <v>0.69569684085657901</v>
      </c>
      <c r="I442" s="12" t="s">
        <v>5186</v>
      </c>
    </row>
    <row r="443" spans="1:9" x14ac:dyDescent="0.3">
      <c r="A443" s="18">
        <v>302463</v>
      </c>
      <c r="B443" s="18" t="s">
        <v>1522</v>
      </c>
      <c r="C443" s="32">
        <v>536497</v>
      </c>
      <c r="D443" s="32">
        <v>1112092.5285227899</v>
      </c>
      <c r="E443" s="7">
        <v>0.48242118910072801</v>
      </c>
      <c r="F443" s="32">
        <v>1056183.1000000001</v>
      </c>
      <c r="G443" s="32">
        <v>1588703.6121754199</v>
      </c>
      <c r="H443" s="7">
        <v>0.66480814414072198</v>
      </c>
      <c r="I443" s="12" t="s">
        <v>5186</v>
      </c>
    </row>
    <row r="444" spans="1:9" x14ac:dyDescent="0.3">
      <c r="A444">
        <v>979521</v>
      </c>
      <c r="B444" t="s">
        <v>1525</v>
      </c>
      <c r="C444" s="32">
        <v>325043</v>
      </c>
      <c r="D444" s="32">
        <v>710989.42998727399</v>
      </c>
      <c r="E444" s="7">
        <v>0.45716994696506003</v>
      </c>
      <c r="F444" s="32">
        <v>564675</v>
      </c>
      <c r="G444" s="32">
        <v>1015699.18569611</v>
      </c>
      <c r="H444" s="7">
        <v>0.55594708349894195</v>
      </c>
      <c r="I444" s="12" t="s">
        <v>5186</v>
      </c>
    </row>
    <row r="445" spans="1:9" x14ac:dyDescent="0.3">
      <c r="A445" s="18">
        <v>981077</v>
      </c>
      <c r="B445" s="18" t="s">
        <v>1528</v>
      </c>
      <c r="C445" s="32">
        <v>474788</v>
      </c>
      <c r="D445" s="32">
        <v>1106827.1903073301</v>
      </c>
      <c r="E445" s="7">
        <v>0.42896307947419399</v>
      </c>
      <c r="F445" s="32">
        <v>1409619.05</v>
      </c>
      <c r="G445" s="32">
        <v>1581181.7004390401</v>
      </c>
      <c r="H445" s="7">
        <v>0.89149719454038701</v>
      </c>
      <c r="I445" s="12" t="s">
        <v>5186</v>
      </c>
    </row>
    <row r="446" spans="1:9" x14ac:dyDescent="0.3">
      <c r="A446">
        <v>924778</v>
      </c>
      <c r="B446" t="s">
        <v>1531</v>
      </c>
      <c r="C446" s="32">
        <v>355402</v>
      </c>
      <c r="D446" s="32">
        <v>837067.58020530397</v>
      </c>
      <c r="E446" s="7">
        <v>0.424579816975867</v>
      </c>
      <c r="F446" s="32">
        <v>745032</v>
      </c>
      <c r="G446" s="32">
        <v>1195810.82886472</v>
      </c>
      <c r="H446" s="7">
        <v>0.62303500019925295</v>
      </c>
      <c r="I446" s="12" t="s">
        <v>5185</v>
      </c>
    </row>
    <row r="447" spans="1:9" x14ac:dyDescent="0.3">
      <c r="A447" s="18">
        <v>615142</v>
      </c>
      <c r="B447" s="18" t="s">
        <v>1534</v>
      </c>
      <c r="C447" s="32">
        <v>85882</v>
      </c>
      <c r="D447" s="32">
        <v>275644.88349678903</v>
      </c>
      <c r="E447" s="7">
        <v>0.311567546295488</v>
      </c>
      <c r="F447" s="32">
        <v>154197</v>
      </c>
      <c r="G447" s="32">
        <v>393778.40499541198</v>
      </c>
      <c r="H447" s="7">
        <v>0.39158317988970598</v>
      </c>
      <c r="I447" s="12" t="s">
        <v>5185</v>
      </c>
    </row>
    <row r="448" spans="1:9" x14ac:dyDescent="0.3">
      <c r="A448">
        <v>157275</v>
      </c>
      <c r="B448" t="s">
        <v>1537</v>
      </c>
      <c r="C448" s="32">
        <v>412983</v>
      </c>
      <c r="D448" s="32">
        <v>944007.25593006297</v>
      </c>
      <c r="E448" s="7">
        <v>0.437478628904306</v>
      </c>
      <c r="F448" s="32">
        <v>1243825.1499999999</v>
      </c>
      <c r="G448" s="32">
        <v>1348581.7941858</v>
      </c>
      <c r="H448" s="7">
        <v>0.92232088210188901</v>
      </c>
      <c r="I448" s="12" t="s">
        <v>5186</v>
      </c>
    </row>
    <row r="449" spans="1:9" x14ac:dyDescent="0.3">
      <c r="A449" s="18">
        <v>96345</v>
      </c>
      <c r="B449" s="18" t="s">
        <v>1540</v>
      </c>
      <c r="C449" s="32">
        <v>460179</v>
      </c>
      <c r="D449" s="32">
        <v>1112092.5285227899</v>
      </c>
      <c r="E449" s="7">
        <v>0.41379560441006003</v>
      </c>
      <c r="F449" s="32">
        <v>1388050.05</v>
      </c>
      <c r="G449" s="32">
        <v>1588703.6121754199</v>
      </c>
      <c r="H449" s="7">
        <v>0.87369981371121797</v>
      </c>
      <c r="I449" s="12" t="s">
        <v>5186</v>
      </c>
    </row>
    <row r="450" spans="1:9" x14ac:dyDescent="0.3">
      <c r="A450">
        <v>54822</v>
      </c>
      <c r="B450" t="s">
        <v>1544</v>
      </c>
      <c r="C450" s="32">
        <v>393086.46490000002</v>
      </c>
      <c r="D450" s="32">
        <v>796587.34652468504</v>
      </c>
      <c r="E450" s="7">
        <v>0.49346310434748902</v>
      </c>
      <c r="F450" s="32">
        <v>724020</v>
      </c>
      <c r="G450" s="32">
        <v>1137981.92360669</v>
      </c>
      <c r="H450" s="7">
        <v>0.63623154725103903</v>
      </c>
      <c r="I450" s="12" t="s">
        <v>5186</v>
      </c>
    </row>
    <row r="451" spans="1:9" x14ac:dyDescent="0.3">
      <c r="A451" s="18">
        <v>823979</v>
      </c>
      <c r="B451" s="18" t="s">
        <v>1547</v>
      </c>
      <c r="C451" s="32">
        <v>397156</v>
      </c>
      <c r="D451" s="32">
        <v>828030.77474709298</v>
      </c>
      <c r="E451" s="7">
        <v>0.47963917780870402</v>
      </c>
      <c r="F451" s="32">
        <v>814469</v>
      </c>
      <c r="G451" s="32">
        <v>1182901.10678156</v>
      </c>
      <c r="H451" s="7">
        <v>0.68853515761432404</v>
      </c>
      <c r="I451" s="12" t="s">
        <v>5185</v>
      </c>
    </row>
    <row r="452" spans="1:9" x14ac:dyDescent="0.3">
      <c r="A452">
        <v>333213</v>
      </c>
      <c r="B452" t="s">
        <v>1550</v>
      </c>
      <c r="C452" s="32">
        <v>334515</v>
      </c>
      <c r="D452" s="32">
        <v>767698.359615603</v>
      </c>
      <c r="E452" s="7">
        <v>0.43573754692858302</v>
      </c>
      <c r="F452" s="32">
        <v>614696</v>
      </c>
      <c r="G452" s="32">
        <v>1096711.9423080001</v>
      </c>
      <c r="H452" s="7">
        <v>0.56048993020572602</v>
      </c>
      <c r="I452" s="12" t="s">
        <v>5186</v>
      </c>
    </row>
    <row r="453" spans="1:9" x14ac:dyDescent="0.3">
      <c r="A453" s="18">
        <v>1024254</v>
      </c>
      <c r="B453" s="18" t="s">
        <v>1553</v>
      </c>
      <c r="C453" s="32">
        <v>499494.10830000002</v>
      </c>
      <c r="D453" s="32">
        <v>999115.57752100995</v>
      </c>
      <c r="E453" s="7">
        <v>0.49993626316920903</v>
      </c>
      <c r="F453" s="32">
        <v>2112511.4</v>
      </c>
      <c r="G453" s="32">
        <v>1427307.9678871599</v>
      </c>
      <c r="H453" s="7">
        <v>1.48006698451151</v>
      </c>
      <c r="I453" s="12" t="s">
        <v>5186</v>
      </c>
    </row>
    <row r="454" spans="1:9" x14ac:dyDescent="0.3">
      <c r="A454">
        <v>72306</v>
      </c>
      <c r="B454" t="s">
        <v>1556</v>
      </c>
      <c r="C454" s="32">
        <v>507091</v>
      </c>
      <c r="D454" s="32">
        <v>1112092.5285227899</v>
      </c>
      <c r="E454" s="7">
        <v>0.455979144715212</v>
      </c>
      <c r="F454" s="32">
        <v>984837</v>
      </c>
      <c r="G454" s="32">
        <v>1588703.6121754199</v>
      </c>
      <c r="H454" s="7">
        <v>0.61989976761710797</v>
      </c>
      <c r="I454" s="12" t="s">
        <v>5186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1276"/>
  <sheetViews>
    <sheetView showGridLines="0" tabSelected="1" workbookViewId="0">
      <pane ySplit="1" topLeftCell="A2" activePane="bottomLeft" state="frozen"/>
      <selection pane="bottomLeft"/>
    </sheetView>
  </sheetViews>
  <sheetFormatPr baseColWidth="10" defaultColWidth="9.21875" defaultRowHeight="14.4" x14ac:dyDescent="0.3"/>
  <cols>
    <col min="1" max="1" width="10.77734375" bestFit="1" customWidth="1"/>
    <col min="2" max="2" width="47" bestFit="1" customWidth="1"/>
    <col min="3" max="3" width="11.109375" bestFit="1" customWidth="1"/>
    <col min="4" max="4" width="8.77734375" bestFit="1" customWidth="1"/>
    <col min="5" max="5" width="9.109375" bestFit="1" customWidth="1"/>
    <col min="6" max="7" width="11" bestFit="1" customWidth="1"/>
    <col min="8" max="8" width="10" bestFit="1" customWidth="1"/>
    <col min="9" max="9" width="17.88671875" bestFit="1" customWidth="1"/>
    <col min="10" max="10" width="11.77734375" style="5" bestFit="1" customWidth="1"/>
    <col min="11" max="11" width="10.21875" bestFit="1" customWidth="1"/>
    <col min="12" max="12" width="14.21875" bestFit="1" customWidth="1"/>
    <col min="13" max="13" width="14.5546875" bestFit="1" customWidth="1"/>
    <col min="14" max="14" width="9.77734375" bestFit="1" customWidth="1"/>
    <col min="15" max="15" width="8.77734375" bestFit="1" customWidth="1"/>
    <col min="17" max="17" width="12.5546875" bestFit="1" customWidth="1"/>
    <col min="18" max="18" width="11.5546875" bestFit="1" customWidth="1"/>
    <col min="19" max="19" width="11.88671875" bestFit="1" customWidth="1"/>
    <col min="20" max="20" width="13.77734375" bestFit="1" customWidth="1"/>
  </cols>
  <sheetData>
    <row r="1" spans="1:20" s="3" customFormat="1" x14ac:dyDescent="0.3">
      <c r="A1" s="8" t="s">
        <v>5210</v>
      </c>
      <c r="B1" s="8" t="s">
        <v>10</v>
      </c>
      <c r="C1" s="33" t="s">
        <v>1557</v>
      </c>
      <c r="D1" s="33" t="s">
        <v>1558</v>
      </c>
      <c r="E1" s="34" t="s">
        <v>1562</v>
      </c>
      <c r="F1" s="36" t="s">
        <v>1559</v>
      </c>
      <c r="G1" s="36" t="s">
        <v>1560</v>
      </c>
      <c r="H1" s="37" t="s">
        <v>1563</v>
      </c>
      <c r="I1" s="38" t="s">
        <v>1561</v>
      </c>
      <c r="J1" s="39" t="s">
        <v>1564</v>
      </c>
      <c r="K1" s="40" t="s">
        <v>2267</v>
      </c>
      <c r="L1" s="40" t="s">
        <v>2268</v>
      </c>
      <c r="M1" s="41" t="s">
        <v>2273</v>
      </c>
      <c r="N1" s="42" t="s">
        <v>2269</v>
      </c>
      <c r="O1" s="42" t="s">
        <v>2270</v>
      </c>
      <c r="P1" s="43" t="s">
        <v>2274</v>
      </c>
      <c r="Q1" s="44" t="s">
        <v>2271</v>
      </c>
      <c r="R1" s="44" t="s">
        <v>2272</v>
      </c>
      <c r="S1" s="45" t="s">
        <v>2275</v>
      </c>
      <c r="T1" s="46" t="s">
        <v>5187</v>
      </c>
    </row>
    <row r="2" spans="1:20" x14ac:dyDescent="0.3">
      <c r="A2">
        <v>64573</v>
      </c>
      <c r="B2" t="s">
        <v>1638</v>
      </c>
      <c r="C2" s="32">
        <v>892234</v>
      </c>
      <c r="D2" s="32">
        <v>706060.16031279601</v>
      </c>
      <c r="E2" s="7">
        <v>1.26367985357611</v>
      </c>
      <c r="F2" s="32">
        <v>49449746</v>
      </c>
      <c r="G2" s="32">
        <v>71329669.916228697</v>
      </c>
      <c r="H2" s="7">
        <v>0.69325634140849102</v>
      </c>
      <c r="I2" s="32">
        <v>190380.22</v>
      </c>
      <c r="J2" s="5">
        <v>3.8499736682166201</v>
      </c>
      <c r="K2" s="56">
        <v>0</v>
      </c>
      <c r="L2" s="56">
        <v>0</v>
      </c>
      <c r="M2" s="7">
        <v>0</v>
      </c>
      <c r="N2" s="57">
        <v>0</v>
      </c>
      <c r="O2" s="57">
        <v>0</v>
      </c>
      <c r="P2" s="7">
        <v>0</v>
      </c>
      <c r="Q2" s="57">
        <v>0</v>
      </c>
      <c r="R2" s="57">
        <v>0</v>
      </c>
      <c r="S2" s="7">
        <v>0</v>
      </c>
      <c r="T2" s="12" t="s">
        <v>5186</v>
      </c>
    </row>
    <row r="3" spans="1:20" x14ac:dyDescent="0.3">
      <c r="A3" s="9">
        <v>38143</v>
      </c>
      <c r="B3" s="9" t="s">
        <v>3157</v>
      </c>
      <c r="C3" s="55">
        <v>0</v>
      </c>
      <c r="D3" s="55">
        <v>0</v>
      </c>
      <c r="E3" s="11">
        <v>0</v>
      </c>
      <c r="F3" s="55">
        <v>0</v>
      </c>
      <c r="G3" s="55">
        <v>0</v>
      </c>
      <c r="H3" s="11">
        <v>0</v>
      </c>
      <c r="I3" s="55">
        <v>0</v>
      </c>
      <c r="J3" s="10">
        <v>0</v>
      </c>
      <c r="K3" s="47">
        <v>79785.97</v>
      </c>
      <c r="L3" s="47">
        <v>202952.01313054701</v>
      </c>
      <c r="M3" s="11">
        <v>0.39312726574768397</v>
      </c>
      <c r="N3" s="47">
        <v>12</v>
      </c>
      <c r="O3" s="47">
        <v>24</v>
      </c>
      <c r="P3" s="11">
        <v>0.5</v>
      </c>
      <c r="Q3" s="47">
        <v>9</v>
      </c>
      <c r="R3" s="47">
        <v>4.3076923076923102</v>
      </c>
      <c r="S3" s="11">
        <v>2.08928571428571</v>
      </c>
      <c r="T3" s="12" t="s">
        <v>5186</v>
      </c>
    </row>
    <row r="4" spans="1:20" x14ac:dyDescent="0.3">
      <c r="A4">
        <v>1015851</v>
      </c>
      <c r="B4" t="s">
        <v>1842</v>
      </c>
      <c r="C4" s="32">
        <v>324196</v>
      </c>
      <c r="D4" s="32">
        <v>647616.60760610795</v>
      </c>
      <c r="E4" s="7">
        <v>0.50059865079491805</v>
      </c>
      <c r="F4" s="32">
        <v>24413524</v>
      </c>
      <c r="G4" s="32">
        <v>39536362.888683103</v>
      </c>
      <c r="H4" s="7">
        <v>0.61749544511055998</v>
      </c>
      <c r="I4" s="32">
        <v>52142.37</v>
      </c>
      <c r="J4" s="5">
        <v>2.13579858442395</v>
      </c>
      <c r="K4" s="56">
        <v>0</v>
      </c>
      <c r="L4" s="56">
        <v>0</v>
      </c>
      <c r="M4" s="7">
        <v>0</v>
      </c>
      <c r="N4" s="57">
        <v>0</v>
      </c>
      <c r="O4" s="57">
        <v>0</v>
      </c>
      <c r="P4" s="7">
        <v>0</v>
      </c>
      <c r="Q4" s="57">
        <v>0</v>
      </c>
      <c r="R4" s="57">
        <v>0</v>
      </c>
      <c r="S4" s="7">
        <v>0</v>
      </c>
      <c r="T4" s="12" t="s">
        <v>5185</v>
      </c>
    </row>
    <row r="5" spans="1:20" x14ac:dyDescent="0.3">
      <c r="A5" s="9">
        <v>76250</v>
      </c>
      <c r="B5" s="9" t="s">
        <v>1862</v>
      </c>
      <c r="C5" s="47">
        <v>257798</v>
      </c>
      <c r="D5" s="47">
        <v>652271.96781674295</v>
      </c>
      <c r="E5" s="11">
        <v>0.39523084345152898</v>
      </c>
      <c r="F5" s="47">
        <v>14829753</v>
      </c>
      <c r="G5" s="47">
        <v>47647632.658787802</v>
      </c>
      <c r="H5" s="11">
        <v>0.31123798124868401</v>
      </c>
      <c r="I5" s="47">
        <v>19584.77</v>
      </c>
      <c r="J5" s="10">
        <v>1.3206403370305599</v>
      </c>
      <c r="K5" s="55">
        <v>0</v>
      </c>
      <c r="L5" s="55">
        <v>0</v>
      </c>
      <c r="M5" s="11">
        <v>0</v>
      </c>
      <c r="N5" s="58">
        <v>0</v>
      </c>
      <c r="O5" s="58">
        <v>0</v>
      </c>
      <c r="P5" s="11">
        <v>0</v>
      </c>
      <c r="Q5" s="58">
        <v>0</v>
      </c>
      <c r="R5" s="58">
        <v>0</v>
      </c>
      <c r="S5" s="11">
        <v>0</v>
      </c>
      <c r="T5" s="12" t="s">
        <v>5186</v>
      </c>
    </row>
    <row r="6" spans="1:20" x14ac:dyDescent="0.3">
      <c r="A6">
        <v>1009850</v>
      </c>
      <c r="B6" t="s">
        <v>4065</v>
      </c>
      <c r="C6" s="56">
        <v>0</v>
      </c>
      <c r="D6" s="56">
        <v>0</v>
      </c>
      <c r="E6" s="7">
        <v>0</v>
      </c>
      <c r="F6" s="56">
        <v>0</v>
      </c>
      <c r="G6" s="56">
        <v>0</v>
      </c>
      <c r="H6" s="7">
        <v>0</v>
      </c>
      <c r="I6" s="56">
        <v>0</v>
      </c>
      <c r="J6" s="5">
        <v>0</v>
      </c>
      <c r="K6" s="32">
        <v>159374.46</v>
      </c>
      <c r="L6" s="32">
        <v>192854.41872957899</v>
      </c>
      <c r="M6" s="7">
        <v>0.82639776184477898</v>
      </c>
      <c r="N6" s="57">
        <v>0</v>
      </c>
      <c r="O6" s="32">
        <v>24</v>
      </c>
      <c r="P6" s="7">
        <v>0</v>
      </c>
      <c r="Q6" s="32">
        <v>5</v>
      </c>
      <c r="R6" s="32">
        <v>4.3076923076923102</v>
      </c>
      <c r="S6" s="7">
        <v>1.16071428571429</v>
      </c>
      <c r="T6" s="12" t="s">
        <v>5186</v>
      </c>
    </row>
    <row r="7" spans="1:20" x14ac:dyDescent="0.3">
      <c r="A7" s="9">
        <v>989172</v>
      </c>
      <c r="B7" s="9" t="s">
        <v>2314</v>
      </c>
      <c r="C7" s="55">
        <v>0</v>
      </c>
      <c r="D7" s="55">
        <v>0</v>
      </c>
      <c r="E7" s="11">
        <v>0</v>
      </c>
      <c r="F7" s="55">
        <v>0</v>
      </c>
      <c r="G7" s="55">
        <v>0</v>
      </c>
      <c r="H7" s="11">
        <v>0</v>
      </c>
      <c r="I7" s="55">
        <v>0</v>
      </c>
      <c r="J7" s="10">
        <v>0</v>
      </c>
      <c r="K7" s="47">
        <v>669085.19999999995</v>
      </c>
      <c r="L7" s="47">
        <v>323175.73364627903</v>
      </c>
      <c r="M7" s="11">
        <v>2.0703448011116001</v>
      </c>
      <c r="N7" s="47">
        <v>22</v>
      </c>
      <c r="O7" s="47">
        <v>40</v>
      </c>
      <c r="P7" s="11">
        <v>0.55000000000000004</v>
      </c>
      <c r="Q7" s="47">
        <v>1</v>
      </c>
      <c r="R7" s="47">
        <v>4.3076923076923102</v>
      </c>
      <c r="S7" s="11">
        <v>0.23214285714285701</v>
      </c>
      <c r="T7" s="12" t="s">
        <v>5186</v>
      </c>
    </row>
    <row r="8" spans="1:20" x14ac:dyDescent="0.3">
      <c r="A8">
        <v>961083</v>
      </c>
      <c r="B8" t="s">
        <v>2318</v>
      </c>
      <c r="C8" s="56">
        <v>0</v>
      </c>
      <c r="D8" s="56">
        <v>0</v>
      </c>
      <c r="E8" s="7">
        <v>0</v>
      </c>
      <c r="F8" s="56">
        <v>0</v>
      </c>
      <c r="G8" s="56">
        <v>0</v>
      </c>
      <c r="H8" s="7">
        <v>0</v>
      </c>
      <c r="I8" s="56">
        <v>0</v>
      </c>
      <c r="J8" s="5">
        <v>0</v>
      </c>
      <c r="K8" s="32">
        <v>112307.99</v>
      </c>
      <c r="L8" s="32">
        <v>269127.17859703698</v>
      </c>
      <c r="M8" s="7">
        <v>0.41730452712157401</v>
      </c>
      <c r="N8" s="32">
        <v>50</v>
      </c>
      <c r="O8" s="32">
        <v>31.428571428571399</v>
      </c>
      <c r="P8" s="7">
        <v>1.5909090909090899</v>
      </c>
      <c r="Q8" s="32">
        <v>2</v>
      </c>
      <c r="R8" s="32">
        <v>4.3076923076923102</v>
      </c>
      <c r="S8" s="7">
        <v>0.46428571428571402</v>
      </c>
      <c r="T8" s="12" t="s">
        <v>5186</v>
      </c>
    </row>
    <row r="9" spans="1:20" x14ac:dyDescent="0.3">
      <c r="A9" s="9">
        <v>1022771</v>
      </c>
      <c r="B9" s="9" t="s">
        <v>2350</v>
      </c>
      <c r="C9" s="55">
        <v>0</v>
      </c>
      <c r="D9" s="55">
        <v>0</v>
      </c>
      <c r="E9" s="11">
        <v>0</v>
      </c>
      <c r="F9" s="55">
        <v>0</v>
      </c>
      <c r="G9" s="55">
        <v>0</v>
      </c>
      <c r="H9" s="11">
        <v>0</v>
      </c>
      <c r="I9" s="55">
        <v>0</v>
      </c>
      <c r="J9" s="10">
        <v>0</v>
      </c>
      <c r="K9" s="47">
        <v>94054.14</v>
      </c>
      <c r="L9" s="47">
        <v>252987.90368218199</v>
      </c>
      <c r="M9" s="11">
        <v>0.37177326912102598</v>
      </c>
      <c r="N9" s="47">
        <v>49</v>
      </c>
      <c r="O9" s="47">
        <v>35</v>
      </c>
      <c r="P9" s="11">
        <v>1.4</v>
      </c>
      <c r="Q9" s="47">
        <v>1</v>
      </c>
      <c r="R9" s="47">
        <v>4.3076923076923102</v>
      </c>
      <c r="S9" s="11">
        <v>0.23214285714285701</v>
      </c>
      <c r="T9" s="12" t="s">
        <v>5186</v>
      </c>
    </row>
    <row r="10" spans="1:20" x14ac:dyDescent="0.3">
      <c r="A10">
        <v>1022455</v>
      </c>
      <c r="B10" t="s">
        <v>2358</v>
      </c>
      <c r="C10" s="56">
        <v>0</v>
      </c>
      <c r="D10" s="56">
        <v>0</v>
      </c>
      <c r="E10" s="7">
        <v>0</v>
      </c>
      <c r="F10" s="56">
        <v>0</v>
      </c>
      <c r="G10" s="56">
        <v>0</v>
      </c>
      <c r="H10" s="7">
        <v>0</v>
      </c>
      <c r="I10" s="56">
        <v>0</v>
      </c>
      <c r="J10" s="5">
        <v>0</v>
      </c>
      <c r="K10" s="32">
        <v>335315.48</v>
      </c>
      <c r="L10" s="32">
        <v>290057.61289957399</v>
      </c>
      <c r="M10" s="7">
        <v>1.15603061284275</v>
      </c>
      <c r="N10" s="32">
        <v>58</v>
      </c>
      <c r="O10" s="32">
        <v>40</v>
      </c>
      <c r="P10" s="7">
        <v>1.45</v>
      </c>
      <c r="Q10" s="32">
        <v>2</v>
      </c>
      <c r="R10" s="32">
        <v>4.3076923076923102</v>
      </c>
      <c r="S10" s="7">
        <v>0.46428571428571402</v>
      </c>
      <c r="T10" s="12" t="s">
        <v>5186</v>
      </c>
    </row>
    <row r="11" spans="1:20" x14ac:dyDescent="0.3">
      <c r="A11" s="9">
        <v>964654</v>
      </c>
      <c r="B11" s="9" t="s">
        <v>2370</v>
      </c>
      <c r="C11" s="55">
        <v>0</v>
      </c>
      <c r="D11" s="55">
        <v>0</v>
      </c>
      <c r="E11" s="11">
        <v>0</v>
      </c>
      <c r="F11" s="55">
        <v>0</v>
      </c>
      <c r="G11" s="55">
        <v>0</v>
      </c>
      <c r="H11" s="11">
        <v>0</v>
      </c>
      <c r="I11" s="55">
        <v>0</v>
      </c>
      <c r="J11" s="10">
        <v>0</v>
      </c>
      <c r="K11" s="47">
        <v>49582.74</v>
      </c>
      <c r="L11" s="47">
        <v>236347.85802271101</v>
      </c>
      <c r="M11" s="11">
        <v>0.20978713500858301</v>
      </c>
      <c r="N11" s="47">
        <v>65</v>
      </c>
      <c r="O11" s="47">
        <v>31.428571428571399</v>
      </c>
      <c r="P11" s="11">
        <v>2.0681818181818201</v>
      </c>
      <c r="Q11" s="47">
        <v>5</v>
      </c>
      <c r="R11" s="47">
        <v>4.3076923076923102</v>
      </c>
      <c r="S11" s="11">
        <v>1.16071428571429</v>
      </c>
      <c r="T11" s="12" t="s">
        <v>5186</v>
      </c>
    </row>
    <row r="12" spans="1:20" x14ac:dyDescent="0.3">
      <c r="A12">
        <v>95950</v>
      </c>
      <c r="B12" t="s">
        <v>2402</v>
      </c>
      <c r="C12" s="56">
        <v>0</v>
      </c>
      <c r="D12" s="56">
        <v>0</v>
      </c>
      <c r="E12" s="7">
        <v>0</v>
      </c>
      <c r="F12" s="56">
        <v>0</v>
      </c>
      <c r="G12" s="56">
        <v>0</v>
      </c>
      <c r="H12" s="7">
        <v>0</v>
      </c>
      <c r="I12" s="56">
        <v>0</v>
      </c>
      <c r="J12" s="5">
        <v>0</v>
      </c>
      <c r="K12" s="32">
        <v>610975.38</v>
      </c>
      <c r="L12" s="32">
        <v>218112.284483931</v>
      </c>
      <c r="M12" s="7">
        <v>2.8011965554604701</v>
      </c>
      <c r="N12" s="32">
        <v>12</v>
      </c>
      <c r="O12" s="32">
        <v>26.285714285714299</v>
      </c>
      <c r="P12" s="7">
        <v>0.45652173913043498</v>
      </c>
      <c r="Q12" s="32">
        <v>3</v>
      </c>
      <c r="R12" s="32">
        <v>3.7692307692307701</v>
      </c>
      <c r="S12" s="7">
        <v>0.79591836734693899</v>
      </c>
      <c r="T12" s="12" t="s">
        <v>5186</v>
      </c>
    </row>
    <row r="13" spans="1:20" x14ac:dyDescent="0.3">
      <c r="A13" s="9">
        <v>77253</v>
      </c>
      <c r="B13" s="9" t="s">
        <v>1598</v>
      </c>
      <c r="C13" s="47">
        <v>596195</v>
      </c>
      <c r="D13" s="47">
        <v>1196885.99148808</v>
      </c>
      <c r="E13" s="11">
        <v>0.49812179626127501</v>
      </c>
      <c r="F13" s="47">
        <v>97980458</v>
      </c>
      <c r="G13" s="47">
        <v>103328222.09152301</v>
      </c>
      <c r="H13" s="11">
        <v>0.94824488427966602</v>
      </c>
      <c r="I13" s="47">
        <v>54784.45</v>
      </c>
      <c r="J13" s="10">
        <v>0.559136496381758</v>
      </c>
      <c r="K13" s="55">
        <v>0</v>
      </c>
      <c r="L13" s="55">
        <v>0</v>
      </c>
      <c r="M13" s="11">
        <v>0</v>
      </c>
      <c r="N13" s="58">
        <v>0</v>
      </c>
      <c r="O13" s="58">
        <v>0</v>
      </c>
      <c r="P13" s="11">
        <v>0</v>
      </c>
      <c r="Q13" s="58">
        <v>0</v>
      </c>
      <c r="R13" s="58">
        <v>0</v>
      </c>
      <c r="S13" s="11">
        <v>0</v>
      </c>
      <c r="T13" s="12" t="s">
        <v>5186</v>
      </c>
    </row>
    <row r="14" spans="1:20" x14ac:dyDescent="0.3">
      <c r="A14">
        <v>69577</v>
      </c>
      <c r="B14" t="s">
        <v>2428</v>
      </c>
      <c r="C14" s="56">
        <v>0</v>
      </c>
      <c r="D14" s="56">
        <v>0</v>
      </c>
      <c r="E14" s="7">
        <v>0</v>
      </c>
      <c r="F14" s="56">
        <v>0</v>
      </c>
      <c r="G14" s="56">
        <v>0</v>
      </c>
      <c r="H14" s="7">
        <v>0</v>
      </c>
      <c r="I14" s="56">
        <v>0</v>
      </c>
      <c r="J14" s="5">
        <v>0</v>
      </c>
      <c r="K14" s="32">
        <v>41869.11</v>
      </c>
      <c r="L14" s="32">
        <v>231983.89762309901</v>
      </c>
      <c r="M14" s="7">
        <v>0.18048282845917199</v>
      </c>
      <c r="N14" s="32">
        <v>32</v>
      </c>
      <c r="O14" s="32">
        <v>30.8571428571429</v>
      </c>
      <c r="P14" s="7">
        <v>1.0370370370370401</v>
      </c>
      <c r="Q14" s="32">
        <v>1</v>
      </c>
      <c r="R14" s="32">
        <v>4.3076923076923102</v>
      </c>
      <c r="S14" s="7">
        <v>0.23214285714285701</v>
      </c>
      <c r="T14" s="12" t="s">
        <v>5186</v>
      </c>
    </row>
    <row r="15" spans="1:20" x14ac:dyDescent="0.3">
      <c r="A15" s="9">
        <v>1007338</v>
      </c>
      <c r="B15" s="9" t="s">
        <v>2443</v>
      </c>
      <c r="C15" s="55">
        <v>0</v>
      </c>
      <c r="D15" s="55">
        <v>0</v>
      </c>
      <c r="E15" s="11">
        <v>0</v>
      </c>
      <c r="F15" s="55">
        <v>0</v>
      </c>
      <c r="G15" s="55">
        <v>0</v>
      </c>
      <c r="H15" s="11">
        <v>0</v>
      </c>
      <c r="I15" s="55">
        <v>0</v>
      </c>
      <c r="J15" s="10">
        <v>0</v>
      </c>
      <c r="K15" s="47">
        <v>24534</v>
      </c>
      <c r="L15" s="47">
        <v>236330.76358935199</v>
      </c>
      <c r="M15" s="11">
        <v>0.103812130199986</v>
      </c>
      <c r="N15" s="47">
        <v>2</v>
      </c>
      <c r="O15" s="47">
        <v>31.428571428571399</v>
      </c>
      <c r="P15" s="11">
        <v>6.3636363636363602E-2</v>
      </c>
      <c r="Q15" s="47">
        <v>2</v>
      </c>
      <c r="R15" s="47">
        <v>4.3076923076923102</v>
      </c>
      <c r="S15" s="11">
        <v>0.46428571428571402</v>
      </c>
      <c r="T15" s="12" t="s">
        <v>5186</v>
      </c>
    </row>
    <row r="16" spans="1:20" x14ac:dyDescent="0.3">
      <c r="A16">
        <v>1021170</v>
      </c>
      <c r="B16" t="s">
        <v>2446</v>
      </c>
      <c r="C16" s="56">
        <v>0</v>
      </c>
      <c r="D16" s="56">
        <v>0</v>
      </c>
      <c r="E16" s="7">
        <v>0</v>
      </c>
      <c r="F16" s="56">
        <v>0</v>
      </c>
      <c r="G16" s="56">
        <v>0</v>
      </c>
      <c r="H16" s="7">
        <v>0</v>
      </c>
      <c r="I16" s="56">
        <v>0</v>
      </c>
      <c r="J16" s="5">
        <v>0</v>
      </c>
      <c r="K16" s="32">
        <v>19757.060000000001</v>
      </c>
      <c r="L16" s="32">
        <v>182638.978817116</v>
      </c>
      <c r="M16" s="7">
        <v>0.10817548437885</v>
      </c>
      <c r="N16" s="32">
        <v>35</v>
      </c>
      <c r="O16" s="32">
        <v>24</v>
      </c>
      <c r="P16" s="7">
        <v>1.4583333333333299</v>
      </c>
      <c r="Q16" s="32">
        <v>4</v>
      </c>
      <c r="R16" s="32">
        <v>4.3076923076923102</v>
      </c>
      <c r="S16" s="7">
        <v>0.92857142857142905</v>
      </c>
      <c r="T16" s="12" t="s">
        <v>5186</v>
      </c>
    </row>
    <row r="17" spans="1:20" x14ac:dyDescent="0.3">
      <c r="A17" s="9">
        <v>1025685</v>
      </c>
      <c r="B17" s="9" t="s">
        <v>2495</v>
      </c>
      <c r="C17" s="55">
        <v>0</v>
      </c>
      <c r="D17" s="55">
        <v>0</v>
      </c>
      <c r="E17" s="11">
        <v>0</v>
      </c>
      <c r="F17" s="55">
        <v>0</v>
      </c>
      <c r="G17" s="55">
        <v>0</v>
      </c>
      <c r="H17" s="11">
        <v>0</v>
      </c>
      <c r="I17" s="55">
        <v>0</v>
      </c>
      <c r="J17" s="10">
        <v>0</v>
      </c>
      <c r="K17" s="47">
        <v>304997.52</v>
      </c>
      <c r="L17" s="47">
        <v>281553.51839586598</v>
      </c>
      <c r="M17" s="11">
        <v>1.08326659079846</v>
      </c>
      <c r="N17" s="47">
        <v>10</v>
      </c>
      <c r="O17" s="47">
        <v>40</v>
      </c>
      <c r="P17" s="11">
        <v>0.25</v>
      </c>
      <c r="Q17" s="47">
        <v>5</v>
      </c>
      <c r="R17" s="47">
        <v>4.3076923076923102</v>
      </c>
      <c r="S17" s="11">
        <v>1.16071428571429</v>
      </c>
      <c r="T17" s="12" t="s">
        <v>5186</v>
      </c>
    </row>
    <row r="18" spans="1:20" x14ac:dyDescent="0.3">
      <c r="A18">
        <v>946869</v>
      </c>
      <c r="B18" t="s">
        <v>2525</v>
      </c>
      <c r="C18" s="56">
        <v>0</v>
      </c>
      <c r="D18" s="56">
        <v>0</v>
      </c>
      <c r="E18" s="7">
        <v>0</v>
      </c>
      <c r="F18" s="56">
        <v>0</v>
      </c>
      <c r="G18" s="56">
        <v>0</v>
      </c>
      <c r="H18" s="7">
        <v>0</v>
      </c>
      <c r="I18" s="56">
        <v>0</v>
      </c>
      <c r="J18" s="5">
        <v>0</v>
      </c>
      <c r="K18" s="32">
        <v>73212.36</v>
      </c>
      <c r="L18" s="32">
        <v>238678.73357759201</v>
      </c>
      <c r="M18" s="7">
        <v>0.30674018963737798</v>
      </c>
      <c r="N18" s="32">
        <v>46</v>
      </c>
      <c r="O18" s="32">
        <v>32</v>
      </c>
      <c r="P18" s="7">
        <v>1.4375</v>
      </c>
      <c r="Q18" s="32">
        <v>7</v>
      </c>
      <c r="R18" s="32">
        <v>4.3076923076923102</v>
      </c>
      <c r="S18" s="7">
        <v>1.625</v>
      </c>
      <c r="T18" s="12" t="s">
        <v>5185</v>
      </c>
    </row>
    <row r="19" spans="1:20" x14ac:dyDescent="0.3">
      <c r="A19" s="9">
        <v>146983</v>
      </c>
      <c r="B19" s="9" t="s">
        <v>1632</v>
      </c>
      <c r="C19" s="47">
        <v>526090</v>
      </c>
      <c r="D19" s="47">
        <v>1365550.8762258701</v>
      </c>
      <c r="E19" s="11">
        <v>0.38525843976902202</v>
      </c>
      <c r="F19" s="47">
        <v>113335374.8</v>
      </c>
      <c r="G19" s="47">
        <v>133936513.351605</v>
      </c>
      <c r="H19" s="11">
        <v>0.846187286527881</v>
      </c>
      <c r="I19" s="47">
        <v>84291.89</v>
      </c>
      <c r="J19" s="10">
        <v>0.74373857366905705</v>
      </c>
      <c r="K19" s="55">
        <v>0</v>
      </c>
      <c r="L19" s="55">
        <v>0</v>
      </c>
      <c r="M19" s="11">
        <v>0</v>
      </c>
      <c r="N19" s="58">
        <v>0</v>
      </c>
      <c r="O19" s="58">
        <v>0</v>
      </c>
      <c r="P19" s="11">
        <v>0</v>
      </c>
      <c r="Q19" s="58">
        <v>0</v>
      </c>
      <c r="R19" s="58">
        <v>0</v>
      </c>
      <c r="S19" s="11">
        <v>0</v>
      </c>
      <c r="T19" s="12" t="s">
        <v>5186</v>
      </c>
    </row>
    <row r="20" spans="1:20" x14ac:dyDescent="0.3">
      <c r="A20">
        <v>1016020</v>
      </c>
      <c r="B20" t="s">
        <v>2551</v>
      </c>
      <c r="C20" s="56">
        <v>0</v>
      </c>
      <c r="D20" s="56">
        <v>0</v>
      </c>
      <c r="E20" s="7">
        <v>0</v>
      </c>
      <c r="F20" s="56">
        <v>0</v>
      </c>
      <c r="G20" s="56">
        <v>0</v>
      </c>
      <c r="H20" s="7">
        <v>0</v>
      </c>
      <c r="I20" s="56">
        <v>0</v>
      </c>
      <c r="J20" s="5">
        <v>0</v>
      </c>
      <c r="K20" s="32">
        <v>172877.28</v>
      </c>
      <c r="L20" s="32">
        <v>346609.14597669197</v>
      </c>
      <c r="M20" s="7">
        <v>0.49876721952289499</v>
      </c>
      <c r="N20" s="32">
        <v>52</v>
      </c>
      <c r="O20" s="32">
        <v>40</v>
      </c>
      <c r="P20" s="7">
        <v>1.3</v>
      </c>
      <c r="Q20" s="32">
        <v>17</v>
      </c>
      <c r="R20" s="32">
        <v>4.3076923076923102</v>
      </c>
      <c r="S20" s="7">
        <v>3.9464285714285698</v>
      </c>
      <c r="T20" s="12" t="s">
        <v>5186</v>
      </c>
    </row>
    <row r="21" spans="1:20" x14ac:dyDescent="0.3">
      <c r="A21" s="9">
        <v>333384</v>
      </c>
      <c r="B21" s="9" t="s">
        <v>2557</v>
      </c>
      <c r="C21" s="55">
        <v>0</v>
      </c>
      <c r="D21" s="55">
        <v>0</v>
      </c>
      <c r="E21" s="11">
        <v>0</v>
      </c>
      <c r="F21" s="55">
        <v>0</v>
      </c>
      <c r="G21" s="55">
        <v>0</v>
      </c>
      <c r="H21" s="11">
        <v>0</v>
      </c>
      <c r="I21" s="55">
        <v>0</v>
      </c>
      <c r="J21" s="10">
        <v>0</v>
      </c>
      <c r="K21" s="47">
        <v>146380.54</v>
      </c>
      <c r="L21" s="47">
        <v>366920.02188424498</v>
      </c>
      <c r="M21" s="11">
        <v>0.39894399670067499</v>
      </c>
      <c r="N21" s="47">
        <v>54</v>
      </c>
      <c r="O21" s="47">
        <v>40</v>
      </c>
      <c r="P21" s="11">
        <v>1.35</v>
      </c>
      <c r="Q21" s="47">
        <v>14</v>
      </c>
      <c r="R21" s="47">
        <v>4.3076923076923102</v>
      </c>
      <c r="S21" s="11">
        <v>3.25</v>
      </c>
      <c r="T21" s="12" t="s">
        <v>5186</v>
      </c>
    </row>
    <row r="22" spans="1:20" x14ac:dyDescent="0.3">
      <c r="A22">
        <v>1027618</v>
      </c>
      <c r="B22" t="s">
        <v>2565</v>
      </c>
      <c r="C22" s="56">
        <v>0</v>
      </c>
      <c r="D22" s="56">
        <v>0</v>
      </c>
      <c r="E22" s="7">
        <v>0</v>
      </c>
      <c r="F22" s="56">
        <v>0</v>
      </c>
      <c r="G22" s="56">
        <v>0</v>
      </c>
      <c r="H22" s="7">
        <v>0</v>
      </c>
      <c r="I22" s="56">
        <v>0</v>
      </c>
      <c r="J22" s="5">
        <v>0</v>
      </c>
      <c r="K22" s="32">
        <v>135923.31</v>
      </c>
      <c r="L22" s="32">
        <v>276889.33840307599</v>
      </c>
      <c r="M22" s="7">
        <v>0.49089398235381798</v>
      </c>
      <c r="N22" s="32">
        <v>53</v>
      </c>
      <c r="O22" s="32">
        <v>40</v>
      </c>
      <c r="P22" s="7">
        <v>1.325</v>
      </c>
      <c r="Q22" s="32">
        <v>4</v>
      </c>
      <c r="R22" s="32">
        <v>4.3076923076923102</v>
      </c>
      <c r="S22" s="7">
        <v>0.92857142857142905</v>
      </c>
      <c r="T22" s="12" t="s">
        <v>5186</v>
      </c>
    </row>
    <row r="23" spans="1:20" x14ac:dyDescent="0.3">
      <c r="A23" s="9">
        <v>950152</v>
      </c>
      <c r="B23" s="9" t="s">
        <v>2566</v>
      </c>
      <c r="C23" s="55">
        <v>0</v>
      </c>
      <c r="D23" s="55">
        <v>0</v>
      </c>
      <c r="E23" s="11">
        <v>0</v>
      </c>
      <c r="F23" s="55">
        <v>0</v>
      </c>
      <c r="G23" s="55">
        <v>0</v>
      </c>
      <c r="H23" s="11">
        <v>0</v>
      </c>
      <c r="I23" s="55">
        <v>0</v>
      </c>
      <c r="J23" s="10">
        <v>0</v>
      </c>
      <c r="K23" s="47">
        <v>136789.6</v>
      </c>
      <c r="L23" s="47">
        <v>306857.50621972402</v>
      </c>
      <c r="M23" s="11">
        <v>0.445775636011499</v>
      </c>
      <c r="N23" s="47">
        <v>77</v>
      </c>
      <c r="O23" s="47">
        <v>37.857142857142897</v>
      </c>
      <c r="P23" s="11">
        <v>2.0339622641509401</v>
      </c>
      <c r="Q23" s="47">
        <v>8</v>
      </c>
      <c r="R23" s="47">
        <v>4.3076923076923102</v>
      </c>
      <c r="S23" s="11">
        <v>1.8571428571428601</v>
      </c>
      <c r="T23" s="12" t="s">
        <v>5186</v>
      </c>
    </row>
    <row r="24" spans="1:20" x14ac:dyDescent="0.3">
      <c r="A24">
        <v>1014801</v>
      </c>
      <c r="B24" t="s">
        <v>2621</v>
      </c>
      <c r="C24" s="56">
        <v>0</v>
      </c>
      <c r="D24" s="56">
        <v>0</v>
      </c>
      <c r="E24" s="7">
        <v>0</v>
      </c>
      <c r="F24" s="56">
        <v>0</v>
      </c>
      <c r="G24" s="56">
        <v>0</v>
      </c>
      <c r="H24" s="7">
        <v>0</v>
      </c>
      <c r="I24" s="56">
        <v>0</v>
      </c>
      <c r="J24" s="5">
        <v>0</v>
      </c>
      <c r="K24" s="32">
        <v>82846.75</v>
      </c>
      <c r="L24" s="32">
        <v>175567.317319286</v>
      </c>
      <c r="M24" s="7">
        <v>0.47188025234409098</v>
      </c>
      <c r="N24" s="32">
        <v>30</v>
      </c>
      <c r="O24" s="32">
        <v>21.8571428571429</v>
      </c>
      <c r="P24" s="7">
        <v>1.37254901960784</v>
      </c>
      <c r="Q24" s="32">
        <v>4</v>
      </c>
      <c r="R24" s="32">
        <v>4.3076923076923102</v>
      </c>
      <c r="S24" s="7">
        <v>0.92857142857142905</v>
      </c>
      <c r="T24" s="12" t="s">
        <v>5186</v>
      </c>
    </row>
    <row r="25" spans="1:20" x14ac:dyDescent="0.3">
      <c r="A25">
        <v>247608</v>
      </c>
      <c r="B25" t="s">
        <v>2625</v>
      </c>
      <c r="C25" s="56">
        <v>0</v>
      </c>
      <c r="D25" s="56">
        <v>0</v>
      </c>
      <c r="E25" s="7">
        <v>0</v>
      </c>
      <c r="F25" s="56">
        <v>0</v>
      </c>
      <c r="G25" s="56">
        <v>0</v>
      </c>
      <c r="H25" s="7">
        <v>0</v>
      </c>
      <c r="I25" s="56">
        <v>0</v>
      </c>
      <c r="J25" s="5">
        <v>0</v>
      </c>
      <c r="K25" s="32">
        <v>579765.09</v>
      </c>
      <c r="L25" s="32">
        <v>357611.97412408201</v>
      </c>
      <c r="M25" s="7">
        <v>1.62121274439999</v>
      </c>
      <c r="N25" s="32">
        <v>26</v>
      </c>
      <c r="O25" s="32">
        <v>39.285714285714299</v>
      </c>
      <c r="P25" s="7">
        <v>0.66181818181818197</v>
      </c>
      <c r="Q25" s="32">
        <v>2</v>
      </c>
      <c r="R25" s="32">
        <v>4.3076923076923102</v>
      </c>
      <c r="S25" s="7">
        <v>0.46428571428571402</v>
      </c>
      <c r="T25" s="12" t="s">
        <v>5186</v>
      </c>
    </row>
    <row r="26" spans="1:20" x14ac:dyDescent="0.3">
      <c r="A26">
        <v>986766</v>
      </c>
      <c r="B26" t="s">
        <v>2665</v>
      </c>
      <c r="C26" s="56">
        <v>0</v>
      </c>
      <c r="D26" s="56">
        <v>0</v>
      </c>
      <c r="E26" s="7">
        <v>0</v>
      </c>
      <c r="F26" s="56">
        <v>0</v>
      </c>
      <c r="G26" s="56">
        <v>0</v>
      </c>
      <c r="H26" s="7">
        <v>0</v>
      </c>
      <c r="I26" s="56">
        <v>0</v>
      </c>
      <c r="J26" s="5">
        <v>0</v>
      </c>
      <c r="K26" s="32">
        <v>409689.71</v>
      </c>
      <c r="L26" s="32">
        <v>264155.00491186202</v>
      </c>
      <c r="M26" s="7">
        <v>1.5509443409436701</v>
      </c>
      <c r="N26" s="32">
        <v>29</v>
      </c>
      <c r="O26" s="32">
        <v>30.8571428571429</v>
      </c>
      <c r="P26" s="7">
        <v>0.93981481481481499</v>
      </c>
      <c r="Q26" s="32">
        <v>2</v>
      </c>
      <c r="R26" s="32">
        <v>4.3076923076923102</v>
      </c>
      <c r="S26" s="7">
        <v>0.46428571428571402</v>
      </c>
      <c r="T26" s="12" t="s">
        <v>5186</v>
      </c>
    </row>
    <row r="27" spans="1:20" x14ac:dyDescent="0.3">
      <c r="A27" s="9">
        <v>54517</v>
      </c>
      <c r="B27" s="9" t="s">
        <v>2669</v>
      </c>
      <c r="C27" s="55">
        <v>0</v>
      </c>
      <c r="D27" s="55">
        <v>0</v>
      </c>
      <c r="E27" s="11">
        <v>0</v>
      </c>
      <c r="F27" s="55">
        <v>0</v>
      </c>
      <c r="G27" s="55">
        <v>0</v>
      </c>
      <c r="H27" s="11">
        <v>0</v>
      </c>
      <c r="I27" s="55">
        <v>0</v>
      </c>
      <c r="J27" s="10">
        <v>0</v>
      </c>
      <c r="K27" s="47">
        <v>85264.41</v>
      </c>
      <c r="L27" s="47">
        <v>269045.51120962901</v>
      </c>
      <c r="M27" s="11">
        <v>0.31691444921958001</v>
      </c>
      <c r="N27" s="47">
        <v>46</v>
      </c>
      <c r="O27" s="47">
        <v>31.428571428571399</v>
      </c>
      <c r="P27" s="11">
        <v>1.4636363636363601</v>
      </c>
      <c r="Q27" s="47">
        <v>11</v>
      </c>
      <c r="R27" s="47">
        <v>4.3076923076923102</v>
      </c>
      <c r="S27" s="11">
        <v>2.5535714285714302</v>
      </c>
      <c r="T27" s="12" t="s">
        <v>5186</v>
      </c>
    </row>
    <row r="28" spans="1:20" x14ac:dyDescent="0.3">
      <c r="A28">
        <v>568243</v>
      </c>
      <c r="B28" t="s">
        <v>1723</v>
      </c>
      <c r="C28" s="32">
        <v>327375</v>
      </c>
      <c r="D28" s="32">
        <v>940895.86983753101</v>
      </c>
      <c r="E28" s="7">
        <v>0.34793967164137901</v>
      </c>
      <c r="F28" s="32">
        <v>40226873</v>
      </c>
      <c r="G28" s="32">
        <v>80035673.928029001</v>
      </c>
      <c r="H28" s="7">
        <v>0.50261178579158905</v>
      </c>
      <c r="I28" s="32">
        <v>15291.51</v>
      </c>
      <c r="J28" s="5">
        <v>0.38013170946695302</v>
      </c>
      <c r="K28" s="56">
        <v>0</v>
      </c>
      <c r="L28" s="56">
        <v>0</v>
      </c>
      <c r="M28" s="7">
        <v>0</v>
      </c>
      <c r="N28" s="57">
        <v>0</v>
      </c>
      <c r="O28" s="57">
        <v>0</v>
      </c>
      <c r="P28" s="7">
        <v>0</v>
      </c>
      <c r="Q28" s="57">
        <v>0</v>
      </c>
      <c r="R28" s="57">
        <v>0</v>
      </c>
      <c r="S28" s="7">
        <v>0</v>
      </c>
      <c r="T28" s="12" t="s">
        <v>5186</v>
      </c>
    </row>
    <row r="29" spans="1:20" x14ac:dyDescent="0.3">
      <c r="A29">
        <v>85427</v>
      </c>
      <c r="B29" t="s">
        <v>2821</v>
      </c>
      <c r="C29" s="56">
        <v>0</v>
      </c>
      <c r="D29" s="56">
        <v>0</v>
      </c>
      <c r="E29" s="7">
        <v>0</v>
      </c>
      <c r="F29" s="56">
        <v>0</v>
      </c>
      <c r="G29" s="56">
        <v>0</v>
      </c>
      <c r="H29" s="7">
        <v>0</v>
      </c>
      <c r="I29" s="56">
        <v>0</v>
      </c>
      <c r="J29" s="5">
        <v>0</v>
      </c>
      <c r="K29" s="32">
        <v>92680.65</v>
      </c>
      <c r="L29" s="32">
        <v>264155.00491186202</v>
      </c>
      <c r="M29" s="7">
        <v>0.350857066028047</v>
      </c>
      <c r="N29" s="32">
        <v>27</v>
      </c>
      <c r="O29" s="32">
        <v>30.8571428571429</v>
      </c>
      <c r="P29" s="7">
        <v>0.875</v>
      </c>
      <c r="Q29" s="32">
        <v>6</v>
      </c>
      <c r="R29" s="32">
        <v>4.3076923076923102</v>
      </c>
      <c r="S29" s="7">
        <v>1.3928571428571399</v>
      </c>
      <c r="T29" s="12" t="s">
        <v>5186</v>
      </c>
    </row>
    <row r="30" spans="1:20" x14ac:dyDescent="0.3">
      <c r="A30" s="9">
        <v>1016111</v>
      </c>
      <c r="B30" s="9" t="s">
        <v>2924</v>
      </c>
      <c r="C30" s="55">
        <v>0</v>
      </c>
      <c r="D30" s="55">
        <v>0</v>
      </c>
      <c r="E30" s="11">
        <v>0</v>
      </c>
      <c r="F30" s="55">
        <v>0</v>
      </c>
      <c r="G30" s="55">
        <v>0</v>
      </c>
      <c r="H30" s="11">
        <v>0</v>
      </c>
      <c r="I30" s="55">
        <v>0</v>
      </c>
      <c r="J30" s="10">
        <v>0</v>
      </c>
      <c r="K30" s="47">
        <v>44203.13</v>
      </c>
      <c r="L30" s="47">
        <v>190765.48758601499</v>
      </c>
      <c r="M30" s="11">
        <v>0.23171450223704099</v>
      </c>
      <c r="N30" s="47">
        <v>25</v>
      </c>
      <c r="O30" s="47">
        <v>24</v>
      </c>
      <c r="P30" s="11">
        <v>1.0416666666666701</v>
      </c>
      <c r="Q30" s="47">
        <v>2</v>
      </c>
      <c r="R30" s="47">
        <v>4.3076923076923102</v>
      </c>
      <c r="S30" s="11">
        <v>0.46428571428571402</v>
      </c>
      <c r="T30" s="12" t="s">
        <v>5186</v>
      </c>
    </row>
    <row r="31" spans="1:20" x14ac:dyDescent="0.3">
      <c r="A31">
        <v>41271</v>
      </c>
      <c r="B31" t="s">
        <v>2933</v>
      </c>
      <c r="C31" s="56">
        <v>0</v>
      </c>
      <c r="D31" s="56">
        <v>0</v>
      </c>
      <c r="E31" s="7">
        <v>0</v>
      </c>
      <c r="F31" s="56">
        <v>0</v>
      </c>
      <c r="G31" s="56">
        <v>0</v>
      </c>
      <c r="H31" s="7">
        <v>0</v>
      </c>
      <c r="I31" s="56">
        <v>0</v>
      </c>
      <c r="J31" s="5">
        <v>0</v>
      </c>
      <c r="K31" s="32">
        <v>97770.55</v>
      </c>
      <c r="L31" s="32">
        <v>248652.19724249101</v>
      </c>
      <c r="M31" s="7">
        <v>0.39320203514892799</v>
      </c>
      <c r="N31" s="32">
        <v>25</v>
      </c>
      <c r="O31" s="32">
        <v>30.714285714285701</v>
      </c>
      <c r="P31" s="7">
        <v>0.81395348837209303</v>
      </c>
      <c r="Q31" s="32">
        <v>1</v>
      </c>
      <c r="R31" s="32">
        <v>3.7692307692307701</v>
      </c>
      <c r="S31" s="7">
        <v>0.26530612244898</v>
      </c>
      <c r="T31" s="12" t="s">
        <v>5186</v>
      </c>
    </row>
    <row r="32" spans="1:20" x14ac:dyDescent="0.3">
      <c r="A32" s="9">
        <v>167319</v>
      </c>
      <c r="B32" s="9" t="s">
        <v>2953</v>
      </c>
      <c r="C32" s="55">
        <v>0</v>
      </c>
      <c r="D32" s="55">
        <v>0</v>
      </c>
      <c r="E32" s="11">
        <v>0</v>
      </c>
      <c r="F32" s="55">
        <v>0</v>
      </c>
      <c r="G32" s="55">
        <v>0</v>
      </c>
      <c r="H32" s="11">
        <v>0</v>
      </c>
      <c r="I32" s="55">
        <v>0</v>
      </c>
      <c r="J32" s="10">
        <v>0</v>
      </c>
      <c r="K32" s="47">
        <v>363441.8</v>
      </c>
      <c r="L32" s="47">
        <v>348368.92680541001</v>
      </c>
      <c r="M32" s="11">
        <v>1.0432669851838099</v>
      </c>
      <c r="N32" s="47">
        <v>8</v>
      </c>
      <c r="O32" s="47">
        <v>40</v>
      </c>
      <c r="P32" s="11">
        <v>0.2</v>
      </c>
      <c r="Q32" s="47">
        <v>1</v>
      </c>
      <c r="R32" s="47">
        <v>4.3076923076923102</v>
      </c>
      <c r="S32" s="11">
        <v>0.23214285714285701</v>
      </c>
      <c r="T32" s="12" t="s">
        <v>5186</v>
      </c>
    </row>
    <row r="33" spans="1:20" x14ac:dyDescent="0.3">
      <c r="A33">
        <v>191634</v>
      </c>
      <c r="B33" t="s">
        <v>2956</v>
      </c>
      <c r="C33" s="56">
        <v>0</v>
      </c>
      <c r="D33" s="56">
        <v>0</v>
      </c>
      <c r="E33" s="7">
        <v>0</v>
      </c>
      <c r="F33" s="56">
        <v>0</v>
      </c>
      <c r="G33" s="56">
        <v>0</v>
      </c>
      <c r="H33" s="7">
        <v>0</v>
      </c>
      <c r="I33" s="56">
        <v>0</v>
      </c>
      <c r="J33" s="5">
        <v>0</v>
      </c>
      <c r="K33" s="32">
        <v>145053.13</v>
      </c>
      <c r="L33" s="32">
        <v>340572.18446154502</v>
      </c>
      <c r="M33" s="7">
        <v>0.42591009077659597</v>
      </c>
      <c r="N33" s="32">
        <v>34</v>
      </c>
      <c r="O33" s="32">
        <v>37.142857142857103</v>
      </c>
      <c r="P33" s="7">
        <v>0.91538461538461502</v>
      </c>
      <c r="Q33" s="32">
        <v>6</v>
      </c>
      <c r="R33" s="32">
        <v>4.3076923076923102</v>
      </c>
      <c r="S33" s="7">
        <v>1.3928571428571399</v>
      </c>
      <c r="T33" s="12" t="s">
        <v>5186</v>
      </c>
    </row>
    <row r="34" spans="1:20" x14ac:dyDescent="0.3">
      <c r="A34" s="9">
        <v>1013207</v>
      </c>
      <c r="B34" s="9" t="s">
        <v>3014</v>
      </c>
      <c r="C34" s="55">
        <v>0</v>
      </c>
      <c r="D34" s="55">
        <v>0</v>
      </c>
      <c r="E34" s="11">
        <v>0</v>
      </c>
      <c r="F34" s="55">
        <v>0</v>
      </c>
      <c r="G34" s="55">
        <v>0</v>
      </c>
      <c r="H34" s="11">
        <v>0</v>
      </c>
      <c r="I34" s="55">
        <v>0</v>
      </c>
      <c r="J34" s="10">
        <v>0</v>
      </c>
      <c r="K34" s="47">
        <v>110813.02</v>
      </c>
      <c r="L34" s="47">
        <v>304528.66944707499</v>
      </c>
      <c r="M34" s="11">
        <v>0.36388370330189401</v>
      </c>
      <c r="N34" s="47">
        <v>37</v>
      </c>
      <c r="O34" s="47">
        <v>40</v>
      </c>
      <c r="P34" s="11">
        <v>0.92500000000000004</v>
      </c>
      <c r="Q34" s="47">
        <v>4</v>
      </c>
      <c r="R34" s="47">
        <v>4.3076923076923102</v>
      </c>
      <c r="S34" s="11">
        <v>0.92857142857142905</v>
      </c>
      <c r="T34" s="12" t="s">
        <v>5186</v>
      </c>
    </row>
    <row r="35" spans="1:20" x14ac:dyDescent="0.3">
      <c r="A35">
        <v>74978</v>
      </c>
      <c r="B35" t="s">
        <v>3125</v>
      </c>
      <c r="C35" s="56">
        <v>0</v>
      </c>
      <c r="D35" s="56">
        <v>0</v>
      </c>
      <c r="E35" s="7">
        <v>0</v>
      </c>
      <c r="F35" s="56">
        <v>0</v>
      </c>
      <c r="G35" s="56">
        <v>0</v>
      </c>
      <c r="H35" s="7">
        <v>0</v>
      </c>
      <c r="I35" s="56">
        <v>0</v>
      </c>
      <c r="J35" s="5">
        <v>0</v>
      </c>
      <c r="K35" s="32">
        <v>114385.93</v>
      </c>
      <c r="L35" s="32">
        <v>268987.87594834098</v>
      </c>
      <c r="M35" s="7">
        <v>0.42524567174904099</v>
      </c>
      <c r="N35" s="32">
        <v>22</v>
      </c>
      <c r="O35" s="32">
        <v>31.428571428571399</v>
      </c>
      <c r="P35" s="7">
        <v>0.7</v>
      </c>
      <c r="Q35" s="32">
        <v>5</v>
      </c>
      <c r="R35" s="32">
        <v>4.3076923076923102</v>
      </c>
      <c r="S35" s="7">
        <v>1.16071428571429</v>
      </c>
      <c r="T35" s="12" t="s">
        <v>5186</v>
      </c>
    </row>
    <row r="36" spans="1:20" x14ac:dyDescent="0.3">
      <c r="A36" s="9">
        <v>988889</v>
      </c>
      <c r="B36" s="9" t="s">
        <v>3198</v>
      </c>
      <c r="C36" s="55">
        <v>0</v>
      </c>
      <c r="D36" s="55">
        <v>0</v>
      </c>
      <c r="E36" s="11">
        <v>0</v>
      </c>
      <c r="F36" s="55">
        <v>0</v>
      </c>
      <c r="G36" s="55">
        <v>0</v>
      </c>
      <c r="H36" s="11">
        <v>0</v>
      </c>
      <c r="I36" s="55">
        <v>0</v>
      </c>
      <c r="J36" s="10">
        <v>0</v>
      </c>
      <c r="K36" s="47">
        <v>92341.72</v>
      </c>
      <c r="L36" s="47">
        <v>240644.015318972</v>
      </c>
      <c r="M36" s="11">
        <v>0.38372747345327402</v>
      </c>
      <c r="N36" s="47">
        <v>81</v>
      </c>
      <c r="O36" s="47">
        <v>32</v>
      </c>
      <c r="P36" s="11">
        <v>2.53125</v>
      </c>
      <c r="Q36" s="47">
        <v>9</v>
      </c>
      <c r="R36" s="47">
        <v>4.3076923076923102</v>
      </c>
      <c r="S36" s="11">
        <v>2.08928571428571</v>
      </c>
      <c r="T36" s="12" t="s">
        <v>5186</v>
      </c>
    </row>
    <row r="37" spans="1:20" x14ac:dyDescent="0.3">
      <c r="A37">
        <v>947347</v>
      </c>
      <c r="B37" t="s">
        <v>3209</v>
      </c>
      <c r="C37" s="56">
        <v>0</v>
      </c>
      <c r="D37" s="56">
        <v>0</v>
      </c>
      <c r="E37" s="7">
        <v>0</v>
      </c>
      <c r="F37" s="56">
        <v>0</v>
      </c>
      <c r="G37" s="56">
        <v>0</v>
      </c>
      <c r="H37" s="7">
        <v>0</v>
      </c>
      <c r="I37" s="56">
        <v>0</v>
      </c>
      <c r="J37" s="5">
        <v>0</v>
      </c>
      <c r="K37" s="32">
        <v>263841.83</v>
      </c>
      <c r="L37" s="32">
        <v>202952.01313054701</v>
      </c>
      <c r="M37" s="7">
        <v>1.30002075825819</v>
      </c>
      <c r="N37" s="32">
        <v>13</v>
      </c>
      <c r="O37" s="32">
        <v>24</v>
      </c>
      <c r="P37" s="7">
        <v>0.54166666666666696</v>
      </c>
      <c r="Q37" s="32">
        <v>2</v>
      </c>
      <c r="R37" s="32">
        <v>4.3076923076923102</v>
      </c>
      <c r="S37" s="7">
        <v>0.46428571428571402</v>
      </c>
      <c r="T37" s="12" t="s">
        <v>5186</v>
      </c>
    </row>
    <row r="38" spans="1:20" x14ac:dyDescent="0.3">
      <c r="A38" s="9">
        <v>182286</v>
      </c>
      <c r="B38" s="9" t="s">
        <v>3308</v>
      </c>
      <c r="C38" s="55">
        <v>0</v>
      </c>
      <c r="D38" s="55">
        <v>0</v>
      </c>
      <c r="E38" s="11">
        <v>0</v>
      </c>
      <c r="F38" s="55">
        <v>0</v>
      </c>
      <c r="G38" s="55">
        <v>0</v>
      </c>
      <c r="H38" s="11">
        <v>0</v>
      </c>
      <c r="I38" s="55">
        <v>0</v>
      </c>
      <c r="J38" s="10">
        <v>0</v>
      </c>
      <c r="K38" s="47">
        <v>485459.75</v>
      </c>
      <c r="L38" s="47">
        <v>326471.63387197099</v>
      </c>
      <c r="M38" s="11">
        <v>1.4869890662242899</v>
      </c>
      <c r="N38" s="47">
        <v>28</v>
      </c>
      <c r="O38" s="47">
        <v>40</v>
      </c>
      <c r="P38" s="11">
        <v>0.7</v>
      </c>
      <c r="Q38" s="47">
        <v>1</v>
      </c>
      <c r="R38" s="47">
        <v>4.3076923076923102</v>
      </c>
      <c r="S38" s="11">
        <v>0.23214285714285701</v>
      </c>
      <c r="T38" s="12" t="s">
        <v>5186</v>
      </c>
    </row>
    <row r="39" spans="1:20" x14ac:dyDescent="0.3">
      <c r="A39">
        <v>940178</v>
      </c>
      <c r="B39" t="s">
        <v>3324</v>
      </c>
      <c r="C39" s="56">
        <v>0</v>
      </c>
      <c r="D39" s="56">
        <v>0</v>
      </c>
      <c r="E39" s="7">
        <v>0</v>
      </c>
      <c r="F39" s="56">
        <v>0</v>
      </c>
      <c r="G39" s="56">
        <v>0</v>
      </c>
      <c r="H39" s="7">
        <v>0</v>
      </c>
      <c r="I39" s="56">
        <v>0</v>
      </c>
      <c r="J39" s="5">
        <v>0</v>
      </c>
      <c r="K39" s="32">
        <v>555815.26</v>
      </c>
      <c r="L39" s="32">
        <v>327679.91612764698</v>
      </c>
      <c r="M39" s="7">
        <v>1.69621399617145</v>
      </c>
      <c r="N39" s="32">
        <v>14</v>
      </c>
      <c r="O39" s="32">
        <v>37.857142857142897</v>
      </c>
      <c r="P39" s="7">
        <v>0.36981132075471701</v>
      </c>
      <c r="Q39" s="32">
        <v>3</v>
      </c>
      <c r="R39" s="32">
        <v>4.3076923076923102</v>
      </c>
      <c r="S39" s="7">
        <v>0.69642857142857195</v>
      </c>
      <c r="T39" s="12" t="s">
        <v>5186</v>
      </c>
    </row>
    <row r="40" spans="1:20" x14ac:dyDescent="0.3">
      <c r="A40" s="9">
        <v>1010009</v>
      </c>
      <c r="B40" s="9" t="s">
        <v>3327</v>
      </c>
      <c r="C40" s="55">
        <v>0</v>
      </c>
      <c r="D40" s="55">
        <v>0</v>
      </c>
      <c r="E40" s="11">
        <v>0</v>
      </c>
      <c r="F40" s="55">
        <v>0</v>
      </c>
      <c r="G40" s="55">
        <v>0</v>
      </c>
      <c r="H40" s="11">
        <v>0</v>
      </c>
      <c r="I40" s="55">
        <v>0</v>
      </c>
      <c r="J40" s="10">
        <v>0</v>
      </c>
      <c r="K40" s="47">
        <v>25183.38</v>
      </c>
      <c r="L40" s="47">
        <v>200402.46717867299</v>
      </c>
      <c r="M40" s="11">
        <v>0.125664021778471</v>
      </c>
      <c r="N40" s="47">
        <v>20</v>
      </c>
      <c r="O40" s="47">
        <v>24</v>
      </c>
      <c r="P40" s="11">
        <v>0.83333333333333304</v>
      </c>
      <c r="Q40" s="47">
        <v>2</v>
      </c>
      <c r="R40" s="47">
        <v>4.3076923076923102</v>
      </c>
      <c r="S40" s="11">
        <v>0.46428571428571402</v>
      </c>
      <c r="T40" s="12" t="s">
        <v>5186</v>
      </c>
    </row>
    <row r="41" spans="1:20" x14ac:dyDescent="0.3">
      <c r="A41">
        <v>316893</v>
      </c>
      <c r="B41" t="s">
        <v>3433</v>
      </c>
      <c r="C41" s="56">
        <v>0</v>
      </c>
      <c r="D41" s="56">
        <v>0</v>
      </c>
      <c r="E41" s="7">
        <v>0</v>
      </c>
      <c r="F41" s="56">
        <v>0</v>
      </c>
      <c r="G41" s="56">
        <v>0</v>
      </c>
      <c r="H41" s="7">
        <v>0</v>
      </c>
      <c r="I41" s="56">
        <v>0</v>
      </c>
      <c r="J41" s="5">
        <v>0</v>
      </c>
      <c r="K41" s="32">
        <v>398089.95</v>
      </c>
      <c r="L41" s="32">
        <v>360471.47324629599</v>
      </c>
      <c r="M41" s="7">
        <v>1.1043590950898901</v>
      </c>
      <c r="N41" s="32">
        <v>10</v>
      </c>
      <c r="O41" s="32">
        <v>39.285714285714299</v>
      </c>
      <c r="P41" s="7">
        <v>0.25454545454545502</v>
      </c>
      <c r="Q41" s="57">
        <v>0</v>
      </c>
      <c r="R41" s="32">
        <v>4.3076923076923102</v>
      </c>
      <c r="S41" s="7">
        <v>0</v>
      </c>
      <c r="T41" s="12" t="s">
        <v>5186</v>
      </c>
    </row>
    <row r="42" spans="1:20" x14ac:dyDescent="0.3">
      <c r="A42" s="9">
        <v>1014548</v>
      </c>
      <c r="B42" s="9" t="s">
        <v>3451</v>
      </c>
      <c r="C42" s="55">
        <v>0</v>
      </c>
      <c r="D42" s="55">
        <v>0</v>
      </c>
      <c r="E42" s="11">
        <v>0</v>
      </c>
      <c r="F42" s="55">
        <v>0</v>
      </c>
      <c r="G42" s="55">
        <v>0</v>
      </c>
      <c r="H42" s="11">
        <v>0</v>
      </c>
      <c r="I42" s="55">
        <v>0</v>
      </c>
      <c r="J42" s="10">
        <v>0</v>
      </c>
      <c r="K42" s="47">
        <v>114278.36</v>
      </c>
      <c r="L42" s="47">
        <v>236868.14113223</v>
      </c>
      <c r="M42" s="11">
        <v>0.48245559514145298</v>
      </c>
      <c r="N42" s="47">
        <v>24</v>
      </c>
      <c r="O42" s="47">
        <v>29.1428571428571</v>
      </c>
      <c r="P42" s="11">
        <v>0.82352941176470595</v>
      </c>
      <c r="Q42" s="47">
        <v>8</v>
      </c>
      <c r="R42" s="47">
        <v>4.3076923076923102</v>
      </c>
      <c r="S42" s="11">
        <v>1.8571428571428601</v>
      </c>
      <c r="T42" s="12" t="s">
        <v>5186</v>
      </c>
    </row>
    <row r="43" spans="1:20" x14ac:dyDescent="0.3">
      <c r="A43">
        <v>836039</v>
      </c>
      <c r="B43" t="s">
        <v>3493</v>
      </c>
      <c r="C43" s="56">
        <v>0</v>
      </c>
      <c r="D43" s="56">
        <v>0</v>
      </c>
      <c r="E43" s="7">
        <v>0</v>
      </c>
      <c r="F43" s="56">
        <v>0</v>
      </c>
      <c r="G43" s="56">
        <v>0</v>
      </c>
      <c r="H43" s="7">
        <v>0</v>
      </c>
      <c r="I43" s="56">
        <v>0</v>
      </c>
      <c r="J43" s="5">
        <v>0</v>
      </c>
      <c r="K43" s="32">
        <v>22056.799999999999</v>
      </c>
      <c r="L43" s="32">
        <v>273936.017507396</v>
      </c>
      <c r="M43" s="7">
        <v>8.0518072069162894E-2</v>
      </c>
      <c r="N43" s="32">
        <v>22</v>
      </c>
      <c r="O43" s="32">
        <v>32</v>
      </c>
      <c r="P43" s="7">
        <v>0.6875</v>
      </c>
      <c r="Q43" s="32">
        <v>3</v>
      </c>
      <c r="R43" s="32">
        <v>4.3076923076923102</v>
      </c>
      <c r="S43" s="7">
        <v>0.69642857142857195</v>
      </c>
      <c r="T43" s="12" t="s">
        <v>5186</v>
      </c>
    </row>
    <row r="44" spans="1:20" x14ac:dyDescent="0.3">
      <c r="A44" s="9">
        <v>338136</v>
      </c>
      <c r="B44" s="9" t="s">
        <v>3531</v>
      </c>
      <c r="C44" s="55">
        <v>0</v>
      </c>
      <c r="D44" s="55">
        <v>0</v>
      </c>
      <c r="E44" s="11">
        <v>0</v>
      </c>
      <c r="F44" s="55">
        <v>0</v>
      </c>
      <c r="G44" s="55">
        <v>0</v>
      </c>
      <c r="H44" s="11">
        <v>0</v>
      </c>
      <c r="I44" s="55">
        <v>0</v>
      </c>
      <c r="J44" s="10">
        <v>0</v>
      </c>
      <c r="K44" s="47">
        <v>67427.83</v>
      </c>
      <c r="L44" s="47">
        <v>206713.03964256099</v>
      </c>
      <c r="M44" s="11">
        <v>0.32619050117299397</v>
      </c>
      <c r="N44" s="47">
        <v>15</v>
      </c>
      <c r="O44" s="47">
        <v>30.285714285714299</v>
      </c>
      <c r="P44" s="11">
        <v>0.49528301886792397</v>
      </c>
      <c r="Q44" s="47">
        <v>1</v>
      </c>
      <c r="R44" s="47">
        <v>4.3076923076923102</v>
      </c>
      <c r="S44" s="11">
        <v>0.23214285714285701</v>
      </c>
      <c r="T44" s="12" t="s">
        <v>5185</v>
      </c>
    </row>
    <row r="45" spans="1:20" x14ac:dyDescent="0.3">
      <c r="A45">
        <v>1020005</v>
      </c>
      <c r="B45" t="s">
        <v>3540</v>
      </c>
      <c r="C45" s="56">
        <v>0</v>
      </c>
      <c r="D45" s="56">
        <v>0</v>
      </c>
      <c r="E45" s="7">
        <v>0</v>
      </c>
      <c r="F45" s="56">
        <v>0</v>
      </c>
      <c r="G45" s="56">
        <v>0</v>
      </c>
      <c r="H45" s="7">
        <v>0</v>
      </c>
      <c r="I45" s="56">
        <v>0</v>
      </c>
      <c r="J45" s="5">
        <v>0</v>
      </c>
      <c r="K45" s="32">
        <v>62255.65</v>
      </c>
      <c r="L45" s="32">
        <v>218402.674694602</v>
      </c>
      <c r="M45" s="7">
        <v>0.28504985155082802</v>
      </c>
      <c r="N45" s="32">
        <v>12</v>
      </c>
      <c r="O45" s="32">
        <v>32</v>
      </c>
      <c r="P45" s="7">
        <v>0.375</v>
      </c>
      <c r="Q45" s="32">
        <v>2</v>
      </c>
      <c r="R45" s="32">
        <v>4.3076923076923102</v>
      </c>
      <c r="S45" s="7">
        <v>0.46428571428571402</v>
      </c>
      <c r="T45" s="12" t="s">
        <v>5186</v>
      </c>
    </row>
    <row r="46" spans="1:20" x14ac:dyDescent="0.3">
      <c r="A46" s="9">
        <v>54957</v>
      </c>
      <c r="B46" s="9" t="s">
        <v>3543</v>
      </c>
      <c r="C46" s="55">
        <v>0</v>
      </c>
      <c r="D46" s="55">
        <v>0</v>
      </c>
      <c r="E46" s="11">
        <v>0</v>
      </c>
      <c r="F46" s="55">
        <v>0</v>
      </c>
      <c r="G46" s="55">
        <v>0</v>
      </c>
      <c r="H46" s="11">
        <v>0</v>
      </c>
      <c r="I46" s="55">
        <v>0</v>
      </c>
      <c r="J46" s="10">
        <v>0</v>
      </c>
      <c r="K46" s="47">
        <v>95090.55</v>
      </c>
      <c r="L46" s="47">
        <v>199285.54981839901</v>
      </c>
      <c r="M46" s="11">
        <v>0.47715727551070503</v>
      </c>
      <c r="N46" s="47">
        <v>36</v>
      </c>
      <c r="O46" s="47">
        <v>23.571428571428601</v>
      </c>
      <c r="P46" s="11">
        <v>1.52727272727273</v>
      </c>
      <c r="Q46" s="47">
        <v>2</v>
      </c>
      <c r="R46" s="47">
        <v>4.3076923076923102</v>
      </c>
      <c r="S46" s="11">
        <v>0.46428571428571402</v>
      </c>
      <c r="T46" s="12" t="s">
        <v>5186</v>
      </c>
    </row>
    <row r="47" spans="1:20" x14ac:dyDescent="0.3">
      <c r="A47">
        <v>89788</v>
      </c>
      <c r="B47" t="s">
        <v>3567</v>
      </c>
      <c r="C47" s="56">
        <v>0</v>
      </c>
      <c r="D47" s="56">
        <v>0</v>
      </c>
      <c r="E47" s="7">
        <v>0</v>
      </c>
      <c r="F47" s="56">
        <v>0</v>
      </c>
      <c r="G47" s="56">
        <v>0</v>
      </c>
      <c r="H47" s="7">
        <v>0</v>
      </c>
      <c r="I47" s="56">
        <v>0</v>
      </c>
      <c r="J47" s="5">
        <v>0</v>
      </c>
      <c r="K47" s="32">
        <v>76994.850000000006</v>
      </c>
      <c r="L47" s="32">
        <v>229784.705360616</v>
      </c>
      <c r="M47" s="7">
        <v>0.33507386785890297</v>
      </c>
      <c r="N47" s="32">
        <v>15</v>
      </c>
      <c r="O47" s="32">
        <v>26.8571428571429</v>
      </c>
      <c r="P47" s="7">
        <v>0.55851063829787195</v>
      </c>
      <c r="Q47" s="57">
        <v>0</v>
      </c>
      <c r="R47" s="32">
        <v>3.7692307692307701</v>
      </c>
      <c r="S47" s="7">
        <v>0</v>
      </c>
      <c r="T47" s="12" t="s">
        <v>5186</v>
      </c>
    </row>
    <row r="48" spans="1:20" x14ac:dyDescent="0.3">
      <c r="A48" s="9">
        <v>968610</v>
      </c>
      <c r="B48" s="9" t="s">
        <v>3585</v>
      </c>
      <c r="C48" s="55">
        <v>0</v>
      </c>
      <c r="D48" s="55">
        <v>0</v>
      </c>
      <c r="E48" s="11">
        <v>0</v>
      </c>
      <c r="F48" s="55">
        <v>0</v>
      </c>
      <c r="G48" s="55">
        <v>0</v>
      </c>
      <c r="H48" s="11">
        <v>0</v>
      </c>
      <c r="I48" s="55">
        <v>0</v>
      </c>
      <c r="J48" s="10">
        <v>0</v>
      </c>
      <c r="K48" s="47">
        <v>191282.58</v>
      </c>
      <c r="L48" s="47">
        <v>215275.64501231199</v>
      </c>
      <c r="M48" s="11">
        <v>0.88854723900169896</v>
      </c>
      <c r="N48" s="47">
        <v>13</v>
      </c>
      <c r="O48" s="47">
        <v>30.285714285714299</v>
      </c>
      <c r="P48" s="11">
        <v>0.429245283018868</v>
      </c>
      <c r="Q48" s="47">
        <v>1</v>
      </c>
      <c r="R48" s="47">
        <v>4.3076923076923102</v>
      </c>
      <c r="S48" s="11">
        <v>0.23214285714285701</v>
      </c>
      <c r="T48" s="12" t="s">
        <v>5186</v>
      </c>
    </row>
    <row r="49" spans="1:20" x14ac:dyDescent="0.3">
      <c r="A49">
        <v>787100</v>
      </c>
      <c r="B49" t="s">
        <v>3639</v>
      </c>
      <c r="C49" s="56">
        <v>0</v>
      </c>
      <c r="D49" s="56">
        <v>0</v>
      </c>
      <c r="E49" s="7">
        <v>0</v>
      </c>
      <c r="F49" s="56">
        <v>0</v>
      </c>
      <c r="G49" s="56">
        <v>0</v>
      </c>
      <c r="H49" s="7">
        <v>0</v>
      </c>
      <c r="I49" s="56">
        <v>0</v>
      </c>
      <c r="J49" s="5">
        <v>0</v>
      </c>
      <c r="K49" s="32">
        <v>22995.62</v>
      </c>
      <c r="L49" s="32">
        <v>268969.29249591602</v>
      </c>
      <c r="M49" s="7">
        <v>8.5495335867566205E-2</v>
      </c>
      <c r="N49" s="32">
        <v>30</v>
      </c>
      <c r="O49" s="32">
        <v>31.428571428571399</v>
      </c>
      <c r="P49" s="7">
        <v>0.95454545454545403</v>
      </c>
      <c r="Q49" s="32">
        <v>2</v>
      </c>
      <c r="R49" s="32">
        <v>4.3076923076923102</v>
      </c>
      <c r="S49" s="7">
        <v>0.46428571428571402</v>
      </c>
      <c r="T49" s="12" t="s">
        <v>5186</v>
      </c>
    </row>
    <row r="50" spans="1:20" x14ac:dyDescent="0.3">
      <c r="A50" s="9">
        <v>344288</v>
      </c>
      <c r="B50" s="9" t="s">
        <v>3648</v>
      </c>
      <c r="C50" s="55">
        <v>0</v>
      </c>
      <c r="D50" s="55">
        <v>0</v>
      </c>
      <c r="E50" s="11">
        <v>0</v>
      </c>
      <c r="F50" s="55">
        <v>0</v>
      </c>
      <c r="G50" s="55">
        <v>0</v>
      </c>
      <c r="H50" s="11">
        <v>0</v>
      </c>
      <c r="I50" s="55">
        <v>0</v>
      </c>
      <c r="J50" s="10">
        <v>0</v>
      </c>
      <c r="K50" s="47">
        <v>100255.4</v>
      </c>
      <c r="L50" s="47">
        <v>240644.015318972</v>
      </c>
      <c r="M50" s="11">
        <v>0.41661289547181202</v>
      </c>
      <c r="N50" s="47">
        <v>38</v>
      </c>
      <c r="O50" s="47">
        <v>32</v>
      </c>
      <c r="P50" s="11">
        <v>1.1875</v>
      </c>
      <c r="Q50" s="47">
        <v>1</v>
      </c>
      <c r="R50" s="47">
        <v>4.3076923076923102</v>
      </c>
      <c r="S50" s="11">
        <v>0.23214285714285701</v>
      </c>
      <c r="T50" s="12" t="s">
        <v>5186</v>
      </c>
    </row>
    <row r="51" spans="1:20" x14ac:dyDescent="0.3">
      <c r="A51">
        <v>368398</v>
      </c>
      <c r="B51" t="s">
        <v>1948</v>
      </c>
      <c r="C51" s="32">
        <v>229152</v>
      </c>
      <c r="D51" s="32">
        <v>1056905.05584014</v>
      </c>
      <c r="E51" s="7">
        <v>0.216814177142757</v>
      </c>
      <c r="F51" s="32">
        <v>62388391</v>
      </c>
      <c r="G51" s="32">
        <v>69380337.474398598</v>
      </c>
      <c r="H51" s="7">
        <v>0.89922293939578102</v>
      </c>
      <c r="I51" s="32">
        <v>50879.6</v>
      </c>
      <c r="J51" s="5">
        <v>0.81552992767516597</v>
      </c>
      <c r="K51" s="56">
        <v>0</v>
      </c>
      <c r="L51" s="56">
        <v>0</v>
      </c>
      <c r="M51" s="7">
        <v>0</v>
      </c>
      <c r="N51" s="57">
        <v>0</v>
      </c>
      <c r="O51" s="57">
        <v>0</v>
      </c>
      <c r="P51" s="7">
        <v>0</v>
      </c>
      <c r="Q51" s="57">
        <v>0</v>
      </c>
      <c r="R51" s="57">
        <v>0</v>
      </c>
      <c r="S51" s="7">
        <v>0</v>
      </c>
      <c r="T51" s="12" t="s">
        <v>5186</v>
      </c>
    </row>
    <row r="52" spans="1:20" x14ac:dyDescent="0.3">
      <c r="A52" s="9">
        <v>68574</v>
      </c>
      <c r="B52" s="9" t="s">
        <v>3696</v>
      </c>
      <c r="C52" s="55">
        <v>0</v>
      </c>
      <c r="D52" s="55">
        <v>0</v>
      </c>
      <c r="E52" s="11">
        <v>0</v>
      </c>
      <c r="F52" s="55">
        <v>0</v>
      </c>
      <c r="G52" s="55">
        <v>0</v>
      </c>
      <c r="H52" s="11">
        <v>0</v>
      </c>
      <c r="I52" s="55">
        <v>0</v>
      </c>
      <c r="J52" s="10">
        <v>0</v>
      </c>
      <c r="K52" s="47">
        <v>226479.69</v>
      </c>
      <c r="L52" s="47">
        <v>273936.017507396</v>
      </c>
      <c r="M52" s="11">
        <v>0.82676127097410601</v>
      </c>
      <c r="N52" s="47">
        <v>9</v>
      </c>
      <c r="O52" s="47">
        <v>32</v>
      </c>
      <c r="P52" s="11">
        <v>0.28125</v>
      </c>
      <c r="Q52" s="47">
        <v>5</v>
      </c>
      <c r="R52" s="47">
        <v>4.3076923076923102</v>
      </c>
      <c r="S52" s="11">
        <v>1.16071428571429</v>
      </c>
      <c r="T52" s="12" t="s">
        <v>5186</v>
      </c>
    </row>
    <row r="53" spans="1:20" x14ac:dyDescent="0.3">
      <c r="A53">
        <v>967597</v>
      </c>
      <c r="B53" t="s">
        <v>3815</v>
      </c>
      <c r="C53" s="56">
        <v>0</v>
      </c>
      <c r="D53" s="56">
        <v>0</v>
      </c>
      <c r="E53" s="7">
        <v>0</v>
      </c>
      <c r="F53" s="56">
        <v>0</v>
      </c>
      <c r="G53" s="56">
        <v>0</v>
      </c>
      <c r="H53" s="7">
        <v>0</v>
      </c>
      <c r="I53" s="56">
        <v>0</v>
      </c>
      <c r="J53" s="5">
        <v>0</v>
      </c>
      <c r="K53" s="32">
        <v>76714</v>
      </c>
      <c r="L53" s="32">
        <v>273936.017507396</v>
      </c>
      <c r="M53" s="7">
        <v>0.28004349591571598</v>
      </c>
      <c r="N53" s="32">
        <v>50</v>
      </c>
      <c r="O53" s="32">
        <v>32</v>
      </c>
      <c r="P53" s="7">
        <v>1.5625</v>
      </c>
      <c r="Q53" s="32">
        <v>4</v>
      </c>
      <c r="R53" s="32">
        <v>4.3076923076923102</v>
      </c>
      <c r="S53" s="7">
        <v>0.92857142857142905</v>
      </c>
      <c r="T53" s="12" t="s">
        <v>5186</v>
      </c>
    </row>
    <row r="54" spans="1:20" x14ac:dyDescent="0.3">
      <c r="A54" s="9">
        <v>73860</v>
      </c>
      <c r="B54" s="9" t="s">
        <v>3824</v>
      </c>
      <c r="C54" s="55">
        <v>0</v>
      </c>
      <c r="D54" s="55">
        <v>0</v>
      </c>
      <c r="E54" s="11">
        <v>0</v>
      </c>
      <c r="F54" s="55">
        <v>0</v>
      </c>
      <c r="G54" s="55">
        <v>0</v>
      </c>
      <c r="H54" s="11">
        <v>0</v>
      </c>
      <c r="I54" s="55">
        <v>0</v>
      </c>
      <c r="J54" s="10">
        <v>0</v>
      </c>
      <c r="K54" s="47">
        <v>463351.01</v>
      </c>
      <c r="L54" s="47">
        <v>182638.978817116</v>
      </c>
      <c r="M54" s="11">
        <v>2.5369776649045601</v>
      </c>
      <c r="N54" s="47">
        <v>25</v>
      </c>
      <c r="O54" s="47">
        <v>24</v>
      </c>
      <c r="P54" s="11">
        <v>1.0416666666666701</v>
      </c>
      <c r="Q54" s="47">
        <v>2</v>
      </c>
      <c r="R54" s="47">
        <v>4.3076923076923102</v>
      </c>
      <c r="S54" s="11">
        <v>0.46428571428571402</v>
      </c>
      <c r="T54" s="12" t="s">
        <v>5186</v>
      </c>
    </row>
    <row r="55" spans="1:20" x14ac:dyDescent="0.3">
      <c r="A55">
        <v>89549</v>
      </c>
      <c r="B55" t="s">
        <v>3850</v>
      </c>
      <c r="C55" s="56">
        <v>0</v>
      </c>
      <c r="D55" s="56">
        <v>0</v>
      </c>
      <c r="E55" s="7">
        <v>0</v>
      </c>
      <c r="F55" s="56">
        <v>0</v>
      </c>
      <c r="G55" s="56">
        <v>0</v>
      </c>
      <c r="H55" s="7">
        <v>0</v>
      </c>
      <c r="I55" s="56">
        <v>0</v>
      </c>
      <c r="J55" s="5">
        <v>0</v>
      </c>
      <c r="K55" s="32">
        <v>132631.9</v>
      </c>
      <c r="L55" s="32">
        <v>277938.18454425299</v>
      </c>
      <c r="M55" s="7">
        <v>0.47719927442672999</v>
      </c>
      <c r="N55" s="32">
        <v>63</v>
      </c>
      <c r="O55" s="32">
        <v>34.285714285714299</v>
      </c>
      <c r="P55" s="7">
        <v>1.8374999999999999</v>
      </c>
      <c r="Q55" s="32">
        <v>1</v>
      </c>
      <c r="R55" s="32">
        <v>3.7692307692307701</v>
      </c>
      <c r="S55" s="7">
        <v>0.26530612244898</v>
      </c>
      <c r="T55" s="12" t="s">
        <v>5186</v>
      </c>
    </row>
    <row r="56" spans="1:20" x14ac:dyDescent="0.3">
      <c r="A56" s="9">
        <v>372830</v>
      </c>
      <c r="B56" s="9" t="s">
        <v>1996</v>
      </c>
      <c r="C56" s="47">
        <v>717431</v>
      </c>
      <c r="D56" s="47">
        <v>1033938.6727463501</v>
      </c>
      <c r="E56" s="11">
        <v>0.69388158012733603</v>
      </c>
      <c r="F56" s="47">
        <v>54710743.399999999</v>
      </c>
      <c r="G56" s="47">
        <v>84045320.914206907</v>
      </c>
      <c r="H56" s="11">
        <v>0.65096715444573605</v>
      </c>
      <c r="I56" s="47">
        <v>115173.05</v>
      </c>
      <c r="J56" s="10">
        <v>2.1051267601675501</v>
      </c>
      <c r="K56" s="55">
        <v>0</v>
      </c>
      <c r="L56" s="55">
        <v>0</v>
      </c>
      <c r="M56" s="11">
        <v>0</v>
      </c>
      <c r="N56" s="58">
        <v>0</v>
      </c>
      <c r="O56" s="58">
        <v>0</v>
      </c>
      <c r="P56" s="11">
        <v>0</v>
      </c>
      <c r="Q56" s="58">
        <v>0</v>
      </c>
      <c r="R56" s="58">
        <v>0</v>
      </c>
      <c r="S56" s="11">
        <v>0</v>
      </c>
      <c r="T56" s="12" t="s">
        <v>5186</v>
      </c>
    </row>
    <row r="57" spans="1:20" x14ac:dyDescent="0.3">
      <c r="A57">
        <v>73452</v>
      </c>
      <c r="B57" t="s">
        <v>3925</v>
      </c>
      <c r="C57" s="56">
        <v>0</v>
      </c>
      <c r="D57" s="56">
        <v>0</v>
      </c>
      <c r="E57" s="7">
        <v>0</v>
      </c>
      <c r="F57" s="56">
        <v>0</v>
      </c>
      <c r="G57" s="56">
        <v>0</v>
      </c>
      <c r="H57" s="7">
        <v>0</v>
      </c>
      <c r="I57" s="56">
        <v>0</v>
      </c>
      <c r="J57" s="5">
        <v>0</v>
      </c>
      <c r="K57" s="32">
        <v>94069.759999999995</v>
      </c>
      <c r="L57" s="32">
        <v>324428.01969582099</v>
      </c>
      <c r="M57" s="7">
        <v>0.28995571987955399</v>
      </c>
      <c r="N57" s="32">
        <v>70</v>
      </c>
      <c r="O57" s="32">
        <v>40</v>
      </c>
      <c r="P57" s="7">
        <v>1.75</v>
      </c>
      <c r="Q57" s="32">
        <v>7</v>
      </c>
      <c r="R57" s="32">
        <v>4.3076923076923102</v>
      </c>
      <c r="S57" s="7">
        <v>1.625</v>
      </c>
      <c r="T57" s="12" t="s">
        <v>5186</v>
      </c>
    </row>
    <row r="58" spans="1:20" x14ac:dyDescent="0.3">
      <c r="A58" s="9">
        <v>80267</v>
      </c>
      <c r="B58" s="9" t="s">
        <v>3928</v>
      </c>
      <c r="C58" s="55">
        <v>0</v>
      </c>
      <c r="D58" s="55">
        <v>0</v>
      </c>
      <c r="E58" s="11">
        <v>0</v>
      </c>
      <c r="F58" s="55">
        <v>0</v>
      </c>
      <c r="G58" s="55">
        <v>0</v>
      </c>
      <c r="H58" s="11">
        <v>0</v>
      </c>
      <c r="I58" s="55">
        <v>0</v>
      </c>
      <c r="J58" s="10">
        <v>0</v>
      </c>
      <c r="K58" s="47">
        <v>106529.88</v>
      </c>
      <c r="L58" s="47">
        <v>264155.00491186202</v>
      </c>
      <c r="M58" s="11">
        <v>0.403285487759526</v>
      </c>
      <c r="N58" s="47">
        <v>21</v>
      </c>
      <c r="O58" s="47">
        <v>30.8571428571429</v>
      </c>
      <c r="P58" s="11">
        <v>0.68055555555555602</v>
      </c>
      <c r="Q58" s="47">
        <v>2</v>
      </c>
      <c r="R58" s="47">
        <v>4.3076923076923102</v>
      </c>
      <c r="S58" s="11">
        <v>0.46428571428571402</v>
      </c>
      <c r="T58" s="12" t="s">
        <v>5186</v>
      </c>
    </row>
    <row r="59" spans="1:20" x14ac:dyDescent="0.3">
      <c r="A59">
        <v>354609</v>
      </c>
      <c r="B59" t="s">
        <v>3982</v>
      </c>
      <c r="C59" s="56">
        <v>0</v>
      </c>
      <c r="D59" s="56">
        <v>0</v>
      </c>
      <c r="E59" s="7">
        <v>0</v>
      </c>
      <c r="F59" s="56">
        <v>0</v>
      </c>
      <c r="G59" s="56">
        <v>0</v>
      </c>
      <c r="H59" s="7">
        <v>0</v>
      </c>
      <c r="I59" s="56">
        <v>0</v>
      </c>
      <c r="J59" s="5">
        <v>0</v>
      </c>
      <c r="K59" s="32">
        <v>53068.7</v>
      </c>
      <c r="L59" s="32">
        <v>240644.015318972</v>
      </c>
      <c r="M59" s="7">
        <v>0.22052781960797099</v>
      </c>
      <c r="N59" s="32">
        <v>76</v>
      </c>
      <c r="O59" s="32">
        <v>32</v>
      </c>
      <c r="P59" s="7">
        <v>2.375</v>
      </c>
      <c r="Q59" s="32">
        <v>29</v>
      </c>
      <c r="R59" s="32">
        <v>4.3076923076923102</v>
      </c>
      <c r="S59" s="7">
        <v>6.7321428571428603</v>
      </c>
      <c r="T59" s="12" t="s">
        <v>5186</v>
      </c>
    </row>
    <row r="60" spans="1:20" x14ac:dyDescent="0.3">
      <c r="A60" s="9">
        <v>1030040</v>
      </c>
      <c r="B60" s="9" t="s">
        <v>4050</v>
      </c>
      <c r="C60" s="55">
        <v>0</v>
      </c>
      <c r="D60" s="55">
        <v>0</v>
      </c>
      <c r="E60" s="11">
        <v>0</v>
      </c>
      <c r="F60" s="55">
        <v>0</v>
      </c>
      <c r="G60" s="55">
        <v>0</v>
      </c>
      <c r="H60" s="11">
        <v>0</v>
      </c>
      <c r="I60" s="55">
        <v>0</v>
      </c>
      <c r="J60" s="10">
        <v>0</v>
      </c>
      <c r="K60" s="47">
        <v>53772.83</v>
      </c>
      <c r="L60" s="47">
        <v>166177.67398075201</v>
      </c>
      <c r="M60" s="11">
        <v>0.32358636820388098</v>
      </c>
      <c r="N60" s="47">
        <v>22</v>
      </c>
      <c r="O60" s="47">
        <v>24</v>
      </c>
      <c r="P60" s="11">
        <v>0.91666666666666696</v>
      </c>
      <c r="Q60" s="47">
        <v>1</v>
      </c>
      <c r="R60" s="47">
        <v>4.3076923076923102</v>
      </c>
      <c r="S60" s="11">
        <v>0.23214285714285701</v>
      </c>
      <c r="T60" s="12" t="s">
        <v>5186</v>
      </c>
    </row>
    <row r="61" spans="1:20" x14ac:dyDescent="0.3">
      <c r="A61">
        <v>254770</v>
      </c>
      <c r="B61" t="s">
        <v>4147</v>
      </c>
      <c r="C61" s="56">
        <v>0</v>
      </c>
      <c r="D61" s="56">
        <v>0</v>
      </c>
      <c r="E61" s="7">
        <v>0</v>
      </c>
      <c r="F61" s="56">
        <v>0</v>
      </c>
      <c r="G61" s="56">
        <v>0</v>
      </c>
      <c r="H61" s="7">
        <v>0</v>
      </c>
      <c r="I61" s="56">
        <v>0</v>
      </c>
      <c r="J61" s="5">
        <v>0</v>
      </c>
      <c r="K61" s="32">
        <v>49229.43</v>
      </c>
      <c r="L61" s="32">
        <v>320603.70076800999</v>
      </c>
      <c r="M61" s="7">
        <v>0.153552282403698</v>
      </c>
      <c r="N61" s="32">
        <v>51</v>
      </c>
      <c r="O61" s="32">
        <v>40</v>
      </c>
      <c r="P61" s="7">
        <v>1.2749999999999999</v>
      </c>
      <c r="Q61" s="32">
        <v>11</v>
      </c>
      <c r="R61" s="32">
        <v>4.3076923076923102</v>
      </c>
      <c r="S61" s="7">
        <v>2.5535714285714302</v>
      </c>
      <c r="T61" s="12" t="s">
        <v>5186</v>
      </c>
    </row>
    <row r="62" spans="1:20" x14ac:dyDescent="0.3">
      <c r="A62" s="9">
        <v>957950</v>
      </c>
      <c r="B62" s="9" t="s">
        <v>4149</v>
      </c>
      <c r="C62" s="55">
        <v>0</v>
      </c>
      <c r="D62" s="55">
        <v>0</v>
      </c>
      <c r="E62" s="11">
        <v>0</v>
      </c>
      <c r="F62" s="55">
        <v>0</v>
      </c>
      <c r="G62" s="55">
        <v>0</v>
      </c>
      <c r="H62" s="11">
        <v>0</v>
      </c>
      <c r="I62" s="55">
        <v>0</v>
      </c>
      <c r="J62" s="10">
        <v>0</v>
      </c>
      <c r="K62" s="47">
        <v>27068.16</v>
      </c>
      <c r="L62" s="47">
        <v>225085.43392894801</v>
      </c>
      <c r="M62" s="11">
        <v>0.120257270883839</v>
      </c>
      <c r="N62" s="47">
        <v>70</v>
      </c>
      <c r="O62" s="47">
        <v>30.8571428571429</v>
      </c>
      <c r="P62" s="11">
        <v>2.2685185185185199</v>
      </c>
      <c r="Q62" s="47">
        <v>7</v>
      </c>
      <c r="R62" s="47">
        <v>4.3076923076923102</v>
      </c>
      <c r="S62" s="11">
        <v>1.625</v>
      </c>
      <c r="T62" s="12" t="s">
        <v>5186</v>
      </c>
    </row>
    <row r="63" spans="1:20" x14ac:dyDescent="0.3">
      <c r="A63">
        <v>357679</v>
      </c>
      <c r="B63" t="s">
        <v>4211</v>
      </c>
      <c r="C63" s="56">
        <v>0</v>
      </c>
      <c r="D63" s="56">
        <v>0</v>
      </c>
      <c r="E63" s="7">
        <v>0</v>
      </c>
      <c r="F63" s="56">
        <v>0</v>
      </c>
      <c r="G63" s="56">
        <v>0</v>
      </c>
      <c r="H63" s="7">
        <v>0</v>
      </c>
      <c r="I63" s="56">
        <v>0</v>
      </c>
      <c r="J63" s="5">
        <v>0</v>
      </c>
      <c r="K63" s="32">
        <v>483140.74</v>
      </c>
      <c r="L63" s="32">
        <v>366920.02188424498</v>
      </c>
      <c r="M63" s="7">
        <v>1.31674673275916</v>
      </c>
      <c r="N63" s="32">
        <v>25</v>
      </c>
      <c r="O63" s="32">
        <v>40</v>
      </c>
      <c r="P63" s="7">
        <v>0.625</v>
      </c>
      <c r="Q63" s="32">
        <v>2</v>
      </c>
      <c r="R63" s="32">
        <v>4.3076923076923102</v>
      </c>
      <c r="S63" s="7">
        <v>0.46428571428571402</v>
      </c>
      <c r="T63" s="12" t="s">
        <v>5186</v>
      </c>
    </row>
    <row r="64" spans="1:20" x14ac:dyDescent="0.3">
      <c r="A64" s="9">
        <v>1014260</v>
      </c>
      <c r="B64" s="9" t="s">
        <v>4213</v>
      </c>
      <c r="C64" s="55">
        <v>0</v>
      </c>
      <c r="D64" s="55">
        <v>0</v>
      </c>
      <c r="E64" s="11">
        <v>0</v>
      </c>
      <c r="F64" s="55">
        <v>0</v>
      </c>
      <c r="G64" s="55">
        <v>0</v>
      </c>
      <c r="H64" s="11">
        <v>0</v>
      </c>
      <c r="I64" s="55">
        <v>0</v>
      </c>
      <c r="J64" s="10">
        <v>0</v>
      </c>
      <c r="K64" s="47">
        <v>147928.49</v>
      </c>
      <c r="L64" s="47">
        <v>320256.81156880001</v>
      </c>
      <c r="M64" s="11">
        <v>0.46190583511826599</v>
      </c>
      <c r="N64" s="47">
        <v>14</v>
      </c>
      <c r="O64" s="47">
        <v>36.428571428571402</v>
      </c>
      <c r="P64" s="11">
        <v>0.38431372549019599</v>
      </c>
      <c r="Q64" s="47">
        <v>3</v>
      </c>
      <c r="R64" s="47">
        <v>4.3076923076923102</v>
      </c>
      <c r="S64" s="11">
        <v>0.69642857142857195</v>
      </c>
      <c r="T64" s="12" t="s">
        <v>5186</v>
      </c>
    </row>
    <row r="65" spans="1:20" x14ac:dyDescent="0.3">
      <c r="A65">
        <v>1029640</v>
      </c>
      <c r="B65" t="s">
        <v>4231</v>
      </c>
      <c r="C65" s="56">
        <v>0</v>
      </c>
      <c r="D65" s="56">
        <v>0</v>
      </c>
      <c r="E65" s="7">
        <v>0</v>
      </c>
      <c r="F65" s="56">
        <v>0</v>
      </c>
      <c r="G65" s="56">
        <v>0</v>
      </c>
      <c r="H65" s="7">
        <v>0</v>
      </c>
      <c r="I65" s="56">
        <v>0</v>
      </c>
      <c r="J65" s="5">
        <v>0</v>
      </c>
      <c r="K65" s="32">
        <v>82973.77</v>
      </c>
      <c r="L65" s="32">
        <v>197740.61964421</v>
      </c>
      <c r="M65" s="7">
        <v>0.419609133162891</v>
      </c>
      <c r="N65" s="32">
        <v>5</v>
      </c>
      <c r="O65" s="32">
        <v>32</v>
      </c>
      <c r="P65" s="7">
        <v>0.15625</v>
      </c>
      <c r="Q65" s="32">
        <v>1</v>
      </c>
      <c r="R65" s="32">
        <v>4.3076923076923102</v>
      </c>
      <c r="S65" s="7">
        <v>0.23214285714285701</v>
      </c>
      <c r="T65" s="12" t="s">
        <v>5186</v>
      </c>
    </row>
    <row r="66" spans="1:20" x14ac:dyDescent="0.3">
      <c r="A66" s="9">
        <v>360734</v>
      </c>
      <c r="B66" s="9" t="s">
        <v>4259</v>
      </c>
      <c r="C66" s="55">
        <v>0</v>
      </c>
      <c r="D66" s="55">
        <v>0</v>
      </c>
      <c r="E66" s="11">
        <v>0</v>
      </c>
      <c r="F66" s="55">
        <v>0</v>
      </c>
      <c r="G66" s="55">
        <v>0</v>
      </c>
      <c r="H66" s="11">
        <v>0</v>
      </c>
      <c r="I66" s="55">
        <v>0</v>
      </c>
      <c r="J66" s="10">
        <v>0</v>
      </c>
      <c r="K66" s="47">
        <v>277130.96999999997</v>
      </c>
      <c r="L66" s="47">
        <v>333950.72529337002</v>
      </c>
      <c r="M66" s="11">
        <v>0.82985587097181801</v>
      </c>
      <c r="N66" s="47">
        <v>31</v>
      </c>
      <c r="O66" s="47">
        <v>36.428571428571402</v>
      </c>
      <c r="P66" s="11">
        <v>0.85098039215686305</v>
      </c>
      <c r="Q66" s="47">
        <v>1</v>
      </c>
      <c r="R66" s="47">
        <v>4.3076923076923102</v>
      </c>
      <c r="S66" s="11">
        <v>0.23214285714285701</v>
      </c>
      <c r="T66" s="12" t="s">
        <v>5186</v>
      </c>
    </row>
    <row r="67" spans="1:20" x14ac:dyDescent="0.3">
      <c r="A67">
        <v>1020820</v>
      </c>
      <c r="B67" t="s">
        <v>4362</v>
      </c>
      <c r="C67" s="56">
        <v>0</v>
      </c>
      <c r="D67" s="56">
        <v>0</v>
      </c>
      <c r="E67" s="7">
        <v>0</v>
      </c>
      <c r="F67" s="56">
        <v>0</v>
      </c>
      <c r="G67" s="56">
        <v>0</v>
      </c>
      <c r="H67" s="7">
        <v>0</v>
      </c>
      <c r="I67" s="56">
        <v>0</v>
      </c>
      <c r="J67" s="5">
        <v>0</v>
      </c>
      <c r="K67" s="32">
        <v>38595.199999999997</v>
      </c>
      <c r="L67" s="32">
        <v>290926.17015405401</v>
      </c>
      <c r="M67" s="7">
        <v>0.132663211355523</v>
      </c>
      <c r="N67" s="32">
        <v>65</v>
      </c>
      <c r="O67" s="32">
        <v>35</v>
      </c>
      <c r="P67" s="7">
        <v>1.8571428571428601</v>
      </c>
      <c r="Q67" s="32">
        <v>3</v>
      </c>
      <c r="R67" s="32">
        <v>3.7692307692307701</v>
      </c>
      <c r="S67" s="7">
        <v>0.79591836734693899</v>
      </c>
      <c r="T67" s="12" t="s">
        <v>5186</v>
      </c>
    </row>
    <row r="68" spans="1:20" x14ac:dyDescent="0.3">
      <c r="A68" s="9">
        <v>336042</v>
      </c>
      <c r="B68" s="9" t="s">
        <v>4365</v>
      </c>
      <c r="C68" s="55">
        <v>0</v>
      </c>
      <c r="D68" s="55">
        <v>0</v>
      </c>
      <c r="E68" s="11">
        <v>0</v>
      </c>
      <c r="F68" s="55">
        <v>0</v>
      </c>
      <c r="G68" s="55">
        <v>0</v>
      </c>
      <c r="H68" s="11">
        <v>0</v>
      </c>
      <c r="I68" s="55">
        <v>0</v>
      </c>
      <c r="J68" s="10">
        <v>0</v>
      </c>
      <c r="K68" s="47">
        <v>59565.05</v>
      </c>
      <c r="L68" s="47">
        <v>324428.01969582099</v>
      </c>
      <c r="M68" s="11">
        <v>0.183600202152229</v>
      </c>
      <c r="N68" s="47">
        <v>9</v>
      </c>
      <c r="O68" s="47">
        <v>40</v>
      </c>
      <c r="P68" s="11">
        <v>0.22500000000000001</v>
      </c>
      <c r="Q68" s="58">
        <v>0</v>
      </c>
      <c r="R68" s="47">
        <v>4.3076923076923102</v>
      </c>
      <c r="S68" s="11">
        <v>0</v>
      </c>
      <c r="T68" s="12" t="s">
        <v>5186</v>
      </c>
    </row>
    <row r="69" spans="1:20" x14ac:dyDescent="0.3">
      <c r="A69">
        <v>206194</v>
      </c>
      <c r="B69" t="s">
        <v>4393</v>
      </c>
      <c r="C69" s="56">
        <v>0</v>
      </c>
      <c r="D69" s="56">
        <v>0</v>
      </c>
      <c r="E69" s="7">
        <v>0</v>
      </c>
      <c r="F69" s="56">
        <v>0</v>
      </c>
      <c r="G69" s="56">
        <v>0</v>
      </c>
      <c r="H69" s="7">
        <v>0</v>
      </c>
      <c r="I69" s="56">
        <v>0</v>
      </c>
      <c r="J69" s="5">
        <v>0</v>
      </c>
      <c r="K69" s="32">
        <v>142025.35</v>
      </c>
      <c r="L69" s="32">
        <v>321065.59177878097</v>
      </c>
      <c r="M69" s="7">
        <v>0.44235618402191601</v>
      </c>
      <c r="N69" s="32">
        <v>34</v>
      </c>
      <c r="O69" s="32">
        <v>35</v>
      </c>
      <c r="P69" s="7">
        <v>0.97142857142857097</v>
      </c>
      <c r="Q69" s="32">
        <v>3</v>
      </c>
      <c r="R69" s="32">
        <v>3.7692307692307701</v>
      </c>
      <c r="S69" s="7">
        <v>0.79591836734693899</v>
      </c>
      <c r="T69" s="12" t="s">
        <v>5186</v>
      </c>
    </row>
    <row r="70" spans="1:20" x14ac:dyDescent="0.3">
      <c r="A70" s="9">
        <v>1024371</v>
      </c>
      <c r="B70" s="9" t="s">
        <v>4410</v>
      </c>
      <c r="C70" s="55">
        <v>0</v>
      </c>
      <c r="D70" s="55">
        <v>0</v>
      </c>
      <c r="E70" s="11">
        <v>0</v>
      </c>
      <c r="F70" s="55">
        <v>0</v>
      </c>
      <c r="G70" s="55">
        <v>0</v>
      </c>
      <c r="H70" s="11">
        <v>0</v>
      </c>
      <c r="I70" s="55">
        <v>0</v>
      </c>
      <c r="J70" s="10">
        <v>0</v>
      </c>
      <c r="K70" s="47">
        <v>207329.15</v>
      </c>
      <c r="L70" s="47">
        <v>239717.21668703499</v>
      </c>
      <c r="M70" s="11">
        <v>0.86489052753637097</v>
      </c>
      <c r="N70" s="47">
        <v>10</v>
      </c>
      <c r="O70" s="47">
        <v>32</v>
      </c>
      <c r="P70" s="11">
        <v>0.3125</v>
      </c>
      <c r="Q70" s="47">
        <v>2</v>
      </c>
      <c r="R70" s="47">
        <v>4.3076923076923102</v>
      </c>
      <c r="S70" s="11">
        <v>0.46428571428571402</v>
      </c>
      <c r="T70" s="12" t="s">
        <v>5186</v>
      </c>
    </row>
    <row r="71" spans="1:20" x14ac:dyDescent="0.3">
      <c r="A71">
        <v>364020</v>
      </c>
      <c r="B71" t="s">
        <v>4427</v>
      </c>
      <c r="C71" s="56">
        <v>0</v>
      </c>
      <c r="D71" s="56">
        <v>0</v>
      </c>
      <c r="E71" s="7">
        <v>0</v>
      </c>
      <c r="F71" s="56">
        <v>0</v>
      </c>
      <c r="G71" s="56">
        <v>0</v>
      </c>
      <c r="H71" s="7">
        <v>0</v>
      </c>
      <c r="I71" s="56">
        <v>0</v>
      </c>
      <c r="J71" s="5">
        <v>0</v>
      </c>
      <c r="K71" s="32">
        <v>123383.01</v>
      </c>
      <c r="L71" s="32">
        <v>229043.041582545</v>
      </c>
      <c r="M71" s="7">
        <v>0.53868918761949702</v>
      </c>
      <c r="N71" s="32">
        <v>39</v>
      </c>
      <c r="O71" s="32">
        <v>30.8571428571429</v>
      </c>
      <c r="P71" s="7">
        <v>1.2638888888888899</v>
      </c>
      <c r="Q71" s="32">
        <v>2</v>
      </c>
      <c r="R71" s="32">
        <v>4.3076923076923102</v>
      </c>
      <c r="S71" s="7">
        <v>0.46428571428571402</v>
      </c>
      <c r="T71" s="12" t="s">
        <v>5186</v>
      </c>
    </row>
    <row r="72" spans="1:20" x14ac:dyDescent="0.3">
      <c r="A72" s="9">
        <v>74890</v>
      </c>
      <c r="B72" s="9" t="s">
        <v>4441</v>
      </c>
      <c r="C72" s="55">
        <v>0</v>
      </c>
      <c r="D72" s="55">
        <v>0</v>
      </c>
      <c r="E72" s="11">
        <v>0</v>
      </c>
      <c r="F72" s="55">
        <v>0</v>
      </c>
      <c r="G72" s="55">
        <v>0</v>
      </c>
      <c r="H72" s="11">
        <v>0</v>
      </c>
      <c r="I72" s="55">
        <v>0</v>
      </c>
      <c r="J72" s="10">
        <v>0</v>
      </c>
      <c r="K72" s="47">
        <v>37856.01</v>
      </c>
      <c r="L72" s="47">
        <v>366920.02188424498</v>
      </c>
      <c r="M72" s="11">
        <v>0.103172374746949</v>
      </c>
      <c r="N72" s="47">
        <v>55</v>
      </c>
      <c r="O72" s="47">
        <v>40</v>
      </c>
      <c r="P72" s="11">
        <v>1.375</v>
      </c>
      <c r="Q72" s="47">
        <v>4</v>
      </c>
      <c r="R72" s="47">
        <v>4.3076923076923102</v>
      </c>
      <c r="S72" s="11">
        <v>0.92857142857142905</v>
      </c>
      <c r="T72" s="12" t="s">
        <v>5186</v>
      </c>
    </row>
    <row r="73" spans="1:20" x14ac:dyDescent="0.3">
      <c r="A73">
        <v>788386</v>
      </c>
      <c r="B73" t="s">
        <v>4458</v>
      </c>
      <c r="C73" s="56">
        <v>0</v>
      </c>
      <c r="D73" s="56">
        <v>0</v>
      </c>
      <c r="E73" s="7">
        <v>0</v>
      </c>
      <c r="F73" s="56">
        <v>0</v>
      </c>
      <c r="G73" s="56">
        <v>0</v>
      </c>
      <c r="H73" s="7">
        <v>0</v>
      </c>
      <c r="I73" s="56">
        <v>0</v>
      </c>
      <c r="J73" s="5">
        <v>0</v>
      </c>
      <c r="K73" s="32">
        <v>32751.360000000001</v>
      </c>
      <c r="L73" s="32">
        <v>324428.01969582099</v>
      </c>
      <c r="M73" s="7">
        <v>0.100951083173109</v>
      </c>
      <c r="N73" s="32">
        <v>47</v>
      </c>
      <c r="O73" s="32">
        <v>40</v>
      </c>
      <c r="P73" s="7">
        <v>1.175</v>
      </c>
      <c r="Q73" s="32">
        <v>2</v>
      </c>
      <c r="R73" s="32">
        <v>4.3076923076923102</v>
      </c>
      <c r="S73" s="7">
        <v>0.46428571428571402</v>
      </c>
      <c r="T73" s="12" t="s">
        <v>5185</v>
      </c>
    </row>
    <row r="74" spans="1:20" x14ac:dyDescent="0.3">
      <c r="A74" s="9">
        <v>1019352</v>
      </c>
      <c r="B74" s="9" t="s">
        <v>4532</v>
      </c>
      <c r="C74" s="55">
        <v>0</v>
      </c>
      <c r="D74" s="55">
        <v>0</v>
      </c>
      <c r="E74" s="11">
        <v>0</v>
      </c>
      <c r="F74" s="55">
        <v>0</v>
      </c>
      <c r="G74" s="55">
        <v>0</v>
      </c>
      <c r="H74" s="11">
        <v>0</v>
      </c>
      <c r="I74" s="55">
        <v>0</v>
      </c>
      <c r="J74" s="10">
        <v>0</v>
      </c>
      <c r="K74" s="47">
        <v>36821.1</v>
      </c>
      <c r="L74" s="47">
        <v>219822.73729678101</v>
      </c>
      <c r="M74" s="11">
        <v>0.16750360064113001</v>
      </c>
      <c r="N74" s="47">
        <v>19</v>
      </c>
      <c r="O74" s="47">
        <v>32</v>
      </c>
      <c r="P74" s="11">
        <v>0.59375</v>
      </c>
      <c r="Q74" s="58">
        <v>0</v>
      </c>
      <c r="R74" s="47">
        <v>4.3076923076923102</v>
      </c>
      <c r="S74" s="11">
        <v>0</v>
      </c>
      <c r="T74" s="12" t="s">
        <v>5186</v>
      </c>
    </row>
    <row r="75" spans="1:20" x14ac:dyDescent="0.3">
      <c r="A75">
        <v>91235</v>
      </c>
      <c r="B75" t="s">
        <v>4676</v>
      </c>
      <c r="C75" s="56">
        <v>0</v>
      </c>
      <c r="D75" s="56">
        <v>0</v>
      </c>
      <c r="E75" s="7">
        <v>0</v>
      </c>
      <c r="F75" s="56">
        <v>0</v>
      </c>
      <c r="G75" s="56">
        <v>0</v>
      </c>
      <c r="H75" s="7">
        <v>0</v>
      </c>
      <c r="I75" s="56">
        <v>0</v>
      </c>
      <c r="J75" s="5">
        <v>0</v>
      </c>
      <c r="K75" s="32">
        <v>303576.2</v>
      </c>
      <c r="L75" s="32">
        <v>304528.66944707499</v>
      </c>
      <c r="M75" s="7">
        <v>0.99687231599965798</v>
      </c>
      <c r="N75" s="32">
        <v>15</v>
      </c>
      <c r="O75" s="32">
        <v>40</v>
      </c>
      <c r="P75" s="7">
        <v>0.375</v>
      </c>
      <c r="Q75" s="32">
        <v>1</v>
      </c>
      <c r="R75" s="32">
        <v>4.3076923076923102</v>
      </c>
      <c r="S75" s="7">
        <v>0.23214285714285701</v>
      </c>
      <c r="T75" s="12" t="s">
        <v>5186</v>
      </c>
    </row>
    <row r="76" spans="1:20" x14ac:dyDescent="0.3">
      <c r="A76" s="9">
        <v>86289</v>
      </c>
      <c r="B76" s="9" t="s">
        <v>4698</v>
      </c>
      <c r="C76" s="55">
        <v>0</v>
      </c>
      <c r="D76" s="55">
        <v>0</v>
      </c>
      <c r="E76" s="11">
        <v>0</v>
      </c>
      <c r="F76" s="55">
        <v>0</v>
      </c>
      <c r="G76" s="55">
        <v>0</v>
      </c>
      <c r="H76" s="11">
        <v>0</v>
      </c>
      <c r="I76" s="55">
        <v>0</v>
      </c>
      <c r="J76" s="10">
        <v>0</v>
      </c>
      <c r="K76" s="47">
        <v>23116.07</v>
      </c>
      <c r="L76" s="47">
        <v>240644.015318972</v>
      </c>
      <c r="M76" s="11">
        <v>9.6059193366433093E-2</v>
      </c>
      <c r="N76" s="47">
        <v>26</v>
      </c>
      <c r="O76" s="47">
        <v>32</v>
      </c>
      <c r="P76" s="11">
        <v>0.8125</v>
      </c>
      <c r="Q76" s="47">
        <v>11</v>
      </c>
      <c r="R76" s="47">
        <v>4.3076923076923102</v>
      </c>
      <c r="S76" s="11">
        <v>2.5535714285714302</v>
      </c>
      <c r="T76" s="12" t="s">
        <v>5186</v>
      </c>
    </row>
    <row r="77" spans="1:20" x14ac:dyDescent="0.3">
      <c r="A77">
        <v>986335</v>
      </c>
      <c r="B77" t="s">
        <v>4705</v>
      </c>
      <c r="C77" s="56">
        <v>0</v>
      </c>
      <c r="D77" s="56">
        <v>0</v>
      </c>
      <c r="E77" s="7">
        <v>0</v>
      </c>
      <c r="F77" s="56">
        <v>0</v>
      </c>
      <c r="G77" s="56">
        <v>0</v>
      </c>
      <c r="H77" s="7">
        <v>0</v>
      </c>
      <c r="I77" s="56">
        <v>0</v>
      </c>
      <c r="J77" s="5">
        <v>0</v>
      </c>
      <c r="K77" s="32">
        <v>457841.33</v>
      </c>
      <c r="L77" s="32">
        <v>324428.01969582099</v>
      </c>
      <c r="M77" s="7">
        <v>1.4112262264808899</v>
      </c>
      <c r="N77" s="32">
        <v>22</v>
      </c>
      <c r="O77" s="32">
        <v>40</v>
      </c>
      <c r="P77" s="7">
        <v>0.55000000000000004</v>
      </c>
      <c r="Q77" s="32">
        <v>2</v>
      </c>
      <c r="R77" s="32">
        <v>4.3076923076923102</v>
      </c>
      <c r="S77" s="7">
        <v>0.46428571428571402</v>
      </c>
      <c r="T77" s="12" t="s">
        <v>5186</v>
      </c>
    </row>
    <row r="78" spans="1:20" x14ac:dyDescent="0.3">
      <c r="A78" s="9">
        <v>830441</v>
      </c>
      <c r="B78" s="9" t="s">
        <v>4708</v>
      </c>
      <c r="C78" s="55">
        <v>0</v>
      </c>
      <c r="D78" s="55">
        <v>0</v>
      </c>
      <c r="E78" s="11">
        <v>0</v>
      </c>
      <c r="F78" s="55">
        <v>0</v>
      </c>
      <c r="G78" s="55">
        <v>0</v>
      </c>
      <c r="H78" s="11">
        <v>0</v>
      </c>
      <c r="I78" s="55">
        <v>0</v>
      </c>
      <c r="J78" s="10">
        <v>0</v>
      </c>
      <c r="K78" s="47">
        <v>206837.02</v>
      </c>
      <c r="L78" s="47">
        <v>244601.33597366299</v>
      </c>
      <c r="M78" s="11">
        <v>0.84560870927651499</v>
      </c>
      <c r="N78" s="47">
        <v>33</v>
      </c>
      <c r="O78" s="47">
        <v>28.571428571428601</v>
      </c>
      <c r="P78" s="11">
        <v>1.155</v>
      </c>
      <c r="Q78" s="47">
        <v>2</v>
      </c>
      <c r="R78" s="47">
        <v>4.3076923076923102</v>
      </c>
      <c r="S78" s="11">
        <v>0.46428571428571402</v>
      </c>
      <c r="T78" s="12" t="s">
        <v>5186</v>
      </c>
    </row>
    <row r="79" spans="1:20" x14ac:dyDescent="0.3">
      <c r="A79">
        <v>365468</v>
      </c>
      <c r="B79" t="s">
        <v>4788</v>
      </c>
      <c r="C79" s="56">
        <v>0</v>
      </c>
      <c r="D79" s="56">
        <v>0</v>
      </c>
      <c r="E79" s="7">
        <v>0</v>
      </c>
      <c r="F79" s="56">
        <v>0</v>
      </c>
      <c r="G79" s="56">
        <v>0</v>
      </c>
      <c r="H79" s="7">
        <v>0</v>
      </c>
      <c r="I79" s="56">
        <v>0</v>
      </c>
      <c r="J79" s="5">
        <v>0</v>
      </c>
      <c r="K79" s="32">
        <v>1532975.36</v>
      </c>
      <c r="L79" s="32">
        <v>333690.49056249502</v>
      </c>
      <c r="M79" s="7">
        <v>4.5940037350656802</v>
      </c>
      <c r="N79" s="32">
        <v>26</v>
      </c>
      <c r="O79" s="32">
        <v>36.428571428571402</v>
      </c>
      <c r="P79" s="7">
        <v>0.71372549019607801</v>
      </c>
      <c r="Q79" s="57">
        <v>0</v>
      </c>
      <c r="R79" s="32">
        <v>4.3076923076923102</v>
      </c>
      <c r="S79" s="7">
        <v>0</v>
      </c>
      <c r="T79" s="12" t="s">
        <v>5186</v>
      </c>
    </row>
    <row r="80" spans="1:20" x14ac:dyDescent="0.3">
      <c r="A80" s="9">
        <v>969603</v>
      </c>
      <c r="B80" s="9" t="s">
        <v>2177</v>
      </c>
      <c r="C80" s="47">
        <v>413573</v>
      </c>
      <c r="D80" s="47">
        <v>935336.51772437606</v>
      </c>
      <c r="E80" s="11">
        <v>0.44216492370703198</v>
      </c>
      <c r="F80" s="47">
        <v>45089439.619999997</v>
      </c>
      <c r="G80" s="47">
        <v>74949369.2891054</v>
      </c>
      <c r="H80" s="11">
        <v>0.60159865316644101</v>
      </c>
      <c r="I80" s="47">
        <v>83892.14</v>
      </c>
      <c r="J80" s="10">
        <v>1.8605718036643899</v>
      </c>
      <c r="K80" s="55">
        <v>0</v>
      </c>
      <c r="L80" s="55">
        <v>0</v>
      </c>
      <c r="M80" s="11">
        <v>0</v>
      </c>
      <c r="N80" s="58">
        <v>0</v>
      </c>
      <c r="O80" s="58">
        <v>0</v>
      </c>
      <c r="P80" s="11">
        <v>0</v>
      </c>
      <c r="Q80" s="58">
        <v>0</v>
      </c>
      <c r="R80" s="58">
        <v>0</v>
      </c>
      <c r="S80" s="11">
        <v>0</v>
      </c>
      <c r="T80" s="12" t="s">
        <v>5186</v>
      </c>
    </row>
    <row r="81" spans="1:20" x14ac:dyDescent="0.3">
      <c r="A81">
        <v>262122</v>
      </c>
      <c r="B81" t="s">
        <v>4857</v>
      </c>
      <c r="C81" s="56">
        <v>0</v>
      </c>
      <c r="D81" s="56">
        <v>0</v>
      </c>
      <c r="E81" s="7">
        <v>0</v>
      </c>
      <c r="F81" s="56">
        <v>0</v>
      </c>
      <c r="G81" s="56">
        <v>0</v>
      </c>
      <c r="H81" s="7">
        <v>0</v>
      </c>
      <c r="I81" s="56">
        <v>0</v>
      </c>
      <c r="J81" s="5">
        <v>0</v>
      </c>
      <c r="K81" s="32">
        <v>347106.4</v>
      </c>
      <c r="L81" s="32">
        <v>273936.017507396</v>
      </c>
      <c r="M81" s="7">
        <v>1.2671075645999299</v>
      </c>
      <c r="N81" s="32">
        <v>39</v>
      </c>
      <c r="O81" s="32">
        <v>32</v>
      </c>
      <c r="P81" s="7">
        <v>1.21875</v>
      </c>
      <c r="Q81" s="32">
        <v>2</v>
      </c>
      <c r="R81" s="32">
        <v>4.3076923076923102</v>
      </c>
      <c r="S81" s="7">
        <v>0.46428571428571402</v>
      </c>
      <c r="T81" s="12" t="s">
        <v>5186</v>
      </c>
    </row>
    <row r="82" spans="1:20" x14ac:dyDescent="0.3">
      <c r="A82" s="9">
        <v>1016742</v>
      </c>
      <c r="B82" s="9" t="s">
        <v>4863</v>
      </c>
      <c r="C82" s="55">
        <v>0</v>
      </c>
      <c r="D82" s="55">
        <v>0</v>
      </c>
      <c r="E82" s="11">
        <v>0</v>
      </c>
      <c r="F82" s="55">
        <v>0</v>
      </c>
      <c r="G82" s="55">
        <v>0</v>
      </c>
      <c r="H82" s="11">
        <v>0</v>
      </c>
      <c r="I82" s="55">
        <v>0</v>
      </c>
      <c r="J82" s="10">
        <v>0</v>
      </c>
      <c r="K82" s="47">
        <v>44306.09</v>
      </c>
      <c r="L82" s="47">
        <v>189685.77963138299</v>
      </c>
      <c r="M82" s="11">
        <v>0.23357623373823799</v>
      </c>
      <c r="N82" s="47">
        <v>16</v>
      </c>
      <c r="O82" s="47">
        <v>24</v>
      </c>
      <c r="P82" s="11">
        <v>0.66666666666666696</v>
      </c>
      <c r="Q82" s="47">
        <v>3</v>
      </c>
      <c r="R82" s="47">
        <v>4.3076923076923102</v>
      </c>
      <c r="S82" s="11">
        <v>0.69642857142857195</v>
      </c>
      <c r="T82" s="12" t="s">
        <v>5186</v>
      </c>
    </row>
    <row r="83" spans="1:20" x14ac:dyDescent="0.3">
      <c r="A83">
        <v>69207</v>
      </c>
      <c r="B83" t="s">
        <v>4970</v>
      </c>
      <c r="C83" s="56">
        <v>0</v>
      </c>
      <c r="D83" s="56">
        <v>0</v>
      </c>
      <c r="E83" s="7">
        <v>0</v>
      </c>
      <c r="F83" s="56">
        <v>0</v>
      </c>
      <c r="G83" s="56">
        <v>0</v>
      </c>
      <c r="H83" s="7">
        <v>0</v>
      </c>
      <c r="I83" s="56">
        <v>0</v>
      </c>
      <c r="J83" s="5">
        <v>0</v>
      </c>
      <c r="K83" s="32">
        <v>12417.75</v>
      </c>
      <c r="L83" s="32">
        <v>180981.80733217101</v>
      </c>
      <c r="M83" s="7">
        <v>6.86132500445676E-2</v>
      </c>
      <c r="N83" s="32">
        <v>1</v>
      </c>
      <c r="O83" s="32">
        <v>21.428571428571399</v>
      </c>
      <c r="P83" s="7">
        <v>4.6666666666666697E-2</v>
      </c>
      <c r="Q83" s="57">
        <v>0</v>
      </c>
      <c r="R83" s="32">
        <v>4.3076923076923102</v>
      </c>
      <c r="S83" s="7">
        <v>0</v>
      </c>
      <c r="T83" s="12" t="s">
        <v>5186</v>
      </c>
    </row>
    <row r="84" spans="1:20" x14ac:dyDescent="0.3">
      <c r="A84" s="9">
        <v>1010397</v>
      </c>
      <c r="B84" s="9" t="s">
        <v>5016</v>
      </c>
      <c r="C84" s="55">
        <v>0</v>
      </c>
      <c r="D84" s="55">
        <v>0</v>
      </c>
      <c r="E84" s="11">
        <v>0</v>
      </c>
      <c r="F84" s="55">
        <v>0</v>
      </c>
      <c r="G84" s="55">
        <v>0</v>
      </c>
      <c r="H84" s="11">
        <v>0</v>
      </c>
      <c r="I84" s="55">
        <v>0</v>
      </c>
      <c r="J84" s="10">
        <v>0</v>
      </c>
      <c r="K84" s="47">
        <v>32250.33</v>
      </c>
      <c r="L84" s="47">
        <v>269362.04446117399</v>
      </c>
      <c r="M84" s="11">
        <v>0.119728561106346</v>
      </c>
      <c r="N84" s="47">
        <v>34</v>
      </c>
      <c r="O84" s="47">
        <v>32</v>
      </c>
      <c r="P84" s="11">
        <v>1.0625</v>
      </c>
      <c r="Q84" s="47">
        <v>13</v>
      </c>
      <c r="R84" s="47">
        <v>4.3076923076923102</v>
      </c>
      <c r="S84" s="11">
        <v>3.0178571428571401</v>
      </c>
      <c r="T84" s="12" t="s">
        <v>5186</v>
      </c>
    </row>
    <row r="85" spans="1:20" x14ac:dyDescent="0.3">
      <c r="A85">
        <v>1015839</v>
      </c>
      <c r="B85" t="s">
        <v>5063</v>
      </c>
      <c r="C85" s="56">
        <v>0</v>
      </c>
      <c r="D85" s="56">
        <v>0</v>
      </c>
      <c r="E85" s="7">
        <v>0</v>
      </c>
      <c r="F85" s="56">
        <v>0</v>
      </c>
      <c r="G85" s="56">
        <v>0</v>
      </c>
      <c r="H85" s="7">
        <v>0</v>
      </c>
      <c r="I85" s="56">
        <v>0</v>
      </c>
      <c r="J85" s="5">
        <v>0</v>
      </c>
      <c r="K85" s="32">
        <v>251609.96</v>
      </c>
      <c r="L85" s="32">
        <v>190765.48758601499</v>
      </c>
      <c r="M85" s="7">
        <v>1.31894905721115</v>
      </c>
      <c r="N85" s="57">
        <v>0</v>
      </c>
      <c r="O85" s="32">
        <v>24</v>
      </c>
      <c r="P85" s="7">
        <v>0</v>
      </c>
      <c r="Q85" s="32">
        <v>8</v>
      </c>
      <c r="R85" s="32">
        <v>4.3076923076923102</v>
      </c>
      <c r="S85" s="7">
        <v>1.8571428571428601</v>
      </c>
      <c r="T85" s="12" t="s">
        <v>5186</v>
      </c>
    </row>
    <row r="86" spans="1:20" x14ac:dyDescent="0.3">
      <c r="A86" s="9">
        <v>84378</v>
      </c>
      <c r="B86" s="9" t="s">
        <v>5097</v>
      </c>
      <c r="C86" s="55">
        <v>0</v>
      </c>
      <c r="D86" s="55">
        <v>0</v>
      </c>
      <c r="E86" s="11">
        <v>0</v>
      </c>
      <c r="F86" s="55">
        <v>0</v>
      </c>
      <c r="G86" s="55">
        <v>0</v>
      </c>
      <c r="H86" s="11">
        <v>0</v>
      </c>
      <c r="I86" s="55">
        <v>0</v>
      </c>
      <c r="J86" s="10">
        <v>0</v>
      </c>
      <c r="K86" s="47">
        <v>81455.55</v>
      </c>
      <c r="L86" s="47">
        <v>194147.506889046</v>
      </c>
      <c r="M86" s="11">
        <v>0.41955496264266301</v>
      </c>
      <c r="N86" s="47">
        <v>5</v>
      </c>
      <c r="O86" s="47">
        <v>23.571428571428601</v>
      </c>
      <c r="P86" s="11">
        <v>0.21212121212121199</v>
      </c>
      <c r="Q86" s="47">
        <v>5</v>
      </c>
      <c r="R86" s="47">
        <v>4.3076923076923102</v>
      </c>
      <c r="S86" s="11">
        <v>1.16071428571429</v>
      </c>
      <c r="T86" s="12" t="s">
        <v>5186</v>
      </c>
    </row>
    <row r="87" spans="1:20" x14ac:dyDescent="0.3">
      <c r="A87">
        <v>1016995</v>
      </c>
      <c r="B87" t="s">
        <v>5104</v>
      </c>
      <c r="C87" s="56">
        <v>0</v>
      </c>
      <c r="D87" s="56">
        <v>0</v>
      </c>
      <c r="E87" s="7">
        <v>0</v>
      </c>
      <c r="F87" s="56">
        <v>0</v>
      </c>
      <c r="G87" s="56">
        <v>0</v>
      </c>
      <c r="H87" s="7">
        <v>0</v>
      </c>
      <c r="I87" s="56">
        <v>0</v>
      </c>
      <c r="J87" s="5">
        <v>0</v>
      </c>
      <c r="K87" s="32">
        <v>201685.32</v>
      </c>
      <c r="L87" s="32">
        <v>256247.706175178</v>
      </c>
      <c r="M87" s="7">
        <v>0.78707170889608802</v>
      </c>
      <c r="N87" s="32">
        <v>31</v>
      </c>
      <c r="O87" s="32">
        <v>32</v>
      </c>
      <c r="P87" s="7">
        <v>0.96875</v>
      </c>
      <c r="Q87" s="32">
        <v>1</v>
      </c>
      <c r="R87" s="32">
        <v>4.3076923076923102</v>
      </c>
      <c r="S87" s="7">
        <v>0.23214285714285701</v>
      </c>
      <c r="T87" s="12" t="s">
        <v>5186</v>
      </c>
    </row>
    <row r="88" spans="1:20" x14ac:dyDescent="0.3">
      <c r="A88" s="9">
        <v>270384</v>
      </c>
      <c r="B88" s="9" t="s">
        <v>5124</v>
      </c>
      <c r="C88" s="55">
        <v>0</v>
      </c>
      <c r="D88" s="55">
        <v>0</v>
      </c>
      <c r="E88" s="11">
        <v>0</v>
      </c>
      <c r="F88" s="55">
        <v>0</v>
      </c>
      <c r="G88" s="55">
        <v>0</v>
      </c>
      <c r="H88" s="11">
        <v>0</v>
      </c>
      <c r="I88" s="55">
        <v>0</v>
      </c>
      <c r="J88" s="10">
        <v>0</v>
      </c>
      <c r="K88" s="47">
        <v>112169.29</v>
      </c>
      <c r="L88" s="47">
        <v>223429.140442884</v>
      </c>
      <c r="M88" s="11">
        <v>0.50203518564166105</v>
      </c>
      <c r="N88" s="58">
        <v>0</v>
      </c>
      <c r="O88" s="47">
        <v>29.714285714285701</v>
      </c>
      <c r="P88" s="11">
        <v>0</v>
      </c>
      <c r="Q88" s="47">
        <v>3</v>
      </c>
      <c r="R88" s="47">
        <v>4.3076923076923102</v>
      </c>
      <c r="S88" s="11">
        <v>0.69642857142857195</v>
      </c>
      <c r="T88" s="12" t="s">
        <v>5186</v>
      </c>
    </row>
    <row r="89" spans="1:20" x14ac:dyDescent="0.3">
      <c r="A89">
        <v>68332</v>
      </c>
      <c r="B89" t="s">
        <v>5144</v>
      </c>
      <c r="C89" s="56">
        <v>0</v>
      </c>
      <c r="D89" s="56">
        <v>0</v>
      </c>
      <c r="E89" s="7">
        <v>0</v>
      </c>
      <c r="F89" s="56">
        <v>0</v>
      </c>
      <c r="G89" s="56">
        <v>0</v>
      </c>
      <c r="H89" s="7">
        <v>0</v>
      </c>
      <c r="I89" s="56">
        <v>0</v>
      </c>
      <c r="J89" s="5">
        <v>0</v>
      </c>
      <c r="K89" s="32">
        <v>105490.94</v>
      </c>
      <c r="L89" s="32">
        <v>273936.017507396</v>
      </c>
      <c r="M89" s="7">
        <v>0.385093354863976</v>
      </c>
      <c r="N89" s="32">
        <v>9</v>
      </c>
      <c r="O89" s="32">
        <v>32</v>
      </c>
      <c r="P89" s="7">
        <v>0.28125</v>
      </c>
      <c r="Q89" s="57">
        <v>0</v>
      </c>
      <c r="R89" s="32">
        <v>4.3076923076923102</v>
      </c>
      <c r="S89" s="7">
        <v>0</v>
      </c>
      <c r="T89" s="12" t="s">
        <v>5186</v>
      </c>
    </row>
    <row r="90" spans="1:20" x14ac:dyDescent="0.3">
      <c r="A90" s="9">
        <v>1025684</v>
      </c>
      <c r="B90" s="9" t="s">
        <v>5161</v>
      </c>
      <c r="C90" s="55">
        <v>0</v>
      </c>
      <c r="D90" s="55">
        <v>0</v>
      </c>
      <c r="E90" s="11">
        <v>0</v>
      </c>
      <c r="F90" s="55">
        <v>0</v>
      </c>
      <c r="G90" s="55">
        <v>0</v>
      </c>
      <c r="H90" s="11">
        <v>0</v>
      </c>
      <c r="I90" s="55">
        <v>0</v>
      </c>
      <c r="J90" s="10">
        <v>0</v>
      </c>
      <c r="K90" s="47">
        <v>55363.89</v>
      </c>
      <c r="L90" s="47">
        <v>174369.01226391</v>
      </c>
      <c r="M90" s="11">
        <v>0.31750991349429603</v>
      </c>
      <c r="N90" s="47">
        <v>20</v>
      </c>
      <c r="O90" s="47">
        <v>24</v>
      </c>
      <c r="P90" s="11">
        <v>0.83333333333333304</v>
      </c>
      <c r="Q90" s="47">
        <v>17</v>
      </c>
      <c r="R90" s="47">
        <v>4.3076923076923102</v>
      </c>
      <c r="S90" s="11">
        <v>3.9464285714285698</v>
      </c>
      <c r="T90" s="12" t="s">
        <v>5186</v>
      </c>
    </row>
    <row r="91" spans="1:20" x14ac:dyDescent="0.3">
      <c r="A91">
        <v>961753</v>
      </c>
      <c r="B91" t="s">
        <v>2258</v>
      </c>
      <c r="C91" s="32">
        <v>333469</v>
      </c>
      <c r="D91" s="32">
        <v>533787.59583459201</v>
      </c>
      <c r="E91" s="7">
        <v>0.62472227268340996</v>
      </c>
      <c r="F91" s="32">
        <v>33943707.229999997</v>
      </c>
      <c r="G91" s="32">
        <v>30243358.212123401</v>
      </c>
      <c r="H91" s="7">
        <v>1.1223524514679499</v>
      </c>
      <c r="I91" s="32">
        <v>69482.91</v>
      </c>
      <c r="J91" s="5">
        <v>2.0470041627801301</v>
      </c>
      <c r="K91" s="56">
        <v>0</v>
      </c>
      <c r="L91" s="56">
        <v>0</v>
      </c>
      <c r="M91" s="7">
        <v>0</v>
      </c>
      <c r="N91" s="57">
        <v>0</v>
      </c>
      <c r="O91" s="57">
        <v>0</v>
      </c>
      <c r="P91" s="7">
        <v>0</v>
      </c>
      <c r="Q91" s="57">
        <v>0</v>
      </c>
      <c r="R91" s="57">
        <v>0</v>
      </c>
      <c r="S91" s="7">
        <v>0</v>
      </c>
      <c r="T91" s="12" t="s">
        <v>5186</v>
      </c>
    </row>
    <row r="92" spans="1:20" x14ac:dyDescent="0.3">
      <c r="A92" s="9">
        <v>788395</v>
      </c>
      <c r="B92" s="9" t="s">
        <v>5176</v>
      </c>
      <c r="C92" s="55">
        <v>0</v>
      </c>
      <c r="D92" s="55">
        <v>0</v>
      </c>
      <c r="E92" s="11">
        <v>0</v>
      </c>
      <c r="F92" s="55">
        <v>0</v>
      </c>
      <c r="G92" s="55">
        <v>0</v>
      </c>
      <c r="H92" s="11">
        <v>0</v>
      </c>
      <c r="I92" s="55">
        <v>0</v>
      </c>
      <c r="J92" s="10">
        <v>0</v>
      </c>
      <c r="K92" s="47">
        <v>24547.82</v>
      </c>
      <c r="L92" s="47">
        <v>202952.01313054701</v>
      </c>
      <c r="M92" s="11">
        <v>0.12095381376783799</v>
      </c>
      <c r="N92" s="47">
        <v>31</v>
      </c>
      <c r="O92" s="47">
        <v>24</v>
      </c>
      <c r="P92" s="11">
        <v>1.2916666666666701</v>
      </c>
      <c r="Q92" s="47">
        <v>4</v>
      </c>
      <c r="R92" s="47">
        <v>4.3076923076923102</v>
      </c>
      <c r="S92" s="11">
        <v>0.92857142857142905</v>
      </c>
      <c r="T92" s="12" t="s">
        <v>5186</v>
      </c>
    </row>
    <row r="93" spans="1:20" x14ac:dyDescent="0.3">
      <c r="A93">
        <v>1014168</v>
      </c>
      <c r="B93" t="s">
        <v>2308</v>
      </c>
      <c r="C93" s="56">
        <v>0</v>
      </c>
      <c r="D93" s="56">
        <v>0</v>
      </c>
      <c r="E93" s="7">
        <v>0</v>
      </c>
      <c r="F93" s="56">
        <v>0</v>
      </c>
      <c r="G93" s="56">
        <v>0</v>
      </c>
      <c r="H93" s="7">
        <v>0</v>
      </c>
      <c r="I93" s="56">
        <v>0</v>
      </c>
      <c r="J93" s="5">
        <v>0</v>
      </c>
      <c r="K93" s="32">
        <v>31522.46</v>
      </c>
      <c r="L93" s="32">
        <v>230043.250301511</v>
      </c>
      <c r="M93" s="7">
        <v>0.137028406435244</v>
      </c>
      <c r="N93" s="32">
        <v>29</v>
      </c>
      <c r="O93" s="32">
        <v>32</v>
      </c>
      <c r="P93" s="7">
        <v>0.90625</v>
      </c>
      <c r="Q93" s="32">
        <v>11</v>
      </c>
      <c r="R93" s="32">
        <v>4.3076923076923102</v>
      </c>
      <c r="S93" s="7">
        <v>2.5535714285714302</v>
      </c>
      <c r="T93" s="12" t="s">
        <v>5186</v>
      </c>
    </row>
    <row r="94" spans="1:20" x14ac:dyDescent="0.3">
      <c r="A94" s="9">
        <v>1014947</v>
      </c>
      <c r="B94" s="9" t="s">
        <v>2480</v>
      </c>
      <c r="C94" s="55">
        <v>0</v>
      </c>
      <c r="D94" s="55">
        <v>0</v>
      </c>
      <c r="E94" s="11">
        <v>0</v>
      </c>
      <c r="F94" s="55">
        <v>0</v>
      </c>
      <c r="G94" s="55">
        <v>0</v>
      </c>
      <c r="H94" s="11">
        <v>0</v>
      </c>
      <c r="I94" s="55">
        <v>0</v>
      </c>
      <c r="J94" s="10">
        <v>0</v>
      </c>
      <c r="K94" s="47">
        <v>137085.67000000001</v>
      </c>
      <c r="L94" s="47">
        <v>260472.55830610599</v>
      </c>
      <c r="M94" s="11">
        <v>0.52629601709865304</v>
      </c>
      <c r="N94" s="47">
        <v>24</v>
      </c>
      <c r="O94" s="47">
        <v>32</v>
      </c>
      <c r="P94" s="11">
        <v>0.75</v>
      </c>
      <c r="Q94" s="58">
        <v>0</v>
      </c>
      <c r="R94" s="47">
        <v>4.3076923076923102</v>
      </c>
      <c r="S94" s="11">
        <v>0</v>
      </c>
      <c r="T94" s="12" t="s">
        <v>5186</v>
      </c>
    </row>
    <row r="95" spans="1:20" x14ac:dyDescent="0.3">
      <c r="A95">
        <v>1018889</v>
      </c>
      <c r="B95" t="s">
        <v>2483</v>
      </c>
      <c r="C95" s="56">
        <v>0</v>
      </c>
      <c r="D95" s="56">
        <v>0</v>
      </c>
      <c r="E95" s="7">
        <v>0</v>
      </c>
      <c r="F95" s="56">
        <v>0</v>
      </c>
      <c r="G95" s="56">
        <v>0</v>
      </c>
      <c r="H95" s="7">
        <v>0</v>
      </c>
      <c r="I95" s="56">
        <v>0</v>
      </c>
      <c r="J95" s="5">
        <v>0</v>
      </c>
      <c r="K95" s="32">
        <v>128924.55</v>
      </c>
      <c r="L95" s="32">
        <v>251722.87714296099</v>
      </c>
      <c r="M95" s="7">
        <v>0.512168585800726</v>
      </c>
      <c r="N95" s="32">
        <v>9</v>
      </c>
      <c r="O95" s="32">
        <v>32</v>
      </c>
      <c r="P95" s="7">
        <v>0.28125</v>
      </c>
      <c r="Q95" s="32">
        <v>1</v>
      </c>
      <c r="R95" s="32">
        <v>4.3076923076923102</v>
      </c>
      <c r="S95" s="7">
        <v>0.23214285714285701</v>
      </c>
      <c r="T95" s="12" t="s">
        <v>5186</v>
      </c>
    </row>
    <row r="96" spans="1:20" x14ac:dyDescent="0.3">
      <c r="A96" s="9">
        <v>963522</v>
      </c>
      <c r="B96" s="9" t="s">
        <v>2528</v>
      </c>
      <c r="C96" s="55">
        <v>0</v>
      </c>
      <c r="D96" s="55">
        <v>0</v>
      </c>
      <c r="E96" s="11">
        <v>0</v>
      </c>
      <c r="F96" s="55">
        <v>0</v>
      </c>
      <c r="G96" s="55">
        <v>0</v>
      </c>
      <c r="H96" s="11">
        <v>0</v>
      </c>
      <c r="I96" s="55">
        <v>0</v>
      </c>
      <c r="J96" s="10">
        <v>0</v>
      </c>
      <c r="K96" s="47">
        <v>87805.6</v>
      </c>
      <c r="L96" s="47">
        <v>214429.29079060399</v>
      </c>
      <c r="M96" s="11">
        <v>0.40948510194787002</v>
      </c>
      <c r="N96" s="47">
        <v>25</v>
      </c>
      <c r="O96" s="47">
        <v>31.428571428571399</v>
      </c>
      <c r="P96" s="11">
        <v>0.79545454545454497</v>
      </c>
      <c r="Q96" s="47">
        <v>5</v>
      </c>
      <c r="R96" s="47">
        <v>4.3076923076923102</v>
      </c>
      <c r="S96" s="11">
        <v>1.16071428571429</v>
      </c>
      <c r="T96" s="12" t="s">
        <v>5186</v>
      </c>
    </row>
    <row r="97" spans="1:20" x14ac:dyDescent="0.3">
      <c r="A97">
        <v>82651</v>
      </c>
      <c r="B97" t="s">
        <v>2545</v>
      </c>
      <c r="C97" s="56">
        <v>0</v>
      </c>
      <c r="D97" s="56">
        <v>0</v>
      </c>
      <c r="E97" s="7">
        <v>0</v>
      </c>
      <c r="F97" s="56">
        <v>0</v>
      </c>
      <c r="G97" s="56">
        <v>0</v>
      </c>
      <c r="H97" s="7">
        <v>0</v>
      </c>
      <c r="I97" s="56">
        <v>0</v>
      </c>
      <c r="J97" s="5">
        <v>0</v>
      </c>
      <c r="K97" s="32">
        <v>81529.64</v>
      </c>
      <c r="L97" s="32">
        <v>295380.11468503199</v>
      </c>
      <c r="M97" s="7">
        <v>0.276016007668412</v>
      </c>
      <c r="N97" s="32">
        <v>60</v>
      </c>
      <c r="O97" s="32">
        <v>36.428571428571402</v>
      </c>
      <c r="P97" s="7">
        <v>1.6470588235294099</v>
      </c>
      <c r="Q97" s="32">
        <v>6</v>
      </c>
      <c r="R97" s="32">
        <v>4.3076923076923102</v>
      </c>
      <c r="S97" s="7">
        <v>1.3928571428571399</v>
      </c>
      <c r="T97" s="12" t="s">
        <v>5186</v>
      </c>
    </row>
    <row r="98" spans="1:20" x14ac:dyDescent="0.3">
      <c r="A98" s="9">
        <v>72105</v>
      </c>
      <c r="B98" s="9" t="s">
        <v>2591</v>
      </c>
      <c r="C98" s="55">
        <v>0</v>
      </c>
      <c r="D98" s="55">
        <v>0</v>
      </c>
      <c r="E98" s="11">
        <v>0</v>
      </c>
      <c r="F98" s="55">
        <v>0</v>
      </c>
      <c r="G98" s="55">
        <v>0</v>
      </c>
      <c r="H98" s="11">
        <v>0</v>
      </c>
      <c r="I98" s="55">
        <v>0</v>
      </c>
      <c r="J98" s="10">
        <v>0</v>
      </c>
      <c r="K98" s="47">
        <v>140325.69</v>
      </c>
      <c r="L98" s="47">
        <v>240644.015318972</v>
      </c>
      <c r="M98" s="11">
        <v>0.58312561737302904</v>
      </c>
      <c r="N98" s="47">
        <v>13</v>
      </c>
      <c r="O98" s="47">
        <v>32</v>
      </c>
      <c r="P98" s="11">
        <v>0.40625</v>
      </c>
      <c r="Q98" s="47">
        <v>6</v>
      </c>
      <c r="R98" s="47">
        <v>4.3076923076923102</v>
      </c>
      <c r="S98" s="11">
        <v>1.3928571428571399</v>
      </c>
      <c r="T98" s="12" t="s">
        <v>5186</v>
      </c>
    </row>
    <row r="99" spans="1:20" x14ac:dyDescent="0.3">
      <c r="A99">
        <v>787647</v>
      </c>
      <c r="B99" t="s">
        <v>2758</v>
      </c>
      <c r="C99" s="56">
        <v>0</v>
      </c>
      <c r="D99" s="56">
        <v>0</v>
      </c>
      <c r="E99" s="7">
        <v>0</v>
      </c>
      <c r="F99" s="56">
        <v>0</v>
      </c>
      <c r="G99" s="56">
        <v>0</v>
      </c>
      <c r="H99" s="7">
        <v>0</v>
      </c>
      <c r="I99" s="56">
        <v>0</v>
      </c>
      <c r="J99" s="5">
        <v>0</v>
      </c>
      <c r="K99" s="32">
        <v>93075.42</v>
      </c>
      <c r="L99" s="32">
        <v>311077.06860382197</v>
      </c>
      <c r="M99" s="7">
        <v>0.29920373243113602</v>
      </c>
      <c r="N99" s="32">
        <v>55</v>
      </c>
      <c r="O99" s="32">
        <v>39.285714285714299</v>
      </c>
      <c r="P99" s="7">
        <v>1.4</v>
      </c>
      <c r="Q99" s="32">
        <v>7</v>
      </c>
      <c r="R99" s="32">
        <v>4.3076923076923102</v>
      </c>
      <c r="S99" s="7">
        <v>1.625</v>
      </c>
      <c r="T99" s="12" t="s">
        <v>5186</v>
      </c>
    </row>
    <row r="100" spans="1:20" x14ac:dyDescent="0.3">
      <c r="A100" s="9">
        <v>1009877</v>
      </c>
      <c r="B100" s="9" t="s">
        <v>1716</v>
      </c>
      <c r="C100" s="47">
        <v>620361</v>
      </c>
      <c r="D100" s="47">
        <v>1291810.7290510901</v>
      </c>
      <c r="E100" s="11">
        <v>0.48022592323233998</v>
      </c>
      <c r="F100" s="47">
        <v>63235960</v>
      </c>
      <c r="G100" s="47">
        <v>102103800.33176801</v>
      </c>
      <c r="H100" s="11">
        <v>0.61933013065650799</v>
      </c>
      <c r="I100" s="47">
        <v>30768.42</v>
      </c>
      <c r="J100" s="10">
        <v>0.48656523914557498</v>
      </c>
      <c r="K100" s="55">
        <v>0</v>
      </c>
      <c r="L100" s="55">
        <v>0</v>
      </c>
      <c r="M100" s="11">
        <v>0</v>
      </c>
      <c r="N100" s="58">
        <v>0</v>
      </c>
      <c r="O100" s="58">
        <v>0</v>
      </c>
      <c r="P100" s="11">
        <v>0</v>
      </c>
      <c r="Q100" s="58">
        <v>0</v>
      </c>
      <c r="R100" s="58">
        <v>0</v>
      </c>
      <c r="S100" s="11">
        <v>0</v>
      </c>
      <c r="T100" s="12" t="s">
        <v>5186</v>
      </c>
    </row>
    <row r="101" spans="1:20" x14ac:dyDescent="0.3">
      <c r="A101">
        <v>1013030</v>
      </c>
      <c r="B101" t="s">
        <v>2792</v>
      </c>
      <c r="C101" s="56">
        <v>0</v>
      </c>
      <c r="D101" s="56">
        <v>0</v>
      </c>
      <c r="E101" s="7">
        <v>0</v>
      </c>
      <c r="F101" s="56">
        <v>0</v>
      </c>
      <c r="G101" s="56">
        <v>0</v>
      </c>
      <c r="H101" s="7">
        <v>0</v>
      </c>
      <c r="I101" s="56">
        <v>0</v>
      </c>
      <c r="J101" s="5">
        <v>0</v>
      </c>
      <c r="K101" s="32">
        <v>24661.97</v>
      </c>
      <c r="L101" s="32">
        <v>312283.904507295</v>
      </c>
      <c r="M101" s="7">
        <v>7.8972914210581405E-2</v>
      </c>
      <c r="N101" s="32">
        <v>36</v>
      </c>
      <c r="O101" s="32">
        <v>40</v>
      </c>
      <c r="P101" s="7">
        <v>0.9</v>
      </c>
      <c r="Q101" s="32">
        <v>3</v>
      </c>
      <c r="R101" s="32">
        <v>4.3076923076923102</v>
      </c>
      <c r="S101" s="7">
        <v>0.69642857142857195</v>
      </c>
      <c r="T101" s="12" t="s">
        <v>5186</v>
      </c>
    </row>
    <row r="102" spans="1:20" x14ac:dyDescent="0.3">
      <c r="A102" s="9">
        <v>989398</v>
      </c>
      <c r="B102" s="9" t="s">
        <v>2794</v>
      </c>
      <c r="C102" s="55">
        <v>0</v>
      </c>
      <c r="D102" s="55">
        <v>0</v>
      </c>
      <c r="E102" s="11">
        <v>0</v>
      </c>
      <c r="F102" s="55">
        <v>0</v>
      </c>
      <c r="G102" s="55">
        <v>0</v>
      </c>
      <c r="H102" s="11">
        <v>0</v>
      </c>
      <c r="I102" s="55">
        <v>0</v>
      </c>
      <c r="J102" s="10">
        <v>0</v>
      </c>
      <c r="K102" s="47">
        <v>110387.38</v>
      </c>
      <c r="L102" s="47">
        <v>366920.02188424498</v>
      </c>
      <c r="M102" s="11">
        <v>0.30084861391081202</v>
      </c>
      <c r="N102" s="47">
        <v>121</v>
      </c>
      <c r="O102" s="47">
        <v>40</v>
      </c>
      <c r="P102" s="11">
        <v>3.0249999999999999</v>
      </c>
      <c r="Q102" s="47">
        <v>24</v>
      </c>
      <c r="R102" s="47">
        <v>4.3076923076923102</v>
      </c>
      <c r="S102" s="11">
        <v>5.5714285714285703</v>
      </c>
      <c r="T102" s="12" t="s">
        <v>5186</v>
      </c>
    </row>
    <row r="103" spans="1:20" x14ac:dyDescent="0.3">
      <c r="A103">
        <v>86037</v>
      </c>
      <c r="B103" t="s">
        <v>2797</v>
      </c>
      <c r="C103" s="56">
        <v>0</v>
      </c>
      <c r="D103" s="56">
        <v>0</v>
      </c>
      <c r="E103" s="7">
        <v>0</v>
      </c>
      <c r="F103" s="56">
        <v>0</v>
      </c>
      <c r="G103" s="56">
        <v>0</v>
      </c>
      <c r="H103" s="7">
        <v>0</v>
      </c>
      <c r="I103" s="56">
        <v>0</v>
      </c>
      <c r="J103" s="5">
        <v>0</v>
      </c>
      <c r="K103" s="32">
        <v>88904.94</v>
      </c>
      <c r="L103" s="32">
        <v>324428.01969582099</v>
      </c>
      <c r="M103" s="7">
        <v>0.27403594820002303</v>
      </c>
      <c r="N103" s="32">
        <v>116</v>
      </c>
      <c r="O103" s="32">
        <v>40</v>
      </c>
      <c r="P103" s="7">
        <v>2.9</v>
      </c>
      <c r="Q103" s="32">
        <v>11</v>
      </c>
      <c r="R103" s="32">
        <v>4.3076923076923102</v>
      </c>
      <c r="S103" s="7">
        <v>2.5535714285714302</v>
      </c>
      <c r="T103" s="12" t="s">
        <v>5186</v>
      </c>
    </row>
    <row r="104" spans="1:20" x14ac:dyDescent="0.3">
      <c r="A104" s="9">
        <v>368315</v>
      </c>
      <c r="B104" s="9" t="s">
        <v>2894</v>
      </c>
      <c r="C104" s="55">
        <v>0</v>
      </c>
      <c r="D104" s="55">
        <v>0</v>
      </c>
      <c r="E104" s="11">
        <v>0</v>
      </c>
      <c r="F104" s="55">
        <v>0</v>
      </c>
      <c r="G104" s="55">
        <v>0</v>
      </c>
      <c r="H104" s="11">
        <v>0</v>
      </c>
      <c r="I104" s="55">
        <v>0</v>
      </c>
      <c r="J104" s="10">
        <v>0</v>
      </c>
      <c r="K104" s="47">
        <v>37816.26</v>
      </c>
      <c r="L104" s="47">
        <v>240644.015318972</v>
      </c>
      <c r="M104" s="11">
        <v>0.15714606469591499</v>
      </c>
      <c r="N104" s="47">
        <v>55</v>
      </c>
      <c r="O104" s="47">
        <v>32</v>
      </c>
      <c r="P104" s="11">
        <v>1.71875</v>
      </c>
      <c r="Q104" s="47">
        <v>4</v>
      </c>
      <c r="R104" s="47">
        <v>4.3076923076923102</v>
      </c>
      <c r="S104" s="11">
        <v>0.92857142857142905</v>
      </c>
      <c r="T104" s="12" t="s">
        <v>5186</v>
      </c>
    </row>
    <row r="105" spans="1:20" x14ac:dyDescent="0.3">
      <c r="A105">
        <v>339218</v>
      </c>
      <c r="B105" t="s">
        <v>2972</v>
      </c>
      <c r="C105" s="56">
        <v>0</v>
      </c>
      <c r="D105" s="56">
        <v>0</v>
      </c>
      <c r="E105" s="7">
        <v>0</v>
      </c>
      <c r="F105" s="56">
        <v>0</v>
      </c>
      <c r="G105" s="56">
        <v>0</v>
      </c>
      <c r="H105" s="7">
        <v>0</v>
      </c>
      <c r="I105" s="56">
        <v>0</v>
      </c>
      <c r="J105" s="5">
        <v>0</v>
      </c>
      <c r="K105" s="32">
        <v>54970.38</v>
      </c>
      <c r="L105" s="32">
        <v>314175.94338981499</v>
      </c>
      <c r="M105" s="7">
        <v>0.174966865403171</v>
      </c>
      <c r="N105" s="32">
        <v>90</v>
      </c>
      <c r="O105" s="32">
        <v>34.285714285714299</v>
      </c>
      <c r="P105" s="7">
        <v>2.625</v>
      </c>
      <c r="Q105" s="32">
        <v>13</v>
      </c>
      <c r="R105" s="32">
        <v>3.7692307692307701</v>
      </c>
      <c r="S105" s="7">
        <v>3.4489795918367401</v>
      </c>
      <c r="T105" s="12" t="s">
        <v>5186</v>
      </c>
    </row>
    <row r="106" spans="1:20" x14ac:dyDescent="0.3">
      <c r="A106" s="9">
        <v>967456</v>
      </c>
      <c r="B106" s="9" t="s">
        <v>2974</v>
      </c>
      <c r="C106" s="55">
        <v>0</v>
      </c>
      <c r="D106" s="55">
        <v>0</v>
      </c>
      <c r="E106" s="11">
        <v>0</v>
      </c>
      <c r="F106" s="55">
        <v>0</v>
      </c>
      <c r="G106" s="55">
        <v>0</v>
      </c>
      <c r="H106" s="11">
        <v>0</v>
      </c>
      <c r="I106" s="55">
        <v>0</v>
      </c>
      <c r="J106" s="10">
        <v>0</v>
      </c>
      <c r="K106" s="47">
        <v>151557.42000000001</v>
      </c>
      <c r="L106" s="47">
        <v>324428.01969582099</v>
      </c>
      <c r="M106" s="11">
        <v>0.467152683489232</v>
      </c>
      <c r="N106" s="47">
        <v>35</v>
      </c>
      <c r="O106" s="47">
        <v>40</v>
      </c>
      <c r="P106" s="11">
        <v>0.875</v>
      </c>
      <c r="Q106" s="47">
        <v>8</v>
      </c>
      <c r="R106" s="47">
        <v>4.3076923076923102</v>
      </c>
      <c r="S106" s="11">
        <v>1.8571428571428601</v>
      </c>
      <c r="T106" s="12" t="s">
        <v>5186</v>
      </c>
    </row>
    <row r="107" spans="1:20" x14ac:dyDescent="0.3">
      <c r="A107">
        <v>983867</v>
      </c>
      <c r="B107" t="s">
        <v>2990</v>
      </c>
      <c r="C107" s="56">
        <v>0</v>
      </c>
      <c r="D107" s="56">
        <v>0</v>
      </c>
      <c r="E107" s="7">
        <v>0</v>
      </c>
      <c r="F107" s="56">
        <v>0</v>
      </c>
      <c r="G107" s="56">
        <v>0</v>
      </c>
      <c r="H107" s="7">
        <v>0</v>
      </c>
      <c r="I107" s="56">
        <v>0</v>
      </c>
      <c r="J107" s="5">
        <v>0</v>
      </c>
      <c r="K107" s="32">
        <v>199182.96</v>
      </c>
      <c r="L107" s="32">
        <v>286786.27541951003</v>
      </c>
      <c r="M107" s="7">
        <v>0.69453449161273895</v>
      </c>
      <c r="N107" s="32">
        <v>13</v>
      </c>
      <c r="O107" s="32">
        <v>39.285714285714299</v>
      </c>
      <c r="P107" s="7">
        <v>0.33090909090909099</v>
      </c>
      <c r="Q107" s="32">
        <v>3</v>
      </c>
      <c r="R107" s="32">
        <v>4.3076923076923102</v>
      </c>
      <c r="S107" s="7">
        <v>0.69642857142857195</v>
      </c>
      <c r="T107" s="12" t="s">
        <v>5186</v>
      </c>
    </row>
    <row r="108" spans="1:20" x14ac:dyDescent="0.3">
      <c r="A108" s="9">
        <v>1011938</v>
      </c>
      <c r="B108" s="9" t="s">
        <v>3004</v>
      </c>
      <c r="C108" s="55">
        <v>0</v>
      </c>
      <c r="D108" s="55">
        <v>0</v>
      </c>
      <c r="E108" s="11">
        <v>0</v>
      </c>
      <c r="F108" s="55">
        <v>0</v>
      </c>
      <c r="G108" s="55">
        <v>0</v>
      </c>
      <c r="H108" s="11">
        <v>0</v>
      </c>
      <c r="I108" s="55">
        <v>0</v>
      </c>
      <c r="J108" s="10">
        <v>0</v>
      </c>
      <c r="K108" s="47">
        <v>178587.78</v>
      </c>
      <c r="L108" s="47">
        <v>228863.48851784199</v>
      </c>
      <c r="M108" s="11">
        <v>0.78032446833946301</v>
      </c>
      <c r="N108" s="47">
        <v>26</v>
      </c>
      <c r="O108" s="47">
        <v>32</v>
      </c>
      <c r="P108" s="11">
        <v>0.8125</v>
      </c>
      <c r="Q108" s="47">
        <v>2</v>
      </c>
      <c r="R108" s="47">
        <v>4.3076923076923102</v>
      </c>
      <c r="S108" s="11">
        <v>0.46428571428571402</v>
      </c>
      <c r="T108" s="12" t="s">
        <v>5186</v>
      </c>
    </row>
    <row r="109" spans="1:20" x14ac:dyDescent="0.3">
      <c r="A109">
        <v>1027353</v>
      </c>
      <c r="B109" t="s">
        <v>3016</v>
      </c>
      <c r="C109" s="56">
        <v>0</v>
      </c>
      <c r="D109" s="56">
        <v>0</v>
      </c>
      <c r="E109" s="7">
        <v>0</v>
      </c>
      <c r="F109" s="56">
        <v>0</v>
      </c>
      <c r="G109" s="56">
        <v>0</v>
      </c>
      <c r="H109" s="7">
        <v>0</v>
      </c>
      <c r="I109" s="56">
        <v>0</v>
      </c>
      <c r="J109" s="5">
        <v>0</v>
      </c>
      <c r="K109" s="32">
        <v>67799.69</v>
      </c>
      <c r="L109" s="32">
        <v>276889.33840307599</v>
      </c>
      <c r="M109" s="7">
        <v>0.24486204629989</v>
      </c>
      <c r="N109" s="32">
        <v>75</v>
      </c>
      <c r="O109" s="32">
        <v>40</v>
      </c>
      <c r="P109" s="7">
        <v>1.875</v>
      </c>
      <c r="Q109" s="32">
        <v>1</v>
      </c>
      <c r="R109" s="32">
        <v>4.3076923076923102</v>
      </c>
      <c r="S109" s="7">
        <v>0.23214285714285701</v>
      </c>
      <c r="T109" s="12" t="s">
        <v>5186</v>
      </c>
    </row>
    <row r="110" spans="1:20" x14ac:dyDescent="0.3">
      <c r="A110" s="9">
        <v>78424</v>
      </c>
      <c r="B110" s="9" t="s">
        <v>3037</v>
      </c>
      <c r="C110" s="55">
        <v>0</v>
      </c>
      <c r="D110" s="55">
        <v>0</v>
      </c>
      <c r="E110" s="11">
        <v>0</v>
      </c>
      <c r="F110" s="55">
        <v>0</v>
      </c>
      <c r="G110" s="55">
        <v>0</v>
      </c>
      <c r="H110" s="11">
        <v>0</v>
      </c>
      <c r="I110" s="55">
        <v>0</v>
      </c>
      <c r="J110" s="10">
        <v>0</v>
      </c>
      <c r="K110" s="47">
        <v>102867.96</v>
      </c>
      <c r="L110" s="47">
        <v>324428.01969582099</v>
      </c>
      <c r="M110" s="11">
        <v>0.31707483248964602</v>
      </c>
      <c r="N110" s="47">
        <v>13</v>
      </c>
      <c r="O110" s="47">
        <v>40</v>
      </c>
      <c r="P110" s="11">
        <v>0.32500000000000001</v>
      </c>
      <c r="Q110" s="47">
        <v>1</v>
      </c>
      <c r="R110" s="47">
        <v>4.3076923076923102</v>
      </c>
      <c r="S110" s="11">
        <v>0.23214285714285701</v>
      </c>
      <c r="T110" s="12" t="s">
        <v>5186</v>
      </c>
    </row>
    <row r="111" spans="1:20" x14ac:dyDescent="0.3">
      <c r="A111">
        <v>986112</v>
      </c>
      <c r="B111" t="s">
        <v>3101</v>
      </c>
      <c r="C111" s="56">
        <v>0</v>
      </c>
      <c r="D111" s="56">
        <v>0</v>
      </c>
      <c r="E111" s="7">
        <v>0</v>
      </c>
      <c r="F111" s="56">
        <v>0</v>
      </c>
      <c r="G111" s="56">
        <v>0</v>
      </c>
      <c r="H111" s="7">
        <v>0</v>
      </c>
      <c r="I111" s="56">
        <v>0</v>
      </c>
      <c r="J111" s="5">
        <v>0</v>
      </c>
      <c r="K111" s="32">
        <v>104476.59</v>
      </c>
      <c r="L111" s="32">
        <v>273936.017507396</v>
      </c>
      <c r="M111" s="7">
        <v>0.38139048289690203</v>
      </c>
      <c r="N111" s="32">
        <v>30</v>
      </c>
      <c r="O111" s="32">
        <v>32</v>
      </c>
      <c r="P111" s="7">
        <v>0.9375</v>
      </c>
      <c r="Q111" s="32">
        <v>10</v>
      </c>
      <c r="R111" s="32">
        <v>4.3076923076923102</v>
      </c>
      <c r="S111" s="7">
        <v>2.3214285714285698</v>
      </c>
      <c r="T111" s="12" t="s">
        <v>5186</v>
      </c>
    </row>
    <row r="112" spans="1:20" x14ac:dyDescent="0.3">
      <c r="A112" s="9">
        <v>292704</v>
      </c>
      <c r="B112" s="9" t="s">
        <v>3151</v>
      </c>
      <c r="C112" s="55">
        <v>0</v>
      </c>
      <c r="D112" s="55">
        <v>0</v>
      </c>
      <c r="E112" s="11">
        <v>0</v>
      </c>
      <c r="F112" s="55">
        <v>0</v>
      </c>
      <c r="G112" s="55">
        <v>0</v>
      </c>
      <c r="H112" s="11">
        <v>0</v>
      </c>
      <c r="I112" s="55">
        <v>0</v>
      </c>
      <c r="J112" s="10">
        <v>0</v>
      </c>
      <c r="K112" s="47">
        <v>435542.3</v>
      </c>
      <c r="L112" s="47">
        <v>366920.02188424498</v>
      </c>
      <c r="M112" s="11">
        <v>1.18702244092148</v>
      </c>
      <c r="N112" s="47">
        <v>17</v>
      </c>
      <c r="O112" s="47">
        <v>40</v>
      </c>
      <c r="P112" s="11">
        <v>0.42499999999999999</v>
      </c>
      <c r="Q112" s="47">
        <v>1</v>
      </c>
      <c r="R112" s="47">
        <v>4.3076923076923102</v>
      </c>
      <c r="S112" s="11">
        <v>0.23214285714285701</v>
      </c>
      <c r="T112" s="12" t="s">
        <v>5186</v>
      </c>
    </row>
    <row r="113" spans="1:20" x14ac:dyDescent="0.3">
      <c r="A113">
        <v>1007669</v>
      </c>
      <c r="B113" t="s">
        <v>3165</v>
      </c>
      <c r="C113" s="56">
        <v>0</v>
      </c>
      <c r="D113" s="56">
        <v>0</v>
      </c>
      <c r="E113" s="7">
        <v>0</v>
      </c>
      <c r="F113" s="56">
        <v>0</v>
      </c>
      <c r="G113" s="56">
        <v>0</v>
      </c>
      <c r="H113" s="7">
        <v>0</v>
      </c>
      <c r="I113" s="56">
        <v>0</v>
      </c>
      <c r="J113" s="5">
        <v>0</v>
      </c>
      <c r="K113" s="32">
        <v>10404.14</v>
      </c>
      <c r="L113" s="32">
        <v>196118.427666225</v>
      </c>
      <c r="M113" s="7">
        <v>5.3050292743050502E-2</v>
      </c>
      <c r="N113" s="32">
        <v>45</v>
      </c>
      <c r="O113" s="32">
        <v>31.428571428571399</v>
      </c>
      <c r="P113" s="7">
        <v>1.4318181818181801</v>
      </c>
      <c r="Q113" s="32">
        <v>16</v>
      </c>
      <c r="R113" s="32">
        <v>4.3076923076923102</v>
      </c>
      <c r="S113" s="7">
        <v>3.71428571428571</v>
      </c>
      <c r="T113" s="12" t="s">
        <v>5186</v>
      </c>
    </row>
    <row r="114" spans="1:20" x14ac:dyDescent="0.3">
      <c r="A114" s="9">
        <v>65927</v>
      </c>
      <c r="B114" s="9" t="s">
        <v>3167</v>
      </c>
      <c r="C114" s="55">
        <v>0</v>
      </c>
      <c r="D114" s="55">
        <v>0</v>
      </c>
      <c r="E114" s="11">
        <v>0</v>
      </c>
      <c r="F114" s="55">
        <v>0</v>
      </c>
      <c r="G114" s="55">
        <v>0</v>
      </c>
      <c r="H114" s="11">
        <v>0</v>
      </c>
      <c r="I114" s="55">
        <v>0</v>
      </c>
      <c r="J114" s="10">
        <v>0</v>
      </c>
      <c r="K114" s="47">
        <v>49299.42</v>
      </c>
      <c r="L114" s="47">
        <v>188328.66380125601</v>
      </c>
      <c r="M114" s="11">
        <v>0.26177332225978001</v>
      </c>
      <c r="N114" s="47">
        <v>32</v>
      </c>
      <c r="O114" s="47">
        <v>22.285714285714299</v>
      </c>
      <c r="P114" s="11">
        <v>1.4358974358974399</v>
      </c>
      <c r="Q114" s="47">
        <v>8</v>
      </c>
      <c r="R114" s="47">
        <v>4.3076923076923102</v>
      </c>
      <c r="S114" s="11">
        <v>1.8571428571428601</v>
      </c>
      <c r="T114" s="12" t="s">
        <v>5186</v>
      </c>
    </row>
    <row r="115" spans="1:20" x14ac:dyDescent="0.3">
      <c r="A115">
        <v>786109</v>
      </c>
      <c r="B115" t="s">
        <v>3214</v>
      </c>
      <c r="C115" s="56">
        <v>0</v>
      </c>
      <c r="D115" s="56">
        <v>0</v>
      </c>
      <c r="E115" s="7">
        <v>0</v>
      </c>
      <c r="F115" s="56">
        <v>0</v>
      </c>
      <c r="G115" s="56">
        <v>0</v>
      </c>
      <c r="H115" s="7">
        <v>0</v>
      </c>
      <c r="I115" s="56">
        <v>0</v>
      </c>
      <c r="J115" s="5">
        <v>0</v>
      </c>
      <c r="K115" s="32">
        <v>113912.36</v>
      </c>
      <c r="L115" s="32">
        <v>270536.62290489802</v>
      </c>
      <c r="M115" s="7">
        <v>0.42106077460737701</v>
      </c>
      <c r="N115" s="32">
        <v>81</v>
      </c>
      <c r="O115" s="32">
        <v>32</v>
      </c>
      <c r="P115" s="7">
        <v>2.53125</v>
      </c>
      <c r="Q115" s="32">
        <v>16</v>
      </c>
      <c r="R115" s="32">
        <v>4.3076923076923102</v>
      </c>
      <c r="S115" s="7">
        <v>3.71428571428571</v>
      </c>
      <c r="T115" s="12" t="s">
        <v>5186</v>
      </c>
    </row>
    <row r="116" spans="1:20" x14ac:dyDescent="0.3">
      <c r="A116" s="9">
        <v>787095</v>
      </c>
      <c r="B116" s="9" t="s">
        <v>3249</v>
      </c>
      <c r="C116" s="55">
        <v>0</v>
      </c>
      <c r="D116" s="55">
        <v>0</v>
      </c>
      <c r="E116" s="11">
        <v>0</v>
      </c>
      <c r="F116" s="55">
        <v>0</v>
      </c>
      <c r="G116" s="55">
        <v>0</v>
      </c>
      <c r="H116" s="11">
        <v>0</v>
      </c>
      <c r="I116" s="55">
        <v>0</v>
      </c>
      <c r="J116" s="10">
        <v>0</v>
      </c>
      <c r="K116" s="47">
        <v>77499.509999999995</v>
      </c>
      <c r="L116" s="47">
        <v>223684.864859789</v>
      </c>
      <c r="M116" s="11">
        <v>0.34646738414142803</v>
      </c>
      <c r="N116" s="47">
        <v>41</v>
      </c>
      <c r="O116" s="47">
        <v>31.428571428571399</v>
      </c>
      <c r="P116" s="11">
        <v>1.30454545454545</v>
      </c>
      <c r="Q116" s="47">
        <v>5</v>
      </c>
      <c r="R116" s="47">
        <v>4.3076923076923102</v>
      </c>
      <c r="S116" s="11">
        <v>1.16071428571429</v>
      </c>
      <c r="T116" s="12" t="s">
        <v>5186</v>
      </c>
    </row>
    <row r="117" spans="1:20" x14ac:dyDescent="0.3">
      <c r="A117">
        <v>47036</v>
      </c>
      <c r="B117" t="s">
        <v>3286</v>
      </c>
      <c r="C117" s="56">
        <v>0</v>
      </c>
      <c r="D117" s="56">
        <v>0</v>
      </c>
      <c r="E117" s="7">
        <v>0</v>
      </c>
      <c r="F117" s="56">
        <v>0</v>
      </c>
      <c r="G117" s="56">
        <v>0</v>
      </c>
      <c r="H117" s="7">
        <v>0</v>
      </c>
      <c r="I117" s="56">
        <v>0</v>
      </c>
      <c r="J117" s="5">
        <v>0</v>
      </c>
      <c r="K117" s="32">
        <v>78545.52</v>
      </c>
      <c r="L117" s="32">
        <v>269006.76657914201</v>
      </c>
      <c r="M117" s="7">
        <v>0.29198343595157</v>
      </c>
      <c r="N117" s="32">
        <v>126</v>
      </c>
      <c r="O117" s="32">
        <v>31.428571428571399</v>
      </c>
      <c r="P117" s="7">
        <v>4.0090909090909097</v>
      </c>
      <c r="Q117" s="32">
        <v>21</v>
      </c>
      <c r="R117" s="32">
        <v>4.3076923076923102</v>
      </c>
      <c r="S117" s="7">
        <v>4.875</v>
      </c>
      <c r="T117" s="12" t="s">
        <v>5186</v>
      </c>
    </row>
    <row r="118" spans="1:20" x14ac:dyDescent="0.3">
      <c r="A118" s="9">
        <v>84058</v>
      </c>
      <c r="B118" s="9" t="s">
        <v>3342</v>
      </c>
      <c r="C118" s="55">
        <v>0</v>
      </c>
      <c r="D118" s="55">
        <v>0</v>
      </c>
      <c r="E118" s="11">
        <v>0</v>
      </c>
      <c r="F118" s="55">
        <v>0</v>
      </c>
      <c r="G118" s="55">
        <v>0</v>
      </c>
      <c r="H118" s="11">
        <v>0</v>
      </c>
      <c r="I118" s="55">
        <v>0</v>
      </c>
      <c r="J118" s="10">
        <v>0</v>
      </c>
      <c r="K118" s="47">
        <v>113888.73</v>
      </c>
      <c r="L118" s="47">
        <v>360320.958223928</v>
      </c>
      <c r="M118" s="11">
        <v>0.31607578576992401</v>
      </c>
      <c r="N118" s="47">
        <v>60</v>
      </c>
      <c r="O118" s="47">
        <v>39.285714285714299</v>
      </c>
      <c r="P118" s="11">
        <v>1.52727272727273</v>
      </c>
      <c r="Q118" s="47">
        <v>5</v>
      </c>
      <c r="R118" s="47">
        <v>4.3076923076923102</v>
      </c>
      <c r="S118" s="11">
        <v>1.16071428571429</v>
      </c>
      <c r="T118" s="12" t="s">
        <v>5186</v>
      </c>
    </row>
    <row r="119" spans="1:20" x14ac:dyDescent="0.3">
      <c r="A119">
        <v>1017425</v>
      </c>
      <c r="B119" t="s">
        <v>3431</v>
      </c>
      <c r="C119" s="56">
        <v>0</v>
      </c>
      <c r="D119" s="56">
        <v>0</v>
      </c>
      <c r="E119" s="7">
        <v>0</v>
      </c>
      <c r="F119" s="56">
        <v>0</v>
      </c>
      <c r="G119" s="56">
        <v>0</v>
      </c>
      <c r="H119" s="7">
        <v>0</v>
      </c>
      <c r="I119" s="56">
        <v>0</v>
      </c>
      <c r="J119" s="5">
        <v>0</v>
      </c>
      <c r="K119" s="32">
        <v>84997.33</v>
      </c>
      <c r="L119" s="32">
        <v>254774.83523623299</v>
      </c>
      <c r="M119" s="7">
        <v>0.33361744664141701</v>
      </c>
      <c r="N119" s="32">
        <v>43</v>
      </c>
      <c r="O119" s="32">
        <v>32</v>
      </c>
      <c r="P119" s="7">
        <v>1.34375</v>
      </c>
      <c r="Q119" s="32">
        <v>11</v>
      </c>
      <c r="R119" s="32">
        <v>4.3076923076923102</v>
      </c>
      <c r="S119" s="7">
        <v>2.5535714285714302</v>
      </c>
      <c r="T119" s="12" t="s">
        <v>5186</v>
      </c>
    </row>
    <row r="120" spans="1:20" x14ac:dyDescent="0.3">
      <c r="A120" s="9">
        <v>62235</v>
      </c>
      <c r="B120" s="9" t="s">
        <v>3448</v>
      </c>
      <c r="C120" s="55">
        <v>0</v>
      </c>
      <c r="D120" s="55">
        <v>0</v>
      </c>
      <c r="E120" s="11">
        <v>0</v>
      </c>
      <c r="F120" s="55">
        <v>0</v>
      </c>
      <c r="G120" s="55">
        <v>0</v>
      </c>
      <c r="H120" s="11">
        <v>0</v>
      </c>
      <c r="I120" s="55">
        <v>0</v>
      </c>
      <c r="J120" s="10">
        <v>0</v>
      </c>
      <c r="K120" s="47">
        <v>160978.09</v>
      </c>
      <c r="L120" s="47">
        <v>324428.01969582099</v>
      </c>
      <c r="M120" s="11">
        <v>0.49619046514826498</v>
      </c>
      <c r="N120" s="47">
        <v>37</v>
      </c>
      <c r="O120" s="47">
        <v>40</v>
      </c>
      <c r="P120" s="11">
        <v>0.92500000000000004</v>
      </c>
      <c r="Q120" s="47">
        <v>7</v>
      </c>
      <c r="R120" s="47">
        <v>4.3076923076923102</v>
      </c>
      <c r="S120" s="11">
        <v>1.625</v>
      </c>
      <c r="T120" s="12" t="s">
        <v>5186</v>
      </c>
    </row>
    <row r="121" spans="1:20" x14ac:dyDescent="0.3">
      <c r="A121">
        <v>57727</v>
      </c>
      <c r="B121" t="s">
        <v>3469</v>
      </c>
      <c r="C121" s="56">
        <v>0</v>
      </c>
      <c r="D121" s="56">
        <v>0</v>
      </c>
      <c r="E121" s="7">
        <v>0</v>
      </c>
      <c r="F121" s="56">
        <v>0</v>
      </c>
      <c r="G121" s="56">
        <v>0</v>
      </c>
      <c r="H121" s="7">
        <v>0</v>
      </c>
      <c r="I121" s="56">
        <v>0</v>
      </c>
      <c r="J121" s="5">
        <v>0</v>
      </c>
      <c r="K121" s="32">
        <v>227598.98</v>
      </c>
      <c r="L121" s="32">
        <v>312800.06626863498</v>
      </c>
      <c r="M121" s="7">
        <v>0.72761806835595899</v>
      </c>
      <c r="N121" s="32">
        <v>26</v>
      </c>
      <c r="O121" s="32">
        <v>38.571428571428598</v>
      </c>
      <c r="P121" s="7">
        <v>0.67407407407407405</v>
      </c>
      <c r="Q121" s="32">
        <v>2</v>
      </c>
      <c r="R121" s="32">
        <v>4.3076923076923102</v>
      </c>
      <c r="S121" s="7">
        <v>0.46428571428571402</v>
      </c>
      <c r="T121" s="12" t="s">
        <v>5185</v>
      </c>
    </row>
    <row r="122" spans="1:20" x14ac:dyDescent="0.3">
      <c r="A122" s="9">
        <v>200116</v>
      </c>
      <c r="B122" s="9" t="s">
        <v>3478</v>
      </c>
      <c r="C122" s="55">
        <v>0</v>
      </c>
      <c r="D122" s="55">
        <v>0</v>
      </c>
      <c r="E122" s="11">
        <v>0</v>
      </c>
      <c r="F122" s="55">
        <v>0</v>
      </c>
      <c r="G122" s="55">
        <v>0</v>
      </c>
      <c r="H122" s="11">
        <v>0</v>
      </c>
      <c r="I122" s="55">
        <v>0</v>
      </c>
      <c r="J122" s="10">
        <v>0</v>
      </c>
      <c r="K122" s="47">
        <v>174212.56</v>
      </c>
      <c r="L122" s="47">
        <v>301085.67623296398</v>
      </c>
      <c r="M122" s="11">
        <v>0.57861457303337005</v>
      </c>
      <c r="N122" s="47">
        <v>10</v>
      </c>
      <c r="O122" s="47">
        <v>37.142857142857103</v>
      </c>
      <c r="P122" s="11">
        <v>0.269230769230769</v>
      </c>
      <c r="Q122" s="47">
        <v>2</v>
      </c>
      <c r="R122" s="47">
        <v>4.3076923076923102</v>
      </c>
      <c r="S122" s="11">
        <v>0.46428571428571402</v>
      </c>
      <c r="T122" s="12" t="s">
        <v>5186</v>
      </c>
    </row>
    <row r="123" spans="1:20" x14ac:dyDescent="0.3">
      <c r="A123">
        <v>985545</v>
      </c>
      <c r="B123" t="s">
        <v>3520</v>
      </c>
      <c r="C123" s="56">
        <v>0</v>
      </c>
      <c r="D123" s="56">
        <v>0</v>
      </c>
      <c r="E123" s="7">
        <v>0</v>
      </c>
      <c r="F123" s="56">
        <v>0</v>
      </c>
      <c r="G123" s="56">
        <v>0</v>
      </c>
      <c r="H123" s="7">
        <v>0</v>
      </c>
      <c r="I123" s="56">
        <v>0</v>
      </c>
      <c r="J123" s="5">
        <v>0</v>
      </c>
      <c r="K123" s="32">
        <v>123303.6</v>
      </c>
      <c r="L123" s="32">
        <v>277880.87335765798</v>
      </c>
      <c r="M123" s="7">
        <v>0.44372827287503602</v>
      </c>
      <c r="N123" s="32">
        <v>21</v>
      </c>
      <c r="O123" s="32">
        <v>36.428571428571402</v>
      </c>
      <c r="P123" s="7">
        <v>0.57647058823529396</v>
      </c>
      <c r="Q123" s="32">
        <v>2</v>
      </c>
      <c r="R123" s="32">
        <v>4.3076923076923102</v>
      </c>
      <c r="S123" s="7">
        <v>0.46428571428571402</v>
      </c>
      <c r="T123" s="12" t="s">
        <v>5186</v>
      </c>
    </row>
    <row r="124" spans="1:20" x14ac:dyDescent="0.3">
      <c r="A124" s="9">
        <v>786037</v>
      </c>
      <c r="B124" s="9" t="s">
        <v>3616</v>
      </c>
      <c r="C124" s="55">
        <v>0</v>
      </c>
      <c r="D124" s="55">
        <v>0</v>
      </c>
      <c r="E124" s="11">
        <v>0</v>
      </c>
      <c r="F124" s="55">
        <v>0</v>
      </c>
      <c r="G124" s="55">
        <v>0</v>
      </c>
      <c r="H124" s="11">
        <v>0</v>
      </c>
      <c r="I124" s="55">
        <v>0</v>
      </c>
      <c r="J124" s="10">
        <v>0</v>
      </c>
      <c r="K124" s="47">
        <v>168540.35</v>
      </c>
      <c r="L124" s="47">
        <v>240644.015318972</v>
      </c>
      <c r="M124" s="11">
        <v>0.70037208187621502</v>
      </c>
      <c r="N124" s="47">
        <v>22</v>
      </c>
      <c r="O124" s="47">
        <v>32</v>
      </c>
      <c r="P124" s="11">
        <v>0.6875</v>
      </c>
      <c r="Q124" s="47">
        <v>2</v>
      </c>
      <c r="R124" s="47">
        <v>4.3076923076923102</v>
      </c>
      <c r="S124" s="11">
        <v>0.46428571428571402</v>
      </c>
      <c r="T124" s="12" t="s">
        <v>5186</v>
      </c>
    </row>
    <row r="125" spans="1:20" x14ac:dyDescent="0.3">
      <c r="A125">
        <v>75857</v>
      </c>
      <c r="B125" t="s">
        <v>3658</v>
      </c>
      <c r="C125" s="56">
        <v>0</v>
      </c>
      <c r="D125" s="56">
        <v>0</v>
      </c>
      <c r="E125" s="7">
        <v>0</v>
      </c>
      <c r="F125" s="56">
        <v>0</v>
      </c>
      <c r="G125" s="56">
        <v>0</v>
      </c>
      <c r="H125" s="7">
        <v>0</v>
      </c>
      <c r="I125" s="56">
        <v>0</v>
      </c>
      <c r="J125" s="5">
        <v>0</v>
      </c>
      <c r="K125" s="32">
        <v>106847.79</v>
      </c>
      <c r="L125" s="32">
        <v>199328.77626436501</v>
      </c>
      <c r="M125" s="7">
        <v>0.53603795699969903</v>
      </c>
      <c r="N125" s="32">
        <v>16</v>
      </c>
      <c r="O125" s="32">
        <v>23.571428571428601</v>
      </c>
      <c r="P125" s="7">
        <v>0.67878787878787905</v>
      </c>
      <c r="Q125" s="32">
        <v>1</v>
      </c>
      <c r="R125" s="32">
        <v>4.3076923076923102</v>
      </c>
      <c r="S125" s="7">
        <v>0.23214285714285701</v>
      </c>
      <c r="T125" s="12" t="s">
        <v>5186</v>
      </c>
    </row>
    <row r="126" spans="1:20" x14ac:dyDescent="0.3">
      <c r="A126" s="9">
        <v>1017049</v>
      </c>
      <c r="B126" s="9" t="s">
        <v>3678</v>
      </c>
      <c r="C126" s="55">
        <v>0</v>
      </c>
      <c r="D126" s="55">
        <v>0</v>
      </c>
      <c r="E126" s="11">
        <v>0</v>
      </c>
      <c r="F126" s="55">
        <v>0</v>
      </c>
      <c r="G126" s="55">
        <v>0</v>
      </c>
      <c r="H126" s="11">
        <v>0</v>
      </c>
      <c r="I126" s="55">
        <v>0</v>
      </c>
      <c r="J126" s="10">
        <v>0</v>
      </c>
      <c r="K126" s="47">
        <v>7111.27</v>
      </c>
      <c r="L126" s="47">
        <v>155165.71414873499</v>
      </c>
      <c r="M126" s="11">
        <v>4.5830163184010099E-2</v>
      </c>
      <c r="N126" s="47">
        <v>46</v>
      </c>
      <c r="O126" s="47">
        <v>19.714285714285701</v>
      </c>
      <c r="P126" s="11">
        <v>2.3333333333333299</v>
      </c>
      <c r="Q126" s="47">
        <v>4</v>
      </c>
      <c r="R126" s="47">
        <v>4.3076923076923102</v>
      </c>
      <c r="S126" s="11">
        <v>0.92857142857142905</v>
      </c>
      <c r="T126" s="12" t="s">
        <v>5186</v>
      </c>
    </row>
    <row r="127" spans="1:20" x14ac:dyDescent="0.3">
      <c r="A127">
        <v>179672</v>
      </c>
      <c r="B127" t="s">
        <v>3792</v>
      </c>
      <c r="C127" s="56">
        <v>0</v>
      </c>
      <c r="D127" s="56">
        <v>0</v>
      </c>
      <c r="E127" s="7">
        <v>0</v>
      </c>
      <c r="F127" s="56">
        <v>0</v>
      </c>
      <c r="G127" s="56">
        <v>0</v>
      </c>
      <c r="H127" s="7">
        <v>0</v>
      </c>
      <c r="I127" s="56">
        <v>0</v>
      </c>
      <c r="J127" s="5">
        <v>0</v>
      </c>
      <c r="K127" s="32">
        <v>136365.31</v>
      </c>
      <c r="L127" s="32">
        <v>366920.02188424498</v>
      </c>
      <c r="M127" s="7">
        <v>0.37164859333574302</v>
      </c>
      <c r="N127" s="32">
        <v>65</v>
      </c>
      <c r="O127" s="32">
        <v>40</v>
      </c>
      <c r="P127" s="7">
        <v>1.625</v>
      </c>
      <c r="Q127" s="32">
        <v>2</v>
      </c>
      <c r="R127" s="32">
        <v>4.3076923076923102</v>
      </c>
      <c r="S127" s="7">
        <v>0.46428571428571402</v>
      </c>
      <c r="T127" s="12" t="s">
        <v>5186</v>
      </c>
    </row>
    <row r="128" spans="1:20" x14ac:dyDescent="0.3">
      <c r="A128" s="9">
        <v>56469</v>
      </c>
      <c r="B128" s="9" t="s">
        <v>3793</v>
      </c>
      <c r="C128" s="55">
        <v>0</v>
      </c>
      <c r="D128" s="55">
        <v>0</v>
      </c>
      <c r="E128" s="11">
        <v>0</v>
      </c>
      <c r="F128" s="55">
        <v>0</v>
      </c>
      <c r="G128" s="55">
        <v>0</v>
      </c>
      <c r="H128" s="11">
        <v>0</v>
      </c>
      <c r="I128" s="55">
        <v>0</v>
      </c>
      <c r="J128" s="10">
        <v>0</v>
      </c>
      <c r="K128" s="47">
        <v>17026.740000000002</v>
      </c>
      <c r="L128" s="47">
        <v>236419.31698669301</v>
      </c>
      <c r="M128" s="11">
        <v>7.2019241985029306E-2</v>
      </c>
      <c r="N128" s="47">
        <v>12</v>
      </c>
      <c r="O128" s="47">
        <v>31.428571428571399</v>
      </c>
      <c r="P128" s="11">
        <v>0.381818181818182</v>
      </c>
      <c r="Q128" s="47">
        <v>4</v>
      </c>
      <c r="R128" s="47">
        <v>4.3076923076923102</v>
      </c>
      <c r="S128" s="11">
        <v>0.92857142857142905</v>
      </c>
      <c r="T128" s="12" t="s">
        <v>5186</v>
      </c>
    </row>
    <row r="129" spans="1:20" x14ac:dyDescent="0.3">
      <c r="A129">
        <v>75502</v>
      </c>
      <c r="B129" t="s">
        <v>3845</v>
      </c>
      <c r="C129" s="56">
        <v>0</v>
      </c>
      <c r="D129" s="56">
        <v>0</v>
      </c>
      <c r="E129" s="7">
        <v>0</v>
      </c>
      <c r="F129" s="56">
        <v>0</v>
      </c>
      <c r="G129" s="56">
        <v>0</v>
      </c>
      <c r="H129" s="7">
        <v>0</v>
      </c>
      <c r="I129" s="56">
        <v>0</v>
      </c>
      <c r="J129" s="5">
        <v>0</v>
      </c>
      <c r="K129" s="32">
        <v>107956.82</v>
      </c>
      <c r="L129" s="32">
        <v>324428.01969582099</v>
      </c>
      <c r="M129" s="7">
        <v>0.33276046902859602</v>
      </c>
      <c r="N129" s="32">
        <v>10</v>
      </c>
      <c r="O129" s="32">
        <v>40</v>
      </c>
      <c r="P129" s="7">
        <v>0.25</v>
      </c>
      <c r="Q129" s="57">
        <v>0</v>
      </c>
      <c r="R129" s="32">
        <v>4.3076923076923102</v>
      </c>
      <c r="S129" s="7">
        <v>0</v>
      </c>
      <c r="T129" s="12" t="s">
        <v>5186</v>
      </c>
    </row>
    <row r="130" spans="1:20" x14ac:dyDescent="0.3">
      <c r="A130" s="9">
        <v>990473</v>
      </c>
      <c r="B130" s="9" t="s">
        <v>3852</v>
      </c>
      <c r="C130" s="55">
        <v>0</v>
      </c>
      <c r="D130" s="55">
        <v>0</v>
      </c>
      <c r="E130" s="11">
        <v>0</v>
      </c>
      <c r="F130" s="55">
        <v>0</v>
      </c>
      <c r="G130" s="55">
        <v>0</v>
      </c>
      <c r="H130" s="11">
        <v>0</v>
      </c>
      <c r="I130" s="55">
        <v>0</v>
      </c>
      <c r="J130" s="10">
        <v>0</v>
      </c>
      <c r="K130" s="47">
        <v>199219.26</v>
      </c>
      <c r="L130" s="47">
        <v>366920.02188424498</v>
      </c>
      <c r="M130" s="11">
        <v>0.54295009298470198</v>
      </c>
      <c r="N130" s="47">
        <v>59</v>
      </c>
      <c r="O130" s="47">
        <v>40</v>
      </c>
      <c r="P130" s="11">
        <v>1.4750000000000001</v>
      </c>
      <c r="Q130" s="47">
        <v>2</v>
      </c>
      <c r="R130" s="47">
        <v>4.3076923076923102</v>
      </c>
      <c r="S130" s="11">
        <v>0.46428571428571402</v>
      </c>
      <c r="T130" s="12" t="s">
        <v>5186</v>
      </c>
    </row>
    <row r="131" spans="1:20" x14ac:dyDescent="0.3">
      <c r="A131">
        <v>76456</v>
      </c>
      <c r="B131" t="s">
        <v>3867</v>
      </c>
      <c r="C131" s="56">
        <v>0</v>
      </c>
      <c r="D131" s="56">
        <v>0</v>
      </c>
      <c r="E131" s="7">
        <v>0</v>
      </c>
      <c r="F131" s="56">
        <v>0</v>
      </c>
      <c r="G131" s="56">
        <v>0</v>
      </c>
      <c r="H131" s="7">
        <v>0</v>
      </c>
      <c r="I131" s="56">
        <v>0</v>
      </c>
      <c r="J131" s="5">
        <v>0</v>
      </c>
      <c r="K131" s="32">
        <v>55798.14</v>
      </c>
      <c r="L131" s="32">
        <v>298467.11351115699</v>
      </c>
      <c r="M131" s="7">
        <v>0.186949038852531</v>
      </c>
      <c r="N131" s="32">
        <v>49</v>
      </c>
      <c r="O131" s="32">
        <v>38.571428571428598</v>
      </c>
      <c r="P131" s="7">
        <v>1.2703703703703699</v>
      </c>
      <c r="Q131" s="32">
        <v>7</v>
      </c>
      <c r="R131" s="32">
        <v>4.3076923076923102</v>
      </c>
      <c r="S131" s="7">
        <v>1.625</v>
      </c>
      <c r="T131" s="12" t="s">
        <v>5186</v>
      </c>
    </row>
    <row r="132" spans="1:20" x14ac:dyDescent="0.3">
      <c r="A132" s="9">
        <v>348955</v>
      </c>
      <c r="B132" s="9" t="s">
        <v>3870</v>
      </c>
      <c r="C132" s="55">
        <v>0</v>
      </c>
      <c r="D132" s="55">
        <v>0</v>
      </c>
      <c r="E132" s="11">
        <v>0</v>
      </c>
      <c r="F132" s="55">
        <v>0</v>
      </c>
      <c r="G132" s="55">
        <v>0</v>
      </c>
      <c r="H132" s="11">
        <v>0</v>
      </c>
      <c r="I132" s="55">
        <v>0</v>
      </c>
      <c r="J132" s="10">
        <v>0</v>
      </c>
      <c r="K132" s="47">
        <v>300465.65999999997</v>
      </c>
      <c r="L132" s="47">
        <v>324428.01969582099</v>
      </c>
      <c r="M132" s="11">
        <v>0.92613967277460296</v>
      </c>
      <c r="N132" s="47">
        <v>39</v>
      </c>
      <c r="O132" s="47">
        <v>40</v>
      </c>
      <c r="P132" s="11">
        <v>0.97499999999999998</v>
      </c>
      <c r="Q132" s="47">
        <v>1</v>
      </c>
      <c r="R132" s="47">
        <v>4.3076923076923102</v>
      </c>
      <c r="S132" s="11">
        <v>0.23214285714285701</v>
      </c>
      <c r="T132" s="12" t="s">
        <v>5186</v>
      </c>
    </row>
    <row r="133" spans="1:20" x14ac:dyDescent="0.3">
      <c r="A133">
        <v>85310</v>
      </c>
      <c r="B133" t="s">
        <v>3897</v>
      </c>
      <c r="C133" s="56">
        <v>0</v>
      </c>
      <c r="D133" s="56">
        <v>0</v>
      </c>
      <c r="E133" s="7">
        <v>0</v>
      </c>
      <c r="F133" s="56">
        <v>0</v>
      </c>
      <c r="G133" s="56">
        <v>0</v>
      </c>
      <c r="H133" s="7">
        <v>0</v>
      </c>
      <c r="I133" s="56">
        <v>0</v>
      </c>
      <c r="J133" s="5">
        <v>0</v>
      </c>
      <c r="K133" s="32">
        <v>315327.57</v>
      </c>
      <c r="L133" s="32">
        <v>324428.01969582099</v>
      </c>
      <c r="M133" s="7">
        <v>0.97194924869820598</v>
      </c>
      <c r="N133" s="32">
        <v>50</v>
      </c>
      <c r="O133" s="32">
        <v>40</v>
      </c>
      <c r="P133" s="7">
        <v>1.25</v>
      </c>
      <c r="Q133" s="57">
        <v>0</v>
      </c>
      <c r="R133" s="32">
        <v>4.3076923076923102</v>
      </c>
      <c r="S133" s="7">
        <v>0</v>
      </c>
      <c r="T133" s="12" t="s">
        <v>5186</v>
      </c>
    </row>
    <row r="134" spans="1:20" x14ac:dyDescent="0.3">
      <c r="A134" s="9">
        <v>354584</v>
      </c>
      <c r="B134" s="9" t="s">
        <v>4008</v>
      </c>
      <c r="C134" s="55">
        <v>0</v>
      </c>
      <c r="D134" s="55">
        <v>0</v>
      </c>
      <c r="E134" s="11">
        <v>0</v>
      </c>
      <c r="F134" s="55">
        <v>0</v>
      </c>
      <c r="G134" s="55">
        <v>0</v>
      </c>
      <c r="H134" s="11">
        <v>0</v>
      </c>
      <c r="I134" s="55">
        <v>0</v>
      </c>
      <c r="J134" s="10">
        <v>0</v>
      </c>
      <c r="K134" s="47">
        <v>90983.48</v>
      </c>
      <c r="L134" s="47">
        <v>324428.01969582099</v>
      </c>
      <c r="M134" s="11">
        <v>0.28044273144256998</v>
      </c>
      <c r="N134" s="47">
        <v>77</v>
      </c>
      <c r="O134" s="47">
        <v>40</v>
      </c>
      <c r="P134" s="11">
        <v>1.925</v>
      </c>
      <c r="Q134" s="47">
        <v>11</v>
      </c>
      <c r="R134" s="47">
        <v>4.3076923076923102</v>
      </c>
      <c r="S134" s="11">
        <v>2.5535714285714302</v>
      </c>
      <c r="T134" s="12" t="s">
        <v>5186</v>
      </c>
    </row>
    <row r="135" spans="1:20" x14ac:dyDescent="0.3">
      <c r="A135">
        <v>70995</v>
      </c>
      <c r="B135" t="s">
        <v>4011</v>
      </c>
      <c r="C135" s="56">
        <v>0</v>
      </c>
      <c r="D135" s="56">
        <v>0</v>
      </c>
      <c r="E135" s="7">
        <v>0</v>
      </c>
      <c r="F135" s="56">
        <v>0</v>
      </c>
      <c r="G135" s="56">
        <v>0</v>
      </c>
      <c r="H135" s="7">
        <v>0</v>
      </c>
      <c r="I135" s="56">
        <v>0</v>
      </c>
      <c r="J135" s="5">
        <v>0</v>
      </c>
      <c r="K135" s="32">
        <v>230750.5</v>
      </c>
      <c r="L135" s="32">
        <v>227658.24876378701</v>
      </c>
      <c r="M135" s="7">
        <v>1.01358286489949</v>
      </c>
      <c r="N135" s="32">
        <v>12</v>
      </c>
      <c r="O135" s="32">
        <v>32</v>
      </c>
      <c r="P135" s="7">
        <v>0.375</v>
      </c>
      <c r="Q135" s="57">
        <v>0</v>
      </c>
      <c r="R135" s="32">
        <v>4.3076923076923102</v>
      </c>
      <c r="S135" s="7">
        <v>0</v>
      </c>
      <c r="T135" s="12" t="s">
        <v>5186</v>
      </c>
    </row>
    <row r="136" spans="1:20" x14ac:dyDescent="0.3">
      <c r="A136" s="9">
        <v>1028587</v>
      </c>
      <c r="B136" s="9" t="s">
        <v>4063</v>
      </c>
      <c r="C136" s="55">
        <v>0</v>
      </c>
      <c r="D136" s="55">
        <v>0</v>
      </c>
      <c r="E136" s="11">
        <v>0</v>
      </c>
      <c r="F136" s="55">
        <v>0</v>
      </c>
      <c r="G136" s="55">
        <v>0</v>
      </c>
      <c r="H136" s="11">
        <v>0</v>
      </c>
      <c r="I136" s="55">
        <v>0</v>
      </c>
      <c r="J136" s="10">
        <v>0</v>
      </c>
      <c r="K136" s="47">
        <v>92279.52</v>
      </c>
      <c r="L136" s="47">
        <v>274437.79798364599</v>
      </c>
      <c r="M136" s="11">
        <v>0.33624930923509</v>
      </c>
      <c r="N136" s="47">
        <v>42</v>
      </c>
      <c r="O136" s="47">
        <v>40</v>
      </c>
      <c r="P136" s="11">
        <v>1.05</v>
      </c>
      <c r="Q136" s="47">
        <v>7</v>
      </c>
      <c r="R136" s="47">
        <v>4.3076923076923102</v>
      </c>
      <c r="S136" s="11">
        <v>1.625</v>
      </c>
      <c r="T136" s="12" t="s">
        <v>5186</v>
      </c>
    </row>
    <row r="137" spans="1:20" x14ac:dyDescent="0.3">
      <c r="A137">
        <v>979266</v>
      </c>
      <c r="B137" t="s">
        <v>4100</v>
      </c>
      <c r="C137" s="56">
        <v>0</v>
      </c>
      <c r="D137" s="56">
        <v>0</v>
      </c>
      <c r="E137" s="7">
        <v>0</v>
      </c>
      <c r="F137" s="56">
        <v>0</v>
      </c>
      <c r="G137" s="56">
        <v>0</v>
      </c>
      <c r="H137" s="7">
        <v>0</v>
      </c>
      <c r="I137" s="56">
        <v>0</v>
      </c>
      <c r="J137" s="5">
        <v>0</v>
      </c>
      <c r="K137" s="32">
        <v>317202.81</v>
      </c>
      <c r="L137" s="32">
        <v>366920.02188424498</v>
      </c>
      <c r="M137" s="7">
        <v>0.86450122937164198</v>
      </c>
      <c r="N137" s="32">
        <v>19</v>
      </c>
      <c r="O137" s="32">
        <v>40</v>
      </c>
      <c r="P137" s="7">
        <v>0.47499999999999998</v>
      </c>
      <c r="Q137" s="57">
        <v>0</v>
      </c>
      <c r="R137" s="32">
        <v>4.3076923076923102</v>
      </c>
      <c r="S137" s="7">
        <v>0</v>
      </c>
      <c r="T137" s="12" t="s">
        <v>5186</v>
      </c>
    </row>
    <row r="138" spans="1:20" x14ac:dyDescent="0.3">
      <c r="A138" s="9">
        <v>59292</v>
      </c>
      <c r="B138" s="9" t="s">
        <v>4109</v>
      </c>
      <c r="C138" s="55">
        <v>0</v>
      </c>
      <c r="D138" s="55">
        <v>0</v>
      </c>
      <c r="E138" s="11">
        <v>0</v>
      </c>
      <c r="F138" s="55">
        <v>0</v>
      </c>
      <c r="G138" s="55">
        <v>0</v>
      </c>
      <c r="H138" s="11">
        <v>0</v>
      </c>
      <c r="I138" s="55">
        <v>0</v>
      </c>
      <c r="J138" s="10">
        <v>0</v>
      </c>
      <c r="K138" s="47">
        <v>164931.42000000001</v>
      </c>
      <c r="L138" s="47">
        <v>240644.015318972</v>
      </c>
      <c r="M138" s="11">
        <v>0.68537511635759896</v>
      </c>
      <c r="N138" s="47">
        <v>60</v>
      </c>
      <c r="O138" s="47">
        <v>32</v>
      </c>
      <c r="P138" s="11">
        <v>1.875</v>
      </c>
      <c r="Q138" s="47">
        <v>2</v>
      </c>
      <c r="R138" s="47">
        <v>4.3076923076923102</v>
      </c>
      <c r="S138" s="11">
        <v>0.46428571428571402</v>
      </c>
      <c r="T138" s="12" t="s">
        <v>5186</v>
      </c>
    </row>
    <row r="139" spans="1:20" x14ac:dyDescent="0.3">
      <c r="A139">
        <v>944038</v>
      </c>
      <c r="B139" t="s">
        <v>4138</v>
      </c>
      <c r="C139" s="56">
        <v>0</v>
      </c>
      <c r="D139" s="56">
        <v>0</v>
      </c>
      <c r="E139" s="7">
        <v>0</v>
      </c>
      <c r="F139" s="56">
        <v>0</v>
      </c>
      <c r="G139" s="56">
        <v>0</v>
      </c>
      <c r="H139" s="7">
        <v>0</v>
      </c>
      <c r="I139" s="56">
        <v>0</v>
      </c>
      <c r="J139" s="5">
        <v>0</v>
      </c>
      <c r="K139" s="32">
        <v>68866.63</v>
      </c>
      <c r="L139" s="32">
        <v>312844.02338298701</v>
      </c>
      <c r="M139" s="7">
        <v>0.220130879456478</v>
      </c>
      <c r="N139" s="32">
        <v>73</v>
      </c>
      <c r="O139" s="32">
        <v>38.571428571428598</v>
      </c>
      <c r="P139" s="7">
        <v>1.8925925925925899</v>
      </c>
      <c r="Q139" s="32">
        <v>18</v>
      </c>
      <c r="R139" s="32">
        <v>4.3076923076923102</v>
      </c>
      <c r="S139" s="7">
        <v>4.1785714285714297</v>
      </c>
      <c r="T139" s="12" t="s">
        <v>5186</v>
      </c>
    </row>
    <row r="140" spans="1:20" x14ac:dyDescent="0.3">
      <c r="A140" s="9">
        <v>362145</v>
      </c>
      <c r="B140" s="9" t="s">
        <v>4140</v>
      </c>
      <c r="C140" s="55">
        <v>0</v>
      </c>
      <c r="D140" s="55">
        <v>0</v>
      </c>
      <c r="E140" s="11">
        <v>0</v>
      </c>
      <c r="F140" s="55">
        <v>0</v>
      </c>
      <c r="G140" s="55">
        <v>0</v>
      </c>
      <c r="H140" s="11">
        <v>0</v>
      </c>
      <c r="I140" s="55">
        <v>0</v>
      </c>
      <c r="J140" s="10">
        <v>0</v>
      </c>
      <c r="K140" s="47">
        <v>222314.59</v>
      </c>
      <c r="L140" s="47">
        <v>306794.78706778999</v>
      </c>
      <c r="M140" s="11">
        <v>0.72463613911039804</v>
      </c>
      <c r="N140" s="47">
        <v>24</v>
      </c>
      <c r="O140" s="47">
        <v>37.857142857142897</v>
      </c>
      <c r="P140" s="11">
        <v>0.63396226415094303</v>
      </c>
      <c r="Q140" s="47">
        <v>2</v>
      </c>
      <c r="R140" s="47">
        <v>4.3076923076923102</v>
      </c>
      <c r="S140" s="11">
        <v>0.46428571428571402</v>
      </c>
      <c r="T140" s="12" t="s">
        <v>5186</v>
      </c>
    </row>
    <row r="141" spans="1:20" x14ac:dyDescent="0.3">
      <c r="A141">
        <v>1010310</v>
      </c>
      <c r="B141" t="s">
        <v>4145</v>
      </c>
      <c r="C141" s="56">
        <v>0</v>
      </c>
      <c r="D141" s="56">
        <v>0</v>
      </c>
      <c r="E141" s="7">
        <v>0</v>
      </c>
      <c r="F141" s="56">
        <v>0</v>
      </c>
      <c r="G141" s="56">
        <v>0</v>
      </c>
      <c r="H141" s="7">
        <v>0</v>
      </c>
      <c r="I141" s="56">
        <v>0</v>
      </c>
      <c r="J141" s="5">
        <v>0</v>
      </c>
      <c r="K141" s="32">
        <v>208739.42</v>
      </c>
      <c r="L141" s="32">
        <v>361202.555576468</v>
      </c>
      <c r="M141" s="7">
        <v>0.57790128219568804</v>
      </c>
      <c r="N141" s="32">
        <v>16</v>
      </c>
      <c r="O141" s="32">
        <v>40</v>
      </c>
      <c r="P141" s="7">
        <v>0.4</v>
      </c>
      <c r="Q141" s="32">
        <v>1</v>
      </c>
      <c r="R141" s="32">
        <v>4.3076923076923102</v>
      </c>
      <c r="S141" s="7">
        <v>0.23214285714285701</v>
      </c>
      <c r="T141" s="12" t="s">
        <v>5186</v>
      </c>
    </row>
    <row r="142" spans="1:20" x14ac:dyDescent="0.3">
      <c r="A142" s="9">
        <v>1016222</v>
      </c>
      <c r="B142" s="9" t="s">
        <v>4190</v>
      </c>
      <c r="C142" s="55">
        <v>0</v>
      </c>
      <c r="D142" s="55">
        <v>0</v>
      </c>
      <c r="E142" s="11">
        <v>0</v>
      </c>
      <c r="F142" s="55">
        <v>0</v>
      </c>
      <c r="G142" s="55">
        <v>0</v>
      </c>
      <c r="H142" s="11">
        <v>0</v>
      </c>
      <c r="I142" s="55">
        <v>0</v>
      </c>
      <c r="J142" s="10">
        <v>0</v>
      </c>
      <c r="K142" s="47">
        <v>31107.89</v>
      </c>
      <c r="L142" s="47">
        <v>257687.31678135399</v>
      </c>
      <c r="M142" s="11">
        <v>0.120719523135843</v>
      </c>
      <c r="N142" s="47">
        <v>25</v>
      </c>
      <c r="O142" s="47">
        <v>32</v>
      </c>
      <c r="P142" s="11">
        <v>0.78125</v>
      </c>
      <c r="Q142" s="47">
        <v>1</v>
      </c>
      <c r="R142" s="47">
        <v>4.3076923076923102</v>
      </c>
      <c r="S142" s="11">
        <v>0.23214285714285701</v>
      </c>
      <c r="T142" s="12" t="s">
        <v>5186</v>
      </c>
    </row>
    <row r="143" spans="1:20" x14ac:dyDescent="0.3">
      <c r="A143">
        <v>1012173</v>
      </c>
      <c r="B143" t="s">
        <v>4249</v>
      </c>
      <c r="C143" s="56">
        <v>0</v>
      </c>
      <c r="D143" s="56">
        <v>0</v>
      </c>
      <c r="E143" s="7">
        <v>0</v>
      </c>
      <c r="F143" s="56">
        <v>0</v>
      </c>
      <c r="G143" s="56">
        <v>0</v>
      </c>
      <c r="H143" s="7">
        <v>0</v>
      </c>
      <c r="I143" s="56">
        <v>0</v>
      </c>
      <c r="J143" s="5">
        <v>0</v>
      </c>
      <c r="K143" s="32">
        <v>110754.15</v>
      </c>
      <c r="L143" s="32">
        <v>233439.93185168199</v>
      </c>
      <c r="M143" s="7">
        <v>0.474443892788524</v>
      </c>
      <c r="N143" s="32">
        <v>43</v>
      </c>
      <c r="O143" s="32">
        <v>32</v>
      </c>
      <c r="P143" s="7">
        <v>1.34375</v>
      </c>
      <c r="Q143" s="32">
        <v>7</v>
      </c>
      <c r="R143" s="32">
        <v>4.3076923076923102</v>
      </c>
      <c r="S143" s="7">
        <v>1.625</v>
      </c>
      <c r="T143" s="12" t="s">
        <v>5186</v>
      </c>
    </row>
    <row r="144" spans="1:20" x14ac:dyDescent="0.3">
      <c r="A144" s="9">
        <v>309681</v>
      </c>
      <c r="B144" s="9" t="s">
        <v>4439</v>
      </c>
      <c r="C144" s="55">
        <v>0</v>
      </c>
      <c r="D144" s="55">
        <v>0</v>
      </c>
      <c r="E144" s="11">
        <v>0</v>
      </c>
      <c r="F144" s="55">
        <v>0</v>
      </c>
      <c r="G144" s="55">
        <v>0</v>
      </c>
      <c r="H144" s="11">
        <v>0</v>
      </c>
      <c r="I144" s="55">
        <v>0</v>
      </c>
      <c r="J144" s="10">
        <v>0</v>
      </c>
      <c r="K144" s="47">
        <v>214878.5</v>
      </c>
      <c r="L144" s="47">
        <v>197871.46871659101</v>
      </c>
      <c r="M144" s="11">
        <v>1.0859498915822401</v>
      </c>
      <c r="N144" s="47">
        <v>9</v>
      </c>
      <c r="O144" s="47">
        <v>30.285714285714299</v>
      </c>
      <c r="P144" s="11">
        <v>0.29716981132075498</v>
      </c>
      <c r="Q144" s="47">
        <v>6</v>
      </c>
      <c r="R144" s="47">
        <v>4.3076923076923102</v>
      </c>
      <c r="S144" s="11">
        <v>1.3928571428571399</v>
      </c>
      <c r="T144" s="12" t="s">
        <v>5186</v>
      </c>
    </row>
    <row r="145" spans="1:20" x14ac:dyDescent="0.3">
      <c r="A145">
        <v>62537</v>
      </c>
      <c r="B145" t="s">
        <v>4461</v>
      </c>
      <c r="C145" s="56">
        <v>0</v>
      </c>
      <c r="D145" s="56">
        <v>0</v>
      </c>
      <c r="E145" s="7">
        <v>0</v>
      </c>
      <c r="F145" s="56">
        <v>0</v>
      </c>
      <c r="G145" s="56">
        <v>0</v>
      </c>
      <c r="H145" s="7">
        <v>0</v>
      </c>
      <c r="I145" s="56">
        <v>0</v>
      </c>
      <c r="J145" s="5">
        <v>0</v>
      </c>
      <c r="K145" s="32">
        <v>707036.16000000003</v>
      </c>
      <c r="L145" s="32">
        <v>240644.015318972</v>
      </c>
      <c r="M145" s="7">
        <v>2.93809991103593</v>
      </c>
      <c r="N145" s="32">
        <v>15</v>
      </c>
      <c r="O145" s="32">
        <v>32</v>
      </c>
      <c r="P145" s="7">
        <v>0.46875</v>
      </c>
      <c r="Q145" s="32">
        <v>3</v>
      </c>
      <c r="R145" s="32">
        <v>4.3076923076923102</v>
      </c>
      <c r="S145" s="7">
        <v>0.69642857142857195</v>
      </c>
      <c r="T145" s="12" t="s">
        <v>5186</v>
      </c>
    </row>
    <row r="146" spans="1:20" x14ac:dyDescent="0.3">
      <c r="A146" s="9">
        <v>328406</v>
      </c>
      <c r="B146" s="9" t="s">
        <v>4480</v>
      </c>
      <c r="C146" s="55">
        <v>0</v>
      </c>
      <c r="D146" s="55">
        <v>0</v>
      </c>
      <c r="E146" s="11">
        <v>0</v>
      </c>
      <c r="F146" s="55">
        <v>0</v>
      </c>
      <c r="G146" s="55">
        <v>0</v>
      </c>
      <c r="H146" s="11">
        <v>0</v>
      </c>
      <c r="I146" s="55">
        <v>0</v>
      </c>
      <c r="J146" s="10">
        <v>0</v>
      </c>
      <c r="K146" s="47">
        <v>248478.55</v>
      </c>
      <c r="L146" s="47">
        <v>249385.80354222099</v>
      </c>
      <c r="M146" s="11">
        <v>0.996362048162588</v>
      </c>
      <c r="N146" s="47">
        <v>14</v>
      </c>
      <c r="O146" s="47">
        <v>29.1428571428571</v>
      </c>
      <c r="P146" s="11">
        <v>0.480392156862745</v>
      </c>
      <c r="Q146" s="47">
        <v>3</v>
      </c>
      <c r="R146" s="47">
        <v>4.3076923076923102</v>
      </c>
      <c r="S146" s="11">
        <v>0.69642857142857195</v>
      </c>
      <c r="T146" s="12" t="s">
        <v>5186</v>
      </c>
    </row>
    <row r="147" spans="1:20" x14ac:dyDescent="0.3">
      <c r="A147">
        <v>984489</v>
      </c>
      <c r="B147" t="s">
        <v>2105</v>
      </c>
      <c r="C147" s="32">
        <v>239525</v>
      </c>
      <c r="D147" s="32">
        <v>662336.545717587</v>
      </c>
      <c r="E147" s="7">
        <v>0.36163639398833802</v>
      </c>
      <c r="F147" s="32">
        <v>16195998</v>
      </c>
      <c r="G147" s="32">
        <v>46768866.719556101</v>
      </c>
      <c r="H147" s="7">
        <v>0.34629870544260499</v>
      </c>
      <c r="I147" s="56">
        <v>0</v>
      </c>
      <c r="J147" s="5">
        <v>0</v>
      </c>
      <c r="K147" s="56">
        <v>0</v>
      </c>
      <c r="L147" s="56">
        <v>0</v>
      </c>
      <c r="M147" s="7">
        <v>0</v>
      </c>
      <c r="N147" s="57">
        <v>0</v>
      </c>
      <c r="O147" s="57">
        <v>0</v>
      </c>
      <c r="P147" s="7">
        <v>0</v>
      </c>
      <c r="Q147" s="57">
        <v>0</v>
      </c>
      <c r="R147" s="57">
        <v>0</v>
      </c>
      <c r="S147" s="7">
        <v>0</v>
      </c>
      <c r="T147" s="12" t="s">
        <v>5186</v>
      </c>
    </row>
    <row r="148" spans="1:20" x14ac:dyDescent="0.3">
      <c r="A148" s="9">
        <v>785523</v>
      </c>
      <c r="B148" s="9" t="s">
        <v>4495</v>
      </c>
      <c r="C148" s="55">
        <v>0</v>
      </c>
      <c r="D148" s="55">
        <v>0</v>
      </c>
      <c r="E148" s="11">
        <v>0</v>
      </c>
      <c r="F148" s="55">
        <v>0</v>
      </c>
      <c r="G148" s="55">
        <v>0</v>
      </c>
      <c r="H148" s="11">
        <v>0</v>
      </c>
      <c r="I148" s="55">
        <v>0</v>
      </c>
      <c r="J148" s="10">
        <v>0</v>
      </c>
      <c r="K148" s="47">
        <v>51436.28</v>
      </c>
      <c r="L148" s="47">
        <v>273936.017507396</v>
      </c>
      <c r="M148" s="11">
        <v>0.18776749573871299</v>
      </c>
      <c r="N148" s="47">
        <v>28</v>
      </c>
      <c r="O148" s="47">
        <v>32</v>
      </c>
      <c r="P148" s="11">
        <v>0.875</v>
      </c>
      <c r="Q148" s="47">
        <v>1</v>
      </c>
      <c r="R148" s="47">
        <v>4.3076923076923102</v>
      </c>
      <c r="S148" s="11">
        <v>0.23214285714285701</v>
      </c>
      <c r="T148" s="12" t="s">
        <v>5186</v>
      </c>
    </row>
    <row r="149" spans="1:20" x14ac:dyDescent="0.3">
      <c r="A149">
        <v>317032</v>
      </c>
      <c r="B149" t="s">
        <v>4516</v>
      </c>
      <c r="C149" s="56">
        <v>0</v>
      </c>
      <c r="D149" s="56">
        <v>0</v>
      </c>
      <c r="E149" s="7">
        <v>0</v>
      </c>
      <c r="F149" s="56">
        <v>0</v>
      </c>
      <c r="G149" s="56">
        <v>0</v>
      </c>
      <c r="H149" s="7">
        <v>0</v>
      </c>
      <c r="I149" s="56">
        <v>0</v>
      </c>
      <c r="J149" s="5">
        <v>0</v>
      </c>
      <c r="K149" s="32">
        <v>94313.7</v>
      </c>
      <c r="L149" s="32">
        <v>324428.01969582099</v>
      </c>
      <c r="M149" s="7">
        <v>0.29070762780732401</v>
      </c>
      <c r="N149" s="32">
        <v>68</v>
      </c>
      <c r="O149" s="32">
        <v>40</v>
      </c>
      <c r="P149" s="7">
        <v>1.7</v>
      </c>
      <c r="Q149" s="32">
        <v>6</v>
      </c>
      <c r="R149" s="32">
        <v>4.3076923076923102</v>
      </c>
      <c r="S149" s="7">
        <v>1.3928571428571399</v>
      </c>
      <c r="T149" s="12" t="s">
        <v>5186</v>
      </c>
    </row>
    <row r="150" spans="1:20" x14ac:dyDescent="0.3">
      <c r="A150" s="9">
        <v>1025769</v>
      </c>
      <c r="B150" s="9" t="s">
        <v>4554</v>
      </c>
      <c r="C150" s="55">
        <v>0</v>
      </c>
      <c r="D150" s="55">
        <v>0</v>
      </c>
      <c r="E150" s="11">
        <v>0</v>
      </c>
      <c r="F150" s="55">
        <v>0</v>
      </c>
      <c r="G150" s="55">
        <v>0</v>
      </c>
      <c r="H150" s="11">
        <v>0</v>
      </c>
      <c r="I150" s="55">
        <v>0</v>
      </c>
      <c r="J150" s="10">
        <v>0</v>
      </c>
      <c r="K150" s="47">
        <v>101777.89</v>
      </c>
      <c r="L150" s="47">
        <v>207297.18097456201</v>
      </c>
      <c r="M150" s="11">
        <v>0.49097575529736398</v>
      </c>
      <c r="N150" s="47">
        <v>33</v>
      </c>
      <c r="O150" s="47">
        <v>32</v>
      </c>
      <c r="P150" s="11">
        <v>1.03125</v>
      </c>
      <c r="Q150" s="47">
        <v>7</v>
      </c>
      <c r="R150" s="47">
        <v>4.3076923076923102</v>
      </c>
      <c r="S150" s="11">
        <v>1.625</v>
      </c>
      <c r="T150" s="12" t="s">
        <v>5186</v>
      </c>
    </row>
    <row r="151" spans="1:20" x14ac:dyDescent="0.3">
      <c r="A151">
        <v>37090</v>
      </c>
      <c r="B151" t="s">
        <v>4557</v>
      </c>
      <c r="C151" s="56">
        <v>0</v>
      </c>
      <c r="D151" s="56">
        <v>0</v>
      </c>
      <c r="E151" s="7">
        <v>0</v>
      </c>
      <c r="F151" s="56">
        <v>0</v>
      </c>
      <c r="G151" s="56">
        <v>0</v>
      </c>
      <c r="H151" s="7">
        <v>0</v>
      </c>
      <c r="I151" s="56">
        <v>0</v>
      </c>
      <c r="J151" s="5">
        <v>0</v>
      </c>
      <c r="K151" s="32">
        <v>96880.960000000006</v>
      </c>
      <c r="L151" s="32">
        <v>240644.015318972</v>
      </c>
      <c r="M151" s="7">
        <v>0.40259035684550498</v>
      </c>
      <c r="N151" s="32">
        <v>25</v>
      </c>
      <c r="O151" s="32">
        <v>32</v>
      </c>
      <c r="P151" s="7">
        <v>0.78125</v>
      </c>
      <c r="Q151" s="32">
        <v>11</v>
      </c>
      <c r="R151" s="32">
        <v>4.3076923076923102</v>
      </c>
      <c r="S151" s="7">
        <v>2.5535714285714302</v>
      </c>
      <c r="T151" s="12" t="s">
        <v>5186</v>
      </c>
    </row>
    <row r="152" spans="1:20" x14ac:dyDescent="0.3">
      <c r="A152" s="9">
        <v>786167</v>
      </c>
      <c r="B152" s="9" t="s">
        <v>4600</v>
      </c>
      <c r="C152" s="55">
        <v>0</v>
      </c>
      <c r="D152" s="55">
        <v>0</v>
      </c>
      <c r="E152" s="11">
        <v>0</v>
      </c>
      <c r="F152" s="55">
        <v>0</v>
      </c>
      <c r="G152" s="55">
        <v>0</v>
      </c>
      <c r="H152" s="11">
        <v>0</v>
      </c>
      <c r="I152" s="55">
        <v>0</v>
      </c>
      <c r="J152" s="10">
        <v>0</v>
      </c>
      <c r="K152" s="47">
        <v>216819.75</v>
      </c>
      <c r="L152" s="47">
        <v>366920.02188424498</v>
      </c>
      <c r="M152" s="11">
        <v>0.59091828482557296</v>
      </c>
      <c r="N152" s="47">
        <v>18</v>
      </c>
      <c r="O152" s="47">
        <v>40</v>
      </c>
      <c r="P152" s="11">
        <v>0.45</v>
      </c>
      <c r="Q152" s="47">
        <v>4</v>
      </c>
      <c r="R152" s="47">
        <v>4.3076923076923102</v>
      </c>
      <c r="S152" s="11">
        <v>0.92857142857142905</v>
      </c>
      <c r="T152" s="12" t="s">
        <v>5186</v>
      </c>
    </row>
    <row r="153" spans="1:20" x14ac:dyDescent="0.3">
      <c r="A153">
        <v>169158</v>
      </c>
      <c r="B153" t="s">
        <v>4619</v>
      </c>
      <c r="C153" s="56">
        <v>0</v>
      </c>
      <c r="D153" s="56">
        <v>0</v>
      </c>
      <c r="E153" s="7">
        <v>0</v>
      </c>
      <c r="F153" s="56">
        <v>0</v>
      </c>
      <c r="G153" s="56">
        <v>0</v>
      </c>
      <c r="H153" s="7">
        <v>0</v>
      </c>
      <c r="I153" s="56">
        <v>0</v>
      </c>
      <c r="J153" s="5">
        <v>0</v>
      </c>
      <c r="K153" s="32">
        <v>83237.11</v>
      </c>
      <c r="L153" s="32">
        <v>366920.02188424498</v>
      </c>
      <c r="M153" s="7">
        <v>0.22685355127951901</v>
      </c>
      <c r="N153" s="32">
        <v>7</v>
      </c>
      <c r="O153" s="32">
        <v>40</v>
      </c>
      <c r="P153" s="7">
        <v>0.17499999999999999</v>
      </c>
      <c r="Q153" s="32">
        <v>7</v>
      </c>
      <c r="R153" s="32">
        <v>4.3076923076923102</v>
      </c>
      <c r="S153" s="7">
        <v>1.625</v>
      </c>
      <c r="T153" s="12" t="s">
        <v>5186</v>
      </c>
    </row>
    <row r="154" spans="1:20" x14ac:dyDescent="0.3">
      <c r="A154" s="9">
        <v>94932</v>
      </c>
      <c r="B154" s="9" t="s">
        <v>4651</v>
      </c>
      <c r="C154" s="55">
        <v>0</v>
      </c>
      <c r="D154" s="55">
        <v>0</v>
      </c>
      <c r="E154" s="11">
        <v>0</v>
      </c>
      <c r="F154" s="55">
        <v>0</v>
      </c>
      <c r="G154" s="55">
        <v>0</v>
      </c>
      <c r="H154" s="11">
        <v>0</v>
      </c>
      <c r="I154" s="55">
        <v>0</v>
      </c>
      <c r="J154" s="10">
        <v>0</v>
      </c>
      <c r="K154" s="47">
        <v>84720.88</v>
      </c>
      <c r="L154" s="47">
        <v>259351.61467519801</v>
      </c>
      <c r="M154" s="11">
        <v>0.32666417020808303</v>
      </c>
      <c r="N154" s="47">
        <v>35</v>
      </c>
      <c r="O154" s="47">
        <v>30.285714285714299</v>
      </c>
      <c r="P154" s="11">
        <v>1.1556603773584899</v>
      </c>
      <c r="Q154" s="47">
        <v>5</v>
      </c>
      <c r="R154" s="47">
        <v>4.3076923076923102</v>
      </c>
      <c r="S154" s="11">
        <v>1.16071428571429</v>
      </c>
      <c r="T154" s="12" t="s">
        <v>5186</v>
      </c>
    </row>
    <row r="155" spans="1:20" x14ac:dyDescent="0.3">
      <c r="A155">
        <v>961809</v>
      </c>
      <c r="B155" t="s">
        <v>4741</v>
      </c>
      <c r="C155" s="56">
        <v>0</v>
      </c>
      <c r="D155" s="56">
        <v>0</v>
      </c>
      <c r="E155" s="7">
        <v>0</v>
      </c>
      <c r="F155" s="56">
        <v>0</v>
      </c>
      <c r="G155" s="56">
        <v>0</v>
      </c>
      <c r="H155" s="7">
        <v>0</v>
      </c>
      <c r="I155" s="56">
        <v>0</v>
      </c>
      <c r="J155" s="5">
        <v>0</v>
      </c>
      <c r="K155" s="32">
        <v>37030.43</v>
      </c>
      <c r="L155" s="32">
        <v>283730.18270066899</v>
      </c>
      <c r="M155" s="7">
        <v>0.130512833169626</v>
      </c>
      <c r="N155" s="32">
        <v>45</v>
      </c>
      <c r="O155" s="32">
        <v>35</v>
      </c>
      <c r="P155" s="7">
        <v>1.28571428571429</v>
      </c>
      <c r="Q155" s="32">
        <v>11</v>
      </c>
      <c r="R155" s="32">
        <v>3.7692307692307701</v>
      </c>
      <c r="S155" s="7">
        <v>2.9183673469387799</v>
      </c>
      <c r="T155" s="12" t="s">
        <v>5186</v>
      </c>
    </row>
    <row r="156" spans="1:20" x14ac:dyDescent="0.3">
      <c r="A156" s="9">
        <v>72372</v>
      </c>
      <c r="B156" s="9" t="s">
        <v>4750</v>
      </c>
      <c r="C156" s="55">
        <v>0</v>
      </c>
      <c r="D156" s="55">
        <v>0</v>
      </c>
      <c r="E156" s="11">
        <v>0</v>
      </c>
      <c r="F156" s="55">
        <v>0</v>
      </c>
      <c r="G156" s="55">
        <v>0</v>
      </c>
      <c r="H156" s="11">
        <v>0</v>
      </c>
      <c r="I156" s="55">
        <v>0</v>
      </c>
      <c r="J156" s="10">
        <v>0</v>
      </c>
      <c r="K156" s="47">
        <v>146512.89000000001</v>
      </c>
      <c r="L156" s="47">
        <v>353721.89456361101</v>
      </c>
      <c r="M156" s="11">
        <v>0.41420362225740598</v>
      </c>
      <c r="N156" s="47">
        <v>47</v>
      </c>
      <c r="O156" s="47">
        <v>38.571428571428598</v>
      </c>
      <c r="P156" s="11">
        <v>1.2185185185185201</v>
      </c>
      <c r="Q156" s="47">
        <v>10</v>
      </c>
      <c r="R156" s="47">
        <v>4.3076923076923102</v>
      </c>
      <c r="S156" s="11">
        <v>2.3214285714285698</v>
      </c>
      <c r="T156" s="12" t="s">
        <v>5186</v>
      </c>
    </row>
    <row r="157" spans="1:20" x14ac:dyDescent="0.3">
      <c r="A157">
        <v>42567</v>
      </c>
      <c r="B157" t="s">
        <v>4753</v>
      </c>
      <c r="C157" s="56">
        <v>0</v>
      </c>
      <c r="D157" s="56">
        <v>0</v>
      </c>
      <c r="E157" s="7">
        <v>0</v>
      </c>
      <c r="F157" s="56">
        <v>0</v>
      </c>
      <c r="G157" s="56">
        <v>0</v>
      </c>
      <c r="H157" s="7">
        <v>0</v>
      </c>
      <c r="I157" s="56">
        <v>0</v>
      </c>
      <c r="J157" s="5">
        <v>0</v>
      </c>
      <c r="K157" s="32">
        <v>139267.54</v>
      </c>
      <c r="L157" s="32">
        <v>202952.01313054701</v>
      </c>
      <c r="M157" s="7">
        <v>0.68620920705239496</v>
      </c>
      <c r="N157" s="32">
        <v>15</v>
      </c>
      <c r="O157" s="32">
        <v>24</v>
      </c>
      <c r="P157" s="7">
        <v>0.625</v>
      </c>
      <c r="Q157" s="32">
        <v>2</v>
      </c>
      <c r="R157" s="32">
        <v>4.3076923076923102</v>
      </c>
      <c r="S157" s="7">
        <v>0.46428571428571402</v>
      </c>
      <c r="T157" s="12" t="s">
        <v>5186</v>
      </c>
    </row>
    <row r="158" spans="1:20" x14ac:dyDescent="0.3">
      <c r="A158" s="9">
        <v>50491</v>
      </c>
      <c r="B158" s="9" t="s">
        <v>4791</v>
      </c>
      <c r="C158" s="55">
        <v>0</v>
      </c>
      <c r="D158" s="55">
        <v>0</v>
      </c>
      <c r="E158" s="11">
        <v>0</v>
      </c>
      <c r="F158" s="55">
        <v>0</v>
      </c>
      <c r="G158" s="55">
        <v>0</v>
      </c>
      <c r="H158" s="11">
        <v>0</v>
      </c>
      <c r="I158" s="55">
        <v>0</v>
      </c>
      <c r="J158" s="10">
        <v>0</v>
      </c>
      <c r="K158" s="47">
        <v>244011.26</v>
      </c>
      <c r="L158" s="47">
        <v>320539.20584589301</v>
      </c>
      <c r="M158" s="11">
        <v>0.76125246319264395</v>
      </c>
      <c r="N158" s="47">
        <v>26</v>
      </c>
      <c r="O158" s="47">
        <v>35</v>
      </c>
      <c r="P158" s="11">
        <v>0.74285714285714299</v>
      </c>
      <c r="Q158" s="47">
        <v>2</v>
      </c>
      <c r="R158" s="47">
        <v>4.3076923076923102</v>
      </c>
      <c r="S158" s="11">
        <v>0.46428571428571402</v>
      </c>
      <c r="T158" s="12" t="s">
        <v>5186</v>
      </c>
    </row>
    <row r="159" spans="1:20" x14ac:dyDescent="0.3">
      <c r="A159">
        <v>1020204</v>
      </c>
      <c r="B159" t="s">
        <v>4809</v>
      </c>
      <c r="C159" s="56">
        <v>0</v>
      </c>
      <c r="D159" s="56">
        <v>0</v>
      </c>
      <c r="E159" s="7">
        <v>0</v>
      </c>
      <c r="F159" s="56">
        <v>0</v>
      </c>
      <c r="G159" s="56">
        <v>0</v>
      </c>
      <c r="H159" s="7">
        <v>0</v>
      </c>
      <c r="I159" s="56">
        <v>0</v>
      </c>
      <c r="J159" s="5">
        <v>0</v>
      </c>
      <c r="K159" s="32">
        <v>76404.13</v>
      </c>
      <c r="L159" s="32">
        <v>160565.26439244</v>
      </c>
      <c r="M159" s="7">
        <v>0.47584469959367598</v>
      </c>
      <c r="N159" s="32">
        <v>32</v>
      </c>
      <c r="O159" s="32">
        <v>21</v>
      </c>
      <c r="P159" s="7">
        <v>1.52380952380952</v>
      </c>
      <c r="Q159" s="32">
        <v>11</v>
      </c>
      <c r="R159" s="32">
        <v>4.3076923076923102</v>
      </c>
      <c r="S159" s="7">
        <v>2.5535714285714302</v>
      </c>
      <c r="T159" s="12" t="s">
        <v>5186</v>
      </c>
    </row>
    <row r="160" spans="1:20" x14ac:dyDescent="0.3">
      <c r="A160" s="9">
        <v>785327</v>
      </c>
      <c r="B160" s="9" t="s">
        <v>4840</v>
      </c>
      <c r="C160" s="55">
        <v>0</v>
      </c>
      <c r="D160" s="55">
        <v>0</v>
      </c>
      <c r="E160" s="11">
        <v>0</v>
      </c>
      <c r="F160" s="55">
        <v>0</v>
      </c>
      <c r="G160" s="55">
        <v>0</v>
      </c>
      <c r="H160" s="11">
        <v>0</v>
      </c>
      <c r="I160" s="55">
        <v>0</v>
      </c>
      <c r="J160" s="10">
        <v>0</v>
      </c>
      <c r="K160" s="47">
        <v>12157.74</v>
      </c>
      <c r="L160" s="47">
        <v>220712.11994381301</v>
      </c>
      <c r="M160" s="11">
        <v>5.5084152166609703E-2</v>
      </c>
      <c r="N160" s="47">
        <v>20</v>
      </c>
      <c r="O160" s="47">
        <v>25.714285714285701</v>
      </c>
      <c r="P160" s="11">
        <v>0.77777777777777801</v>
      </c>
      <c r="Q160" s="47">
        <v>3</v>
      </c>
      <c r="R160" s="47">
        <v>4.3076923076923102</v>
      </c>
      <c r="S160" s="11">
        <v>0.69642857142857195</v>
      </c>
      <c r="T160" s="12" t="s">
        <v>5186</v>
      </c>
    </row>
    <row r="161" spans="1:20" x14ac:dyDescent="0.3">
      <c r="A161">
        <v>363694</v>
      </c>
      <c r="B161" t="s">
        <v>4865</v>
      </c>
      <c r="C161" s="56">
        <v>0</v>
      </c>
      <c r="D161" s="56">
        <v>0</v>
      </c>
      <c r="E161" s="7">
        <v>0</v>
      </c>
      <c r="F161" s="56">
        <v>0</v>
      </c>
      <c r="G161" s="56">
        <v>0</v>
      </c>
      <c r="H161" s="7">
        <v>0</v>
      </c>
      <c r="I161" s="56">
        <v>0</v>
      </c>
      <c r="J161" s="5">
        <v>0</v>
      </c>
      <c r="K161" s="32">
        <v>140933.15</v>
      </c>
      <c r="L161" s="32">
        <v>366920.02188424498</v>
      </c>
      <c r="M161" s="7">
        <v>0.38409773682086301</v>
      </c>
      <c r="N161" s="32">
        <v>53</v>
      </c>
      <c r="O161" s="32">
        <v>40</v>
      </c>
      <c r="P161" s="7">
        <v>1.325</v>
      </c>
      <c r="Q161" s="32">
        <v>9</v>
      </c>
      <c r="R161" s="32">
        <v>4.3076923076923102</v>
      </c>
      <c r="S161" s="7">
        <v>2.08928571428571</v>
      </c>
      <c r="T161" s="12" t="s">
        <v>5186</v>
      </c>
    </row>
    <row r="162" spans="1:20" x14ac:dyDescent="0.3">
      <c r="A162" s="9">
        <v>966952</v>
      </c>
      <c r="B162" s="9" t="s">
        <v>4876</v>
      </c>
      <c r="C162" s="55">
        <v>0</v>
      </c>
      <c r="D162" s="55">
        <v>0</v>
      </c>
      <c r="E162" s="11">
        <v>0</v>
      </c>
      <c r="F162" s="55">
        <v>0</v>
      </c>
      <c r="G162" s="55">
        <v>0</v>
      </c>
      <c r="H162" s="11">
        <v>0</v>
      </c>
      <c r="I162" s="55">
        <v>0</v>
      </c>
      <c r="J162" s="10">
        <v>0</v>
      </c>
      <c r="K162" s="47">
        <v>94160.31</v>
      </c>
      <c r="L162" s="47">
        <v>271689.98123153398</v>
      </c>
      <c r="M162" s="11">
        <v>0.346572625067675</v>
      </c>
      <c r="N162" s="47">
        <v>44</v>
      </c>
      <c r="O162" s="47">
        <v>32</v>
      </c>
      <c r="P162" s="11">
        <v>1.375</v>
      </c>
      <c r="Q162" s="47">
        <v>4</v>
      </c>
      <c r="R162" s="47">
        <v>4.3076923076923102</v>
      </c>
      <c r="S162" s="11">
        <v>0.92857142857142905</v>
      </c>
      <c r="T162" s="12" t="s">
        <v>5186</v>
      </c>
    </row>
    <row r="163" spans="1:20" x14ac:dyDescent="0.3">
      <c r="A163">
        <v>980557</v>
      </c>
      <c r="B163" t="s">
        <v>4884</v>
      </c>
      <c r="C163" s="56">
        <v>0</v>
      </c>
      <c r="D163" s="56">
        <v>0</v>
      </c>
      <c r="E163" s="7">
        <v>0</v>
      </c>
      <c r="F163" s="56">
        <v>0</v>
      </c>
      <c r="G163" s="56">
        <v>0</v>
      </c>
      <c r="H163" s="7">
        <v>0</v>
      </c>
      <c r="I163" s="56">
        <v>0</v>
      </c>
      <c r="J163" s="5">
        <v>0</v>
      </c>
      <c r="K163" s="32">
        <v>8480.4</v>
      </c>
      <c r="L163" s="32">
        <v>204886.63765461199</v>
      </c>
      <c r="M163" s="7">
        <v>4.1390693395514898E-2</v>
      </c>
      <c r="N163" s="32">
        <v>29</v>
      </c>
      <c r="O163" s="32">
        <v>27.428571428571399</v>
      </c>
      <c r="P163" s="7">
        <v>1.0572916666666701</v>
      </c>
      <c r="Q163" s="57">
        <v>0</v>
      </c>
      <c r="R163" s="32">
        <v>4.3076923076923102</v>
      </c>
      <c r="S163" s="7">
        <v>0</v>
      </c>
      <c r="T163" s="12" t="s">
        <v>5186</v>
      </c>
    </row>
    <row r="164" spans="1:20" x14ac:dyDescent="0.3">
      <c r="A164" s="9">
        <v>325670</v>
      </c>
      <c r="B164" s="9" t="s">
        <v>4887</v>
      </c>
      <c r="C164" s="55">
        <v>0</v>
      </c>
      <c r="D164" s="55">
        <v>0</v>
      </c>
      <c r="E164" s="11">
        <v>0</v>
      </c>
      <c r="F164" s="55">
        <v>0</v>
      </c>
      <c r="G164" s="55">
        <v>0</v>
      </c>
      <c r="H164" s="11">
        <v>0</v>
      </c>
      <c r="I164" s="55">
        <v>0</v>
      </c>
      <c r="J164" s="10">
        <v>0</v>
      </c>
      <c r="K164" s="47">
        <v>85219.23</v>
      </c>
      <c r="L164" s="47">
        <v>273936.017507396</v>
      </c>
      <c r="M164" s="11">
        <v>0.31109173147594199</v>
      </c>
      <c r="N164" s="47">
        <v>128</v>
      </c>
      <c r="O164" s="47">
        <v>32</v>
      </c>
      <c r="P164" s="11">
        <v>4</v>
      </c>
      <c r="Q164" s="47">
        <v>32</v>
      </c>
      <c r="R164" s="47">
        <v>4.3076923076923102</v>
      </c>
      <c r="S164" s="11">
        <v>7.4285714285714297</v>
      </c>
      <c r="T164" s="12" t="s">
        <v>5186</v>
      </c>
    </row>
    <row r="165" spans="1:20" x14ac:dyDescent="0.3">
      <c r="A165">
        <v>191607</v>
      </c>
      <c r="B165" t="s">
        <v>2211</v>
      </c>
      <c r="C165" s="32">
        <v>1179594</v>
      </c>
      <c r="D165" s="32">
        <v>823786.072652912</v>
      </c>
      <c r="E165" s="7">
        <v>1.4319178718344301</v>
      </c>
      <c r="F165" s="32">
        <v>97490154</v>
      </c>
      <c r="G165" s="32">
        <v>74949369.2891054</v>
      </c>
      <c r="H165" s="7">
        <v>1.3007468231513299</v>
      </c>
      <c r="I165" s="32">
        <v>263148.46000000002</v>
      </c>
      <c r="J165" s="5">
        <v>2.69923114492157</v>
      </c>
      <c r="K165" s="56">
        <v>0</v>
      </c>
      <c r="L165" s="56">
        <v>0</v>
      </c>
      <c r="M165" s="7">
        <v>0</v>
      </c>
      <c r="N165" s="57">
        <v>0</v>
      </c>
      <c r="O165" s="57">
        <v>0</v>
      </c>
      <c r="P165" s="7">
        <v>0</v>
      </c>
      <c r="Q165" s="57">
        <v>0</v>
      </c>
      <c r="R165" s="57">
        <v>0</v>
      </c>
      <c r="S165" s="7">
        <v>0</v>
      </c>
      <c r="T165" s="12" t="s">
        <v>5186</v>
      </c>
    </row>
    <row r="166" spans="1:20" x14ac:dyDescent="0.3">
      <c r="A166" s="9">
        <v>66034</v>
      </c>
      <c r="B166" s="9" t="s">
        <v>4967</v>
      </c>
      <c r="C166" s="55">
        <v>0</v>
      </c>
      <c r="D166" s="55">
        <v>0</v>
      </c>
      <c r="E166" s="11">
        <v>0</v>
      </c>
      <c r="F166" s="55">
        <v>0</v>
      </c>
      <c r="G166" s="55">
        <v>0</v>
      </c>
      <c r="H166" s="11">
        <v>0</v>
      </c>
      <c r="I166" s="55">
        <v>0</v>
      </c>
      <c r="J166" s="10">
        <v>0</v>
      </c>
      <c r="K166" s="47">
        <v>280219.95</v>
      </c>
      <c r="L166" s="47">
        <v>264115.93192132597</v>
      </c>
      <c r="M166" s="11">
        <v>1.0609732929078699</v>
      </c>
      <c r="N166" s="47">
        <v>51</v>
      </c>
      <c r="O166" s="47">
        <v>30.8571428571429</v>
      </c>
      <c r="P166" s="11">
        <v>1.6527777777777799</v>
      </c>
      <c r="Q166" s="47">
        <v>2</v>
      </c>
      <c r="R166" s="47">
        <v>4.3076923076923102</v>
      </c>
      <c r="S166" s="11">
        <v>0.46428571428571402</v>
      </c>
      <c r="T166" s="12" t="s">
        <v>5186</v>
      </c>
    </row>
    <row r="167" spans="1:20" x14ac:dyDescent="0.3">
      <c r="A167">
        <v>1014495</v>
      </c>
      <c r="B167" t="s">
        <v>2217</v>
      </c>
      <c r="C167" s="32">
        <v>1530520</v>
      </c>
      <c r="D167" s="32">
        <v>872381.95596107305</v>
      </c>
      <c r="E167" s="7">
        <v>1.7544150123025899</v>
      </c>
      <c r="F167" s="32">
        <v>116727839</v>
      </c>
      <c r="G167" s="32">
        <v>62462828.438490503</v>
      </c>
      <c r="H167" s="7">
        <v>1.86875685776776</v>
      </c>
      <c r="I167" s="32">
        <v>300734.28999999998</v>
      </c>
      <c r="J167" s="5">
        <v>2.5763716057486499</v>
      </c>
      <c r="K167" s="56">
        <v>0</v>
      </c>
      <c r="L167" s="56">
        <v>0</v>
      </c>
      <c r="M167" s="7">
        <v>0</v>
      </c>
      <c r="N167" s="57">
        <v>0</v>
      </c>
      <c r="O167" s="57">
        <v>0</v>
      </c>
      <c r="P167" s="7">
        <v>0</v>
      </c>
      <c r="Q167" s="57">
        <v>0</v>
      </c>
      <c r="R167" s="57">
        <v>0</v>
      </c>
      <c r="S167" s="7">
        <v>0</v>
      </c>
      <c r="T167" s="12" t="s">
        <v>5186</v>
      </c>
    </row>
    <row r="168" spans="1:20" x14ac:dyDescent="0.3">
      <c r="A168" s="9">
        <v>158287</v>
      </c>
      <c r="B168" s="9" t="s">
        <v>4979</v>
      </c>
      <c r="C168" s="55">
        <v>0</v>
      </c>
      <c r="D168" s="55">
        <v>0</v>
      </c>
      <c r="E168" s="11">
        <v>0</v>
      </c>
      <c r="F168" s="55">
        <v>0</v>
      </c>
      <c r="G168" s="55">
        <v>0</v>
      </c>
      <c r="H168" s="11">
        <v>0</v>
      </c>
      <c r="I168" s="55">
        <v>0</v>
      </c>
      <c r="J168" s="10">
        <v>0</v>
      </c>
      <c r="K168" s="47">
        <v>648118.49</v>
      </c>
      <c r="L168" s="47">
        <v>366920.02188424498</v>
      </c>
      <c r="M168" s="11">
        <v>1.7663753715910999</v>
      </c>
      <c r="N168" s="47">
        <v>26</v>
      </c>
      <c r="O168" s="47">
        <v>40</v>
      </c>
      <c r="P168" s="11">
        <v>0.65</v>
      </c>
      <c r="Q168" s="47">
        <v>2</v>
      </c>
      <c r="R168" s="47">
        <v>4.3076923076923102</v>
      </c>
      <c r="S168" s="11">
        <v>0.46428571428571402</v>
      </c>
      <c r="T168" s="12" t="s">
        <v>5186</v>
      </c>
    </row>
    <row r="169" spans="1:20" x14ac:dyDescent="0.3">
      <c r="A169">
        <v>62502</v>
      </c>
      <c r="B169" t="s">
        <v>4981</v>
      </c>
      <c r="C169" s="56">
        <v>0</v>
      </c>
      <c r="D169" s="56">
        <v>0</v>
      </c>
      <c r="E169" s="7">
        <v>0</v>
      </c>
      <c r="F169" s="56">
        <v>0</v>
      </c>
      <c r="G169" s="56">
        <v>0</v>
      </c>
      <c r="H169" s="7">
        <v>0</v>
      </c>
      <c r="I169" s="56">
        <v>0</v>
      </c>
      <c r="J169" s="5">
        <v>0</v>
      </c>
      <c r="K169" s="32">
        <v>25268.57</v>
      </c>
      <c r="L169" s="32">
        <v>269025.97471436101</v>
      </c>
      <c r="M169" s="7">
        <v>9.3926134927413404E-2</v>
      </c>
      <c r="N169" s="32">
        <v>51</v>
      </c>
      <c r="O169" s="32">
        <v>31.428571428571399</v>
      </c>
      <c r="P169" s="7">
        <v>1.6227272727272699</v>
      </c>
      <c r="Q169" s="32">
        <v>2</v>
      </c>
      <c r="R169" s="32">
        <v>4.3076923076923102</v>
      </c>
      <c r="S169" s="7">
        <v>0.46428571428571402</v>
      </c>
      <c r="T169" s="12" t="s">
        <v>5186</v>
      </c>
    </row>
    <row r="170" spans="1:20" x14ac:dyDescent="0.3">
      <c r="A170" s="9">
        <v>1028136</v>
      </c>
      <c r="B170" s="9" t="s">
        <v>4999</v>
      </c>
      <c r="C170" s="55">
        <v>0</v>
      </c>
      <c r="D170" s="55">
        <v>0</v>
      </c>
      <c r="E170" s="11">
        <v>0</v>
      </c>
      <c r="F170" s="55">
        <v>0</v>
      </c>
      <c r="G170" s="55">
        <v>0</v>
      </c>
      <c r="H170" s="11">
        <v>0</v>
      </c>
      <c r="I170" s="55">
        <v>0</v>
      </c>
      <c r="J170" s="10">
        <v>0</v>
      </c>
      <c r="K170" s="47">
        <v>1077141.1100000001</v>
      </c>
      <c r="L170" s="47">
        <v>229500.264874352</v>
      </c>
      <c r="M170" s="11">
        <v>4.6934198990564102</v>
      </c>
      <c r="N170" s="47">
        <v>13</v>
      </c>
      <c r="O170" s="47">
        <v>32</v>
      </c>
      <c r="P170" s="11">
        <v>0.40625</v>
      </c>
      <c r="Q170" s="47">
        <v>4</v>
      </c>
      <c r="R170" s="47">
        <v>4.3076923076923102</v>
      </c>
      <c r="S170" s="11">
        <v>0.92857142857142905</v>
      </c>
      <c r="T170" s="12" t="s">
        <v>5186</v>
      </c>
    </row>
    <row r="171" spans="1:20" x14ac:dyDescent="0.3">
      <c r="A171">
        <v>97131</v>
      </c>
      <c r="B171" t="s">
        <v>5057</v>
      </c>
      <c r="C171" s="56">
        <v>0</v>
      </c>
      <c r="D171" s="56">
        <v>0</v>
      </c>
      <c r="E171" s="7">
        <v>0</v>
      </c>
      <c r="F171" s="56">
        <v>0</v>
      </c>
      <c r="G171" s="56">
        <v>0</v>
      </c>
      <c r="H171" s="7">
        <v>0</v>
      </c>
      <c r="I171" s="56">
        <v>0</v>
      </c>
      <c r="J171" s="5">
        <v>0</v>
      </c>
      <c r="K171" s="32">
        <v>104607.66</v>
      </c>
      <c r="L171" s="32">
        <v>273936.017507396</v>
      </c>
      <c r="M171" s="7">
        <v>0.38186895228983803</v>
      </c>
      <c r="N171" s="32">
        <v>40</v>
      </c>
      <c r="O171" s="32">
        <v>32</v>
      </c>
      <c r="P171" s="7">
        <v>1.25</v>
      </c>
      <c r="Q171" s="32">
        <v>7</v>
      </c>
      <c r="R171" s="32">
        <v>4.3076923076923102</v>
      </c>
      <c r="S171" s="7">
        <v>1.625</v>
      </c>
      <c r="T171" s="12" t="s">
        <v>5186</v>
      </c>
    </row>
    <row r="172" spans="1:20" x14ac:dyDescent="0.3">
      <c r="A172" s="9">
        <v>1017694</v>
      </c>
      <c r="B172" s="9" t="s">
        <v>2234</v>
      </c>
      <c r="C172" s="47">
        <v>370520</v>
      </c>
      <c r="D172" s="47">
        <v>643480.79057046305</v>
      </c>
      <c r="E172" s="11">
        <v>0.57580584444723604</v>
      </c>
      <c r="F172" s="47">
        <v>15933482</v>
      </c>
      <c r="G172" s="47">
        <v>37669113.699169599</v>
      </c>
      <c r="H172" s="11">
        <v>0.42298531702250403</v>
      </c>
      <c r="I172" s="47">
        <v>9885.9500000000007</v>
      </c>
      <c r="J172" s="10">
        <v>0.620451323822376</v>
      </c>
      <c r="K172" s="55">
        <v>0</v>
      </c>
      <c r="L172" s="55">
        <v>0</v>
      </c>
      <c r="M172" s="11">
        <v>0</v>
      </c>
      <c r="N172" s="58">
        <v>0</v>
      </c>
      <c r="O172" s="58">
        <v>0</v>
      </c>
      <c r="P172" s="11">
        <v>0</v>
      </c>
      <c r="Q172" s="58">
        <v>0</v>
      </c>
      <c r="R172" s="58">
        <v>0</v>
      </c>
      <c r="S172" s="11">
        <v>0</v>
      </c>
      <c r="T172" s="12" t="s">
        <v>5185</v>
      </c>
    </row>
    <row r="173" spans="1:20" x14ac:dyDescent="0.3">
      <c r="A173">
        <v>94844</v>
      </c>
      <c r="B173" t="s">
        <v>5081</v>
      </c>
      <c r="C173" s="56">
        <v>0</v>
      </c>
      <c r="D173" s="56">
        <v>0</v>
      </c>
      <c r="E173" s="7">
        <v>0</v>
      </c>
      <c r="F173" s="56">
        <v>0</v>
      </c>
      <c r="G173" s="56">
        <v>0</v>
      </c>
      <c r="H173" s="7">
        <v>0</v>
      </c>
      <c r="I173" s="56">
        <v>0</v>
      </c>
      <c r="J173" s="5">
        <v>0</v>
      </c>
      <c r="K173" s="32">
        <v>467880.35</v>
      </c>
      <c r="L173" s="32">
        <v>273936.017507396</v>
      </c>
      <c r="M173" s="7">
        <v>1.7079913560011</v>
      </c>
      <c r="N173" s="32">
        <v>37</v>
      </c>
      <c r="O173" s="32">
        <v>32</v>
      </c>
      <c r="P173" s="7">
        <v>1.15625</v>
      </c>
      <c r="Q173" s="32">
        <v>1</v>
      </c>
      <c r="R173" s="32">
        <v>4.3076923076923102</v>
      </c>
      <c r="S173" s="7">
        <v>0.23214285714285701</v>
      </c>
      <c r="T173" s="12" t="s">
        <v>5186</v>
      </c>
    </row>
    <row r="174" spans="1:20" x14ac:dyDescent="0.3">
      <c r="A174" s="9">
        <v>1015468</v>
      </c>
      <c r="B174" s="9" t="s">
        <v>5121</v>
      </c>
      <c r="C174" s="55">
        <v>0</v>
      </c>
      <c r="D174" s="55">
        <v>0</v>
      </c>
      <c r="E174" s="11">
        <v>0</v>
      </c>
      <c r="F174" s="55">
        <v>0</v>
      </c>
      <c r="G174" s="55">
        <v>0</v>
      </c>
      <c r="H174" s="11">
        <v>0</v>
      </c>
      <c r="I174" s="55">
        <v>0</v>
      </c>
      <c r="J174" s="10">
        <v>0</v>
      </c>
      <c r="K174" s="47">
        <v>115810.73</v>
      </c>
      <c r="L174" s="47">
        <v>259095.14144432801</v>
      </c>
      <c r="M174" s="11">
        <v>0.44698148083523298</v>
      </c>
      <c r="N174" s="47">
        <v>59</v>
      </c>
      <c r="O174" s="47">
        <v>32</v>
      </c>
      <c r="P174" s="11">
        <v>1.84375</v>
      </c>
      <c r="Q174" s="47">
        <v>3</v>
      </c>
      <c r="R174" s="47">
        <v>4.3076923076923102</v>
      </c>
      <c r="S174" s="11">
        <v>0.69642857142857195</v>
      </c>
      <c r="T174" s="12" t="s">
        <v>5186</v>
      </c>
    </row>
    <row r="175" spans="1:20" x14ac:dyDescent="0.3">
      <c r="A175">
        <v>959096</v>
      </c>
      <c r="B175" t="s">
        <v>5156</v>
      </c>
      <c r="C175" s="56">
        <v>0</v>
      </c>
      <c r="D175" s="56">
        <v>0</v>
      </c>
      <c r="E175" s="7">
        <v>0</v>
      </c>
      <c r="F175" s="56">
        <v>0</v>
      </c>
      <c r="G175" s="56">
        <v>0</v>
      </c>
      <c r="H175" s="7">
        <v>0</v>
      </c>
      <c r="I175" s="56">
        <v>0</v>
      </c>
      <c r="J175" s="5">
        <v>0</v>
      </c>
      <c r="K175" s="32">
        <v>188937.73</v>
      </c>
      <c r="L175" s="32">
        <v>259095.14144432801</v>
      </c>
      <c r="M175" s="7">
        <v>0.72922143173648502</v>
      </c>
      <c r="N175" s="32">
        <v>38</v>
      </c>
      <c r="O175" s="32">
        <v>32</v>
      </c>
      <c r="P175" s="7">
        <v>1.1875</v>
      </c>
      <c r="Q175" s="32">
        <v>2</v>
      </c>
      <c r="R175" s="32">
        <v>4.3076923076923102</v>
      </c>
      <c r="S175" s="7">
        <v>0.46428571428571402</v>
      </c>
      <c r="T175" s="12" t="s">
        <v>5186</v>
      </c>
    </row>
    <row r="176" spans="1:20" x14ac:dyDescent="0.3">
      <c r="A176" s="9">
        <v>40333</v>
      </c>
      <c r="B176" s="9" t="s">
        <v>2266</v>
      </c>
      <c r="C176" s="47">
        <v>493654</v>
      </c>
      <c r="D176" s="47">
        <v>1103465.8583178699</v>
      </c>
      <c r="E176" s="11">
        <v>0.447366809112274</v>
      </c>
      <c r="F176" s="47">
        <v>58138542.810000002</v>
      </c>
      <c r="G176" s="47">
        <v>90412194.330082804</v>
      </c>
      <c r="H176" s="11">
        <v>0.64303873211774898</v>
      </c>
      <c r="I176" s="47">
        <v>115593.48</v>
      </c>
      <c r="J176" s="10">
        <v>1.9882417826976799</v>
      </c>
      <c r="K176" s="55">
        <v>0</v>
      </c>
      <c r="L176" s="55">
        <v>0</v>
      </c>
      <c r="M176" s="11">
        <v>0</v>
      </c>
      <c r="N176" s="58">
        <v>0</v>
      </c>
      <c r="O176" s="58">
        <v>0</v>
      </c>
      <c r="P176" s="11">
        <v>0</v>
      </c>
      <c r="Q176" s="58">
        <v>0</v>
      </c>
      <c r="R176" s="58">
        <v>0</v>
      </c>
      <c r="S176" s="11">
        <v>0</v>
      </c>
      <c r="T176" s="12" t="s">
        <v>5186</v>
      </c>
    </row>
    <row r="177" spans="1:20" x14ac:dyDescent="0.3">
      <c r="A177" s="9">
        <v>97676</v>
      </c>
      <c r="B177" s="9" t="s">
        <v>1579</v>
      </c>
      <c r="C177" s="47">
        <v>869127</v>
      </c>
      <c r="D177" s="47">
        <v>1253226.81469528</v>
      </c>
      <c r="E177" s="11">
        <v>0.69351133394901598</v>
      </c>
      <c r="F177" s="47">
        <v>72206328</v>
      </c>
      <c r="G177" s="47">
        <v>96618520.419092894</v>
      </c>
      <c r="H177" s="11">
        <v>0.74733423454217196</v>
      </c>
      <c r="I177" s="47">
        <v>171759.53</v>
      </c>
      <c r="J177" s="10">
        <v>2.3787323737055299</v>
      </c>
      <c r="K177" s="55">
        <v>0</v>
      </c>
      <c r="L177" s="55">
        <v>0</v>
      </c>
      <c r="M177" s="11">
        <v>0</v>
      </c>
      <c r="N177" s="58">
        <v>0</v>
      </c>
      <c r="O177" s="58">
        <v>0</v>
      </c>
      <c r="P177" s="11">
        <v>0</v>
      </c>
      <c r="Q177" s="58">
        <v>0</v>
      </c>
      <c r="R177" s="58">
        <v>0</v>
      </c>
      <c r="S177" s="11">
        <v>0</v>
      </c>
      <c r="T177" s="12" t="s">
        <v>5186</v>
      </c>
    </row>
    <row r="178" spans="1:20" x14ac:dyDescent="0.3">
      <c r="A178">
        <v>656813</v>
      </c>
      <c r="B178" t="s">
        <v>2333</v>
      </c>
      <c r="C178" s="56">
        <v>0</v>
      </c>
      <c r="D178" s="56">
        <v>0</v>
      </c>
      <c r="E178" s="7">
        <v>0</v>
      </c>
      <c r="F178" s="56">
        <v>0</v>
      </c>
      <c r="G178" s="56">
        <v>0</v>
      </c>
      <c r="H178" s="7">
        <v>0</v>
      </c>
      <c r="I178" s="56">
        <v>0</v>
      </c>
      <c r="J178" s="5">
        <v>0</v>
      </c>
      <c r="K178" s="32">
        <v>57189.88</v>
      </c>
      <c r="L178" s="32">
        <v>180875.694691629</v>
      </c>
      <c r="M178" s="7">
        <v>0.31618333296522599</v>
      </c>
      <c r="N178" s="32">
        <v>15</v>
      </c>
      <c r="O178" s="32">
        <v>28</v>
      </c>
      <c r="P178" s="7">
        <v>0.53571428571428603</v>
      </c>
      <c r="Q178" s="32">
        <v>8</v>
      </c>
      <c r="R178" s="32">
        <v>4.3076923076923102</v>
      </c>
      <c r="S178" s="7">
        <v>1.8571428571428601</v>
      </c>
      <c r="T178" s="12" t="s">
        <v>5186</v>
      </c>
    </row>
    <row r="179" spans="1:20" x14ac:dyDescent="0.3">
      <c r="A179" s="9">
        <v>63720</v>
      </c>
      <c r="B179" s="9" t="s">
        <v>2362</v>
      </c>
      <c r="C179" s="55">
        <v>0</v>
      </c>
      <c r="D179" s="55">
        <v>0</v>
      </c>
      <c r="E179" s="11">
        <v>0</v>
      </c>
      <c r="F179" s="55">
        <v>0</v>
      </c>
      <c r="G179" s="55">
        <v>0</v>
      </c>
      <c r="H179" s="11">
        <v>0</v>
      </c>
      <c r="I179" s="55">
        <v>0</v>
      </c>
      <c r="J179" s="10">
        <v>0</v>
      </c>
      <c r="K179" s="47">
        <v>89225.27</v>
      </c>
      <c r="L179" s="47">
        <v>240644.015318972</v>
      </c>
      <c r="M179" s="11">
        <v>0.37077701633981103</v>
      </c>
      <c r="N179" s="47">
        <v>76</v>
      </c>
      <c r="O179" s="47">
        <v>32</v>
      </c>
      <c r="P179" s="11">
        <v>2.375</v>
      </c>
      <c r="Q179" s="47">
        <v>11</v>
      </c>
      <c r="R179" s="47">
        <v>4.3076923076923102</v>
      </c>
      <c r="S179" s="11">
        <v>2.5535714285714302</v>
      </c>
      <c r="T179" s="12" t="s">
        <v>5186</v>
      </c>
    </row>
    <row r="180" spans="1:20" x14ac:dyDescent="0.3">
      <c r="A180">
        <v>373950</v>
      </c>
      <c r="B180" t="s">
        <v>2364</v>
      </c>
      <c r="C180" s="56">
        <v>0</v>
      </c>
      <c r="D180" s="56">
        <v>0</v>
      </c>
      <c r="E180" s="7">
        <v>0</v>
      </c>
      <c r="F180" s="56">
        <v>0</v>
      </c>
      <c r="G180" s="56">
        <v>0</v>
      </c>
      <c r="H180" s="7">
        <v>0</v>
      </c>
      <c r="I180" s="56">
        <v>0</v>
      </c>
      <c r="J180" s="5">
        <v>0</v>
      </c>
      <c r="K180" s="32">
        <v>136611.76999999999</v>
      </c>
      <c r="L180" s="32">
        <v>340523.767242976</v>
      </c>
      <c r="M180" s="7">
        <v>0.401181306979147</v>
      </c>
      <c r="N180" s="32">
        <v>50</v>
      </c>
      <c r="O180" s="32">
        <v>37.142857142857103</v>
      </c>
      <c r="P180" s="7">
        <v>1.34615384615385</v>
      </c>
      <c r="Q180" s="32">
        <v>7</v>
      </c>
      <c r="R180" s="32">
        <v>4.3076923076923102</v>
      </c>
      <c r="S180" s="7">
        <v>1.625</v>
      </c>
      <c r="T180" s="12" t="s">
        <v>5186</v>
      </c>
    </row>
    <row r="181" spans="1:20" x14ac:dyDescent="0.3">
      <c r="A181" s="9">
        <v>207202</v>
      </c>
      <c r="B181" s="9" t="s">
        <v>2440</v>
      </c>
      <c r="C181" s="55">
        <v>0</v>
      </c>
      <c r="D181" s="55">
        <v>0</v>
      </c>
      <c r="E181" s="11">
        <v>0</v>
      </c>
      <c r="F181" s="55">
        <v>0</v>
      </c>
      <c r="G181" s="55">
        <v>0</v>
      </c>
      <c r="H181" s="11">
        <v>0</v>
      </c>
      <c r="I181" s="55">
        <v>0</v>
      </c>
      <c r="J181" s="10">
        <v>0</v>
      </c>
      <c r="K181" s="47">
        <v>113849.66</v>
      </c>
      <c r="L181" s="47">
        <v>324428.01969582099</v>
      </c>
      <c r="M181" s="11">
        <v>0.35092425156971302</v>
      </c>
      <c r="N181" s="47">
        <v>40</v>
      </c>
      <c r="O181" s="47">
        <v>40</v>
      </c>
      <c r="P181" s="11">
        <v>1</v>
      </c>
      <c r="Q181" s="47">
        <v>2</v>
      </c>
      <c r="R181" s="47">
        <v>4.3076923076923102</v>
      </c>
      <c r="S181" s="11">
        <v>0.46428571428571402</v>
      </c>
      <c r="T181" s="12" t="s">
        <v>5186</v>
      </c>
    </row>
    <row r="182" spans="1:20" x14ac:dyDescent="0.3">
      <c r="A182">
        <v>874248</v>
      </c>
      <c r="B182" t="s">
        <v>2449</v>
      </c>
      <c r="C182" s="56">
        <v>0</v>
      </c>
      <c r="D182" s="56">
        <v>0</v>
      </c>
      <c r="E182" s="7">
        <v>0</v>
      </c>
      <c r="F182" s="56">
        <v>0</v>
      </c>
      <c r="G182" s="56">
        <v>0</v>
      </c>
      <c r="H182" s="7">
        <v>0</v>
      </c>
      <c r="I182" s="56">
        <v>0</v>
      </c>
      <c r="J182" s="5">
        <v>0</v>
      </c>
      <c r="K182" s="32">
        <v>86866.55</v>
      </c>
      <c r="L182" s="32">
        <v>202691.814078884</v>
      </c>
      <c r="M182" s="7">
        <v>0.42856466796529402</v>
      </c>
      <c r="N182" s="32">
        <v>55</v>
      </c>
      <c r="O182" s="32">
        <v>29.1428571428571</v>
      </c>
      <c r="P182" s="7">
        <v>1.8872549019607801</v>
      </c>
      <c r="Q182" s="32">
        <v>8</v>
      </c>
      <c r="R182" s="32">
        <v>4.3076923076923102</v>
      </c>
      <c r="S182" s="7">
        <v>1.8571428571428601</v>
      </c>
      <c r="T182" s="12" t="s">
        <v>5186</v>
      </c>
    </row>
    <row r="183" spans="1:20" x14ac:dyDescent="0.3">
      <c r="A183" s="9">
        <v>192626</v>
      </c>
      <c r="B183" s="9" t="s">
        <v>2459</v>
      </c>
      <c r="C183" s="55">
        <v>0</v>
      </c>
      <c r="D183" s="55">
        <v>0</v>
      </c>
      <c r="E183" s="11">
        <v>0</v>
      </c>
      <c r="F183" s="55">
        <v>0</v>
      </c>
      <c r="G183" s="55">
        <v>0</v>
      </c>
      <c r="H183" s="11">
        <v>0</v>
      </c>
      <c r="I183" s="55">
        <v>0</v>
      </c>
      <c r="J183" s="10">
        <v>0</v>
      </c>
      <c r="K183" s="47">
        <v>59257.73</v>
      </c>
      <c r="L183" s="47">
        <v>264434.86660765897</v>
      </c>
      <c r="M183" s="11">
        <v>0.22409196926334399</v>
      </c>
      <c r="N183" s="47">
        <v>67</v>
      </c>
      <c r="O183" s="47">
        <v>32</v>
      </c>
      <c r="P183" s="11">
        <v>2.09375</v>
      </c>
      <c r="Q183" s="47">
        <v>7</v>
      </c>
      <c r="R183" s="47">
        <v>4.3076923076923102</v>
      </c>
      <c r="S183" s="11">
        <v>1.625</v>
      </c>
      <c r="T183" s="12" t="s">
        <v>5186</v>
      </c>
    </row>
    <row r="184" spans="1:20" x14ac:dyDescent="0.3">
      <c r="A184">
        <v>1026515</v>
      </c>
      <c r="B184" t="s">
        <v>2471</v>
      </c>
      <c r="C184" s="56">
        <v>0</v>
      </c>
      <c r="D184" s="56">
        <v>0</v>
      </c>
      <c r="E184" s="7">
        <v>0</v>
      </c>
      <c r="F184" s="56">
        <v>0</v>
      </c>
      <c r="G184" s="56">
        <v>0</v>
      </c>
      <c r="H184" s="7">
        <v>0</v>
      </c>
      <c r="I184" s="56">
        <v>0</v>
      </c>
      <c r="J184" s="5">
        <v>0</v>
      </c>
      <c r="K184" s="32">
        <v>113913.66</v>
      </c>
      <c r="L184" s="32">
        <v>233786.21168818299</v>
      </c>
      <c r="M184" s="7">
        <v>0.48725568192162799</v>
      </c>
      <c r="N184" s="32">
        <v>41</v>
      </c>
      <c r="O184" s="32">
        <v>32</v>
      </c>
      <c r="P184" s="7">
        <v>1.28125</v>
      </c>
      <c r="Q184" s="32">
        <v>9</v>
      </c>
      <c r="R184" s="32">
        <v>4.3076923076923102</v>
      </c>
      <c r="S184" s="7">
        <v>2.08928571428571</v>
      </c>
      <c r="T184" s="12" t="s">
        <v>5186</v>
      </c>
    </row>
    <row r="185" spans="1:20" x14ac:dyDescent="0.3">
      <c r="A185" s="9">
        <v>189474</v>
      </c>
      <c r="B185" s="9" t="s">
        <v>2486</v>
      </c>
      <c r="C185" s="55">
        <v>0</v>
      </c>
      <c r="D185" s="55">
        <v>0</v>
      </c>
      <c r="E185" s="11">
        <v>0</v>
      </c>
      <c r="F185" s="55">
        <v>0</v>
      </c>
      <c r="G185" s="55">
        <v>0</v>
      </c>
      <c r="H185" s="11">
        <v>0</v>
      </c>
      <c r="I185" s="55">
        <v>0</v>
      </c>
      <c r="J185" s="10">
        <v>0</v>
      </c>
      <c r="K185" s="47">
        <v>72370.240000000005</v>
      </c>
      <c r="L185" s="47">
        <v>187092.74660029201</v>
      </c>
      <c r="M185" s="11">
        <v>0.38681478205359199</v>
      </c>
      <c r="N185" s="47">
        <v>21</v>
      </c>
      <c r="O185" s="47">
        <v>23.1428571428571</v>
      </c>
      <c r="P185" s="11">
        <v>0.907407407407407</v>
      </c>
      <c r="Q185" s="47">
        <v>3</v>
      </c>
      <c r="R185" s="47">
        <v>4.3076923076923102</v>
      </c>
      <c r="S185" s="11">
        <v>0.69642857142857195</v>
      </c>
      <c r="T185" s="12" t="s">
        <v>5186</v>
      </c>
    </row>
    <row r="186" spans="1:20" x14ac:dyDescent="0.3">
      <c r="A186">
        <v>74126</v>
      </c>
      <c r="B186" t="s">
        <v>2540</v>
      </c>
      <c r="C186" s="56">
        <v>0</v>
      </c>
      <c r="D186" s="56">
        <v>0</v>
      </c>
      <c r="E186" s="7">
        <v>0</v>
      </c>
      <c r="F186" s="56">
        <v>0</v>
      </c>
      <c r="G186" s="56">
        <v>0</v>
      </c>
      <c r="H186" s="7">
        <v>0</v>
      </c>
      <c r="I186" s="56">
        <v>0</v>
      </c>
      <c r="J186" s="5">
        <v>0</v>
      </c>
      <c r="K186" s="32">
        <v>72888.539999999994</v>
      </c>
      <c r="L186" s="32">
        <v>190765.48758601499</v>
      </c>
      <c r="M186" s="7">
        <v>0.38208452127450399</v>
      </c>
      <c r="N186" s="32">
        <v>18</v>
      </c>
      <c r="O186" s="32">
        <v>24</v>
      </c>
      <c r="P186" s="7">
        <v>0.75</v>
      </c>
      <c r="Q186" s="32">
        <v>2</v>
      </c>
      <c r="R186" s="32">
        <v>4.3076923076923102</v>
      </c>
      <c r="S186" s="7">
        <v>0.46428571428571402</v>
      </c>
      <c r="T186" s="12" t="s">
        <v>5186</v>
      </c>
    </row>
    <row r="187" spans="1:20" x14ac:dyDescent="0.3">
      <c r="A187" s="9">
        <v>858089</v>
      </c>
      <c r="B187" s="9" t="s">
        <v>2576</v>
      </c>
      <c r="C187" s="55">
        <v>0</v>
      </c>
      <c r="D187" s="55">
        <v>0</v>
      </c>
      <c r="E187" s="11">
        <v>0</v>
      </c>
      <c r="F187" s="55">
        <v>0</v>
      </c>
      <c r="G187" s="55">
        <v>0</v>
      </c>
      <c r="H187" s="11">
        <v>0</v>
      </c>
      <c r="I187" s="55">
        <v>0</v>
      </c>
      <c r="J187" s="10">
        <v>0</v>
      </c>
      <c r="K187" s="47">
        <v>155177.97</v>
      </c>
      <c r="L187" s="47">
        <v>176858.84815717899</v>
      </c>
      <c r="M187" s="11">
        <v>0.87741140246536997</v>
      </c>
      <c r="N187" s="47">
        <v>4</v>
      </c>
      <c r="O187" s="47">
        <v>21</v>
      </c>
      <c r="P187" s="11">
        <v>0.19047619047618999</v>
      </c>
      <c r="Q187" s="47">
        <v>1</v>
      </c>
      <c r="R187" s="47">
        <v>3.7692307692307701</v>
      </c>
      <c r="S187" s="11">
        <v>0.26530612244898</v>
      </c>
      <c r="T187" s="12" t="s">
        <v>5186</v>
      </c>
    </row>
    <row r="188" spans="1:20" x14ac:dyDescent="0.3">
      <c r="A188">
        <v>922735</v>
      </c>
      <c r="B188" t="s">
        <v>2615</v>
      </c>
      <c r="C188" s="56">
        <v>0</v>
      </c>
      <c r="D188" s="56">
        <v>0</v>
      </c>
      <c r="E188" s="7">
        <v>0</v>
      </c>
      <c r="F188" s="56">
        <v>0</v>
      </c>
      <c r="G188" s="56">
        <v>0</v>
      </c>
      <c r="H188" s="7">
        <v>0</v>
      </c>
      <c r="I188" s="56">
        <v>0</v>
      </c>
      <c r="J188" s="5">
        <v>0</v>
      </c>
      <c r="K188" s="32">
        <v>106089.2</v>
      </c>
      <c r="L188" s="32">
        <v>324428.01969582099</v>
      </c>
      <c r="M188" s="7">
        <v>0.32700381458872702</v>
      </c>
      <c r="N188" s="32">
        <v>104</v>
      </c>
      <c r="O188" s="32">
        <v>40</v>
      </c>
      <c r="P188" s="7">
        <v>2.6</v>
      </c>
      <c r="Q188" s="32">
        <v>20</v>
      </c>
      <c r="R188" s="32">
        <v>4.3076923076923102</v>
      </c>
      <c r="S188" s="7">
        <v>4.6428571428571397</v>
      </c>
      <c r="T188" s="12" t="s">
        <v>5186</v>
      </c>
    </row>
    <row r="189" spans="1:20" x14ac:dyDescent="0.3">
      <c r="A189" s="9">
        <v>57205</v>
      </c>
      <c r="B189" s="9" t="s">
        <v>2633</v>
      </c>
      <c r="C189" s="55">
        <v>0</v>
      </c>
      <c r="D189" s="55">
        <v>0</v>
      </c>
      <c r="E189" s="11">
        <v>0</v>
      </c>
      <c r="F189" s="55">
        <v>0</v>
      </c>
      <c r="G189" s="55">
        <v>0</v>
      </c>
      <c r="H189" s="11">
        <v>0</v>
      </c>
      <c r="I189" s="55">
        <v>0</v>
      </c>
      <c r="J189" s="10">
        <v>0</v>
      </c>
      <c r="K189" s="47">
        <v>87413.4</v>
      </c>
      <c r="L189" s="47">
        <v>231983.89762309901</v>
      </c>
      <c r="M189" s="11">
        <v>0.37680804959152497</v>
      </c>
      <c r="N189" s="47">
        <v>15</v>
      </c>
      <c r="O189" s="47">
        <v>30.8571428571429</v>
      </c>
      <c r="P189" s="11">
        <v>0.48611111111111099</v>
      </c>
      <c r="Q189" s="47">
        <v>4</v>
      </c>
      <c r="R189" s="47">
        <v>4.3076923076923102</v>
      </c>
      <c r="S189" s="11">
        <v>0.92857142857142905</v>
      </c>
      <c r="T189" s="12" t="s">
        <v>5186</v>
      </c>
    </row>
    <row r="190" spans="1:20" x14ac:dyDescent="0.3">
      <c r="A190">
        <v>61860</v>
      </c>
      <c r="B190" t="s">
        <v>2636</v>
      </c>
      <c r="C190" s="56">
        <v>0</v>
      </c>
      <c r="D190" s="56">
        <v>0</v>
      </c>
      <c r="E190" s="7">
        <v>0</v>
      </c>
      <c r="F190" s="56">
        <v>0</v>
      </c>
      <c r="G190" s="56">
        <v>0</v>
      </c>
      <c r="H190" s="7">
        <v>0</v>
      </c>
      <c r="I190" s="56">
        <v>0</v>
      </c>
      <c r="J190" s="5">
        <v>0</v>
      </c>
      <c r="K190" s="32">
        <v>63225.38</v>
      </c>
      <c r="L190" s="32">
        <v>277489.69155698299</v>
      </c>
      <c r="M190" s="7">
        <v>0.22784767118823401</v>
      </c>
      <c r="N190" s="32">
        <v>45</v>
      </c>
      <c r="O190" s="32">
        <v>34.285714285714299</v>
      </c>
      <c r="P190" s="7">
        <v>1.3125</v>
      </c>
      <c r="Q190" s="32">
        <v>3</v>
      </c>
      <c r="R190" s="32">
        <v>4.3076923076923102</v>
      </c>
      <c r="S190" s="7">
        <v>0.69642857142857195</v>
      </c>
      <c r="T190" s="12" t="s">
        <v>5186</v>
      </c>
    </row>
    <row r="191" spans="1:20" x14ac:dyDescent="0.3">
      <c r="A191" s="9">
        <v>1024270</v>
      </c>
      <c r="B191" s="9" t="s">
        <v>2721</v>
      </c>
      <c r="C191" s="55">
        <v>0</v>
      </c>
      <c r="D191" s="55">
        <v>0</v>
      </c>
      <c r="E191" s="11">
        <v>0</v>
      </c>
      <c r="F191" s="55">
        <v>0</v>
      </c>
      <c r="G191" s="55">
        <v>0</v>
      </c>
      <c r="H191" s="11">
        <v>0</v>
      </c>
      <c r="I191" s="55">
        <v>0</v>
      </c>
      <c r="J191" s="10">
        <v>0</v>
      </c>
      <c r="K191" s="47">
        <v>609306.54</v>
      </c>
      <c r="L191" s="47">
        <v>285931.86877291399</v>
      </c>
      <c r="M191" s="11">
        <v>2.1309500847697</v>
      </c>
      <c r="N191" s="47">
        <v>47</v>
      </c>
      <c r="O191" s="47">
        <v>40</v>
      </c>
      <c r="P191" s="11">
        <v>1.175</v>
      </c>
      <c r="Q191" s="47">
        <v>2</v>
      </c>
      <c r="R191" s="47">
        <v>4.3076923076923102</v>
      </c>
      <c r="S191" s="11">
        <v>0.46428571428571402</v>
      </c>
      <c r="T191" s="12" t="s">
        <v>5186</v>
      </c>
    </row>
    <row r="192" spans="1:20" x14ac:dyDescent="0.3">
      <c r="A192">
        <v>897325</v>
      </c>
      <c r="B192" t="s">
        <v>2812</v>
      </c>
      <c r="C192" s="56">
        <v>0</v>
      </c>
      <c r="D192" s="56">
        <v>0</v>
      </c>
      <c r="E192" s="7">
        <v>0</v>
      </c>
      <c r="F192" s="56">
        <v>0</v>
      </c>
      <c r="G192" s="56">
        <v>0</v>
      </c>
      <c r="H192" s="7">
        <v>0</v>
      </c>
      <c r="I192" s="56">
        <v>0</v>
      </c>
      <c r="J192" s="5">
        <v>0</v>
      </c>
      <c r="K192" s="32">
        <v>25742.55</v>
      </c>
      <c r="L192" s="32">
        <v>240644.015318972</v>
      </c>
      <c r="M192" s="7">
        <v>0.10697357241932</v>
      </c>
      <c r="N192" s="32">
        <v>46</v>
      </c>
      <c r="O192" s="32">
        <v>32</v>
      </c>
      <c r="P192" s="7">
        <v>1.4375</v>
      </c>
      <c r="Q192" s="32">
        <v>1</v>
      </c>
      <c r="R192" s="32">
        <v>4.3076923076923102</v>
      </c>
      <c r="S192" s="7">
        <v>0.23214285714285701</v>
      </c>
      <c r="T192" s="12" t="s">
        <v>5186</v>
      </c>
    </row>
    <row r="193" spans="1:20" x14ac:dyDescent="0.3">
      <c r="A193" s="9">
        <v>39391</v>
      </c>
      <c r="B193" s="9" t="s">
        <v>1744</v>
      </c>
      <c r="C193" s="47">
        <v>622186</v>
      </c>
      <c r="D193" s="47">
        <v>1314672.4146235399</v>
      </c>
      <c r="E193" s="11">
        <v>0.47326314379097001</v>
      </c>
      <c r="F193" s="47">
        <v>71133130.670000002</v>
      </c>
      <c r="G193" s="47">
        <v>74847333.527518794</v>
      </c>
      <c r="H193" s="11">
        <v>0.95037628352981696</v>
      </c>
      <c r="I193" s="47">
        <v>26739.85</v>
      </c>
      <c r="J193" s="10">
        <v>0.37591273922767698</v>
      </c>
      <c r="K193" s="55">
        <v>0</v>
      </c>
      <c r="L193" s="55">
        <v>0</v>
      </c>
      <c r="M193" s="11">
        <v>0</v>
      </c>
      <c r="N193" s="58">
        <v>0</v>
      </c>
      <c r="O193" s="58">
        <v>0</v>
      </c>
      <c r="P193" s="11">
        <v>0</v>
      </c>
      <c r="Q193" s="58">
        <v>0</v>
      </c>
      <c r="R193" s="58">
        <v>0</v>
      </c>
      <c r="S193" s="11">
        <v>0</v>
      </c>
      <c r="T193" s="12" t="s">
        <v>5186</v>
      </c>
    </row>
    <row r="194" spans="1:20" x14ac:dyDescent="0.3">
      <c r="A194">
        <v>71757</v>
      </c>
      <c r="B194" t="s">
        <v>1746</v>
      </c>
      <c r="C194" s="32">
        <v>611742</v>
      </c>
      <c r="D194" s="32">
        <v>1442846.20884243</v>
      </c>
      <c r="E194" s="7">
        <v>0.42398281691490097</v>
      </c>
      <c r="F194" s="32">
        <v>85639014.909999996</v>
      </c>
      <c r="G194" s="32">
        <v>133936513.351605</v>
      </c>
      <c r="H194" s="7">
        <v>0.63940006176794895</v>
      </c>
      <c r="I194" s="32">
        <v>147624.51</v>
      </c>
      <c r="J194" s="5">
        <v>1.7237997208999001</v>
      </c>
      <c r="K194" s="56">
        <v>0</v>
      </c>
      <c r="L194" s="56">
        <v>0</v>
      </c>
      <c r="M194" s="7">
        <v>0</v>
      </c>
      <c r="N194" s="57">
        <v>0</v>
      </c>
      <c r="O194" s="57">
        <v>0</v>
      </c>
      <c r="P194" s="7">
        <v>0</v>
      </c>
      <c r="Q194" s="57">
        <v>0</v>
      </c>
      <c r="R194" s="57">
        <v>0</v>
      </c>
      <c r="S194" s="7">
        <v>0</v>
      </c>
      <c r="T194" s="12" t="s">
        <v>5186</v>
      </c>
    </row>
    <row r="195" spans="1:20" x14ac:dyDescent="0.3">
      <c r="A195" s="9">
        <v>38699</v>
      </c>
      <c r="B195" s="9" t="s">
        <v>2892</v>
      </c>
      <c r="C195" s="55">
        <v>0</v>
      </c>
      <c r="D195" s="55">
        <v>0</v>
      </c>
      <c r="E195" s="11">
        <v>0</v>
      </c>
      <c r="F195" s="55">
        <v>0</v>
      </c>
      <c r="G195" s="55">
        <v>0</v>
      </c>
      <c r="H195" s="11">
        <v>0</v>
      </c>
      <c r="I195" s="55">
        <v>0</v>
      </c>
      <c r="J195" s="10">
        <v>0</v>
      </c>
      <c r="K195" s="47">
        <v>36872.629999999997</v>
      </c>
      <c r="L195" s="47">
        <v>232051.70072645001</v>
      </c>
      <c r="M195" s="11">
        <v>0.15889833982930601</v>
      </c>
      <c r="N195" s="47">
        <v>39</v>
      </c>
      <c r="O195" s="47">
        <v>30.8571428571429</v>
      </c>
      <c r="P195" s="11">
        <v>1.2638888888888899</v>
      </c>
      <c r="Q195" s="47">
        <v>3</v>
      </c>
      <c r="R195" s="47">
        <v>4.3076923076923102</v>
      </c>
      <c r="S195" s="11">
        <v>0.69642857142857195</v>
      </c>
      <c r="T195" s="12" t="s">
        <v>5186</v>
      </c>
    </row>
    <row r="196" spans="1:20" x14ac:dyDescent="0.3">
      <c r="A196">
        <v>45181</v>
      </c>
      <c r="B196" t="s">
        <v>2921</v>
      </c>
      <c r="C196" s="56">
        <v>0</v>
      </c>
      <c r="D196" s="56">
        <v>0</v>
      </c>
      <c r="E196" s="7">
        <v>0</v>
      </c>
      <c r="F196" s="56">
        <v>0</v>
      </c>
      <c r="G196" s="56">
        <v>0</v>
      </c>
      <c r="H196" s="7">
        <v>0</v>
      </c>
      <c r="I196" s="56">
        <v>0</v>
      </c>
      <c r="J196" s="5">
        <v>0</v>
      </c>
      <c r="K196" s="32">
        <v>65224.19</v>
      </c>
      <c r="L196" s="32">
        <v>273936.017507396</v>
      </c>
      <c r="M196" s="7">
        <v>0.23810008845674699</v>
      </c>
      <c r="N196" s="32">
        <v>49</v>
      </c>
      <c r="O196" s="32">
        <v>32</v>
      </c>
      <c r="P196" s="7">
        <v>1.53125</v>
      </c>
      <c r="Q196" s="32">
        <v>5</v>
      </c>
      <c r="R196" s="32">
        <v>4.3076923076923102</v>
      </c>
      <c r="S196" s="7">
        <v>1.16071428571429</v>
      </c>
      <c r="T196" s="12" t="s">
        <v>5186</v>
      </c>
    </row>
    <row r="197" spans="1:20" x14ac:dyDescent="0.3">
      <c r="A197" s="9">
        <v>74581</v>
      </c>
      <c r="B197" s="9" t="s">
        <v>2981</v>
      </c>
      <c r="C197" s="55">
        <v>0</v>
      </c>
      <c r="D197" s="55">
        <v>0</v>
      </c>
      <c r="E197" s="11">
        <v>0</v>
      </c>
      <c r="F197" s="55">
        <v>0</v>
      </c>
      <c r="G197" s="55">
        <v>0</v>
      </c>
      <c r="H197" s="11">
        <v>0</v>
      </c>
      <c r="I197" s="55">
        <v>0</v>
      </c>
      <c r="J197" s="10">
        <v>0</v>
      </c>
      <c r="K197" s="47">
        <v>142022.37</v>
      </c>
      <c r="L197" s="47">
        <v>366920.02188424498</v>
      </c>
      <c r="M197" s="11">
        <v>0.38706628564631601</v>
      </c>
      <c r="N197" s="47">
        <v>20</v>
      </c>
      <c r="O197" s="47">
        <v>40</v>
      </c>
      <c r="P197" s="11">
        <v>0.5</v>
      </c>
      <c r="Q197" s="47">
        <v>3</v>
      </c>
      <c r="R197" s="47">
        <v>4.3076923076923102</v>
      </c>
      <c r="S197" s="11">
        <v>0.69642857142857195</v>
      </c>
      <c r="T197" s="12" t="s">
        <v>5186</v>
      </c>
    </row>
    <row r="198" spans="1:20" x14ac:dyDescent="0.3">
      <c r="A198">
        <v>57715</v>
      </c>
      <c r="B198" t="s">
        <v>3002</v>
      </c>
      <c r="C198" s="56">
        <v>0</v>
      </c>
      <c r="D198" s="56">
        <v>0</v>
      </c>
      <c r="E198" s="7">
        <v>0</v>
      </c>
      <c r="F198" s="56">
        <v>0</v>
      </c>
      <c r="G198" s="56">
        <v>0</v>
      </c>
      <c r="H198" s="7">
        <v>0</v>
      </c>
      <c r="I198" s="56">
        <v>0</v>
      </c>
      <c r="J198" s="5">
        <v>0</v>
      </c>
      <c r="K198" s="32">
        <v>34041.07</v>
      </c>
      <c r="L198" s="32">
        <v>273936.017507396</v>
      </c>
      <c r="M198" s="7">
        <v>0.124266499563464</v>
      </c>
      <c r="N198" s="32">
        <v>73</v>
      </c>
      <c r="O198" s="32">
        <v>32</v>
      </c>
      <c r="P198" s="7">
        <v>2.28125</v>
      </c>
      <c r="Q198" s="32">
        <v>9</v>
      </c>
      <c r="R198" s="32">
        <v>4.3076923076923102</v>
      </c>
      <c r="S198" s="7">
        <v>2.08928571428571</v>
      </c>
      <c r="T198" s="12" t="s">
        <v>5186</v>
      </c>
    </row>
    <row r="199" spans="1:20" x14ac:dyDescent="0.3">
      <c r="A199" s="9">
        <v>346856</v>
      </c>
      <c r="B199" s="9" t="s">
        <v>3040</v>
      </c>
      <c r="C199" s="55">
        <v>0</v>
      </c>
      <c r="D199" s="55">
        <v>0</v>
      </c>
      <c r="E199" s="11">
        <v>0</v>
      </c>
      <c r="F199" s="55">
        <v>0</v>
      </c>
      <c r="G199" s="55">
        <v>0</v>
      </c>
      <c r="H199" s="11">
        <v>0</v>
      </c>
      <c r="I199" s="55">
        <v>0</v>
      </c>
      <c r="J199" s="10">
        <v>0</v>
      </c>
      <c r="K199" s="47">
        <v>64095.54</v>
      </c>
      <c r="L199" s="47">
        <v>206257.66251552699</v>
      </c>
      <c r="M199" s="11">
        <v>0.310754709513762</v>
      </c>
      <c r="N199" s="47">
        <v>22</v>
      </c>
      <c r="O199" s="47">
        <v>27.428571428571399</v>
      </c>
      <c r="P199" s="11">
        <v>0.80208333333333304</v>
      </c>
      <c r="Q199" s="47">
        <v>7</v>
      </c>
      <c r="R199" s="47">
        <v>3.7692307692307701</v>
      </c>
      <c r="S199" s="11">
        <v>1.8571428571428601</v>
      </c>
      <c r="T199" s="12" t="s">
        <v>5186</v>
      </c>
    </row>
    <row r="200" spans="1:20" x14ac:dyDescent="0.3">
      <c r="A200">
        <v>84678</v>
      </c>
      <c r="B200" t="s">
        <v>3050</v>
      </c>
      <c r="C200" s="56">
        <v>0</v>
      </c>
      <c r="D200" s="56">
        <v>0</v>
      </c>
      <c r="E200" s="7">
        <v>0</v>
      </c>
      <c r="F200" s="56">
        <v>0</v>
      </c>
      <c r="G200" s="56">
        <v>0</v>
      </c>
      <c r="H200" s="7">
        <v>0</v>
      </c>
      <c r="I200" s="56">
        <v>0</v>
      </c>
      <c r="J200" s="5">
        <v>0</v>
      </c>
      <c r="K200" s="32">
        <v>63163.99</v>
      </c>
      <c r="L200" s="32">
        <v>366920.02188424498</v>
      </c>
      <c r="M200" s="7">
        <v>0.17214647943067801</v>
      </c>
      <c r="N200" s="32">
        <v>68</v>
      </c>
      <c r="O200" s="32">
        <v>40</v>
      </c>
      <c r="P200" s="7">
        <v>1.7</v>
      </c>
      <c r="Q200" s="32">
        <v>15</v>
      </c>
      <c r="R200" s="32">
        <v>4.3076923076923102</v>
      </c>
      <c r="S200" s="7">
        <v>3.4821428571428599</v>
      </c>
      <c r="T200" s="12" t="s">
        <v>5186</v>
      </c>
    </row>
    <row r="201" spans="1:20" x14ac:dyDescent="0.3">
      <c r="A201" s="9">
        <v>1012706</v>
      </c>
      <c r="B201" s="9" t="s">
        <v>3172</v>
      </c>
      <c r="C201" s="55">
        <v>0</v>
      </c>
      <c r="D201" s="55">
        <v>0</v>
      </c>
      <c r="E201" s="11">
        <v>0</v>
      </c>
      <c r="F201" s="55">
        <v>0</v>
      </c>
      <c r="G201" s="55">
        <v>0</v>
      </c>
      <c r="H201" s="11">
        <v>0</v>
      </c>
      <c r="I201" s="55">
        <v>0</v>
      </c>
      <c r="J201" s="10">
        <v>0</v>
      </c>
      <c r="K201" s="47">
        <v>18254</v>
      </c>
      <c r="L201" s="47">
        <v>227658.24876378701</v>
      </c>
      <c r="M201" s="11">
        <v>8.0181588407718704E-2</v>
      </c>
      <c r="N201" s="47">
        <v>16</v>
      </c>
      <c r="O201" s="47">
        <v>32</v>
      </c>
      <c r="P201" s="11">
        <v>0.5</v>
      </c>
      <c r="Q201" s="47">
        <v>4</v>
      </c>
      <c r="R201" s="47">
        <v>4.3076923076923102</v>
      </c>
      <c r="S201" s="11">
        <v>0.92857142857142905</v>
      </c>
      <c r="T201" s="12" t="s">
        <v>5186</v>
      </c>
    </row>
    <row r="202" spans="1:20" x14ac:dyDescent="0.3">
      <c r="A202">
        <v>1011920</v>
      </c>
      <c r="B202" t="s">
        <v>3186</v>
      </c>
      <c r="C202" s="56">
        <v>0</v>
      </c>
      <c r="D202" s="56">
        <v>0</v>
      </c>
      <c r="E202" s="7">
        <v>0</v>
      </c>
      <c r="F202" s="56">
        <v>0</v>
      </c>
      <c r="G202" s="56">
        <v>0</v>
      </c>
      <c r="H202" s="7">
        <v>0</v>
      </c>
      <c r="I202" s="56">
        <v>0</v>
      </c>
      <c r="J202" s="5">
        <v>0</v>
      </c>
      <c r="K202" s="32">
        <v>231881.47</v>
      </c>
      <c r="L202" s="32">
        <v>233439.93185168199</v>
      </c>
      <c r="M202" s="7">
        <v>0.99332392774740597</v>
      </c>
      <c r="N202" s="32">
        <v>19</v>
      </c>
      <c r="O202" s="32">
        <v>32</v>
      </c>
      <c r="P202" s="7">
        <v>0.59375</v>
      </c>
      <c r="Q202" s="32">
        <v>2</v>
      </c>
      <c r="R202" s="32">
        <v>4.3076923076923102</v>
      </c>
      <c r="S202" s="7">
        <v>0.46428571428571402</v>
      </c>
      <c r="T202" s="12" t="s">
        <v>5186</v>
      </c>
    </row>
    <row r="203" spans="1:20" x14ac:dyDescent="0.3">
      <c r="A203" s="9">
        <v>787180</v>
      </c>
      <c r="B203" s="9" t="s">
        <v>3211</v>
      </c>
      <c r="C203" s="55">
        <v>0</v>
      </c>
      <c r="D203" s="55">
        <v>0</v>
      </c>
      <c r="E203" s="11">
        <v>0</v>
      </c>
      <c r="F203" s="55">
        <v>0</v>
      </c>
      <c r="G203" s="55">
        <v>0</v>
      </c>
      <c r="H203" s="11">
        <v>0</v>
      </c>
      <c r="I203" s="55">
        <v>0</v>
      </c>
      <c r="J203" s="10">
        <v>0</v>
      </c>
      <c r="K203" s="47">
        <v>75928</v>
      </c>
      <c r="L203" s="47">
        <v>192023.93931623301</v>
      </c>
      <c r="M203" s="11">
        <v>0.39540903217779899</v>
      </c>
      <c r="N203" s="47">
        <v>30</v>
      </c>
      <c r="O203" s="47">
        <v>22.714285714285701</v>
      </c>
      <c r="P203" s="11">
        <v>1.32075471698113</v>
      </c>
      <c r="Q203" s="47">
        <v>12</v>
      </c>
      <c r="R203" s="47">
        <v>4.3076923076923102</v>
      </c>
      <c r="S203" s="11">
        <v>2.78571428571429</v>
      </c>
      <c r="T203" s="12" t="s">
        <v>5186</v>
      </c>
    </row>
    <row r="204" spans="1:20" x14ac:dyDescent="0.3">
      <c r="A204">
        <v>149049</v>
      </c>
      <c r="B204" t="s">
        <v>3251</v>
      </c>
      <c r="C204" s="56">
        <v>0</v>
      </c>
      <c r="D204" s="56">
        <v>0</v>
      </c>
      <c r="E204" s="7">
        <v>0</v>
      </c>
      <c r="F204" s="56">
        <v>0</v>
      </c>
      <c r="G204" s="56">
        <v>0</v>
      </c>
      <c r="H204" s="7">
        <v>0</v>
      </c>
      <c r="I204" s="56">
        <v>0</v>
      </c>
      <c r="J204" s="5">
        <v>0</v>
      </c>
      <c r="K204" s="32">
        <v>17781</v>
      </c>
      <c r="L204" s="32">
        <v>254295.84633525601</v>
      </c>
      <c r="M204" s="7">
        <v>6.9922494827375503E-2</v>
      </c>
      <c r="N204" s="32">
        <v>35</v>
      </c>
      <c r="O204" s="32">
        <v>29.714285714285701</v>
      </c>
      <c r="P204" s="7">
        <v>1.1778846153846201</v>
      </c>
      <c r="Q204" s="32">
        <v>3</v>
      </c>
      <c r="R204" s="32">
        <v>4.3076923076923102</v>
      </c>
      <c r="S204" s="7">
        <v>0.69642857142857195</v>
      </c>
      <c r="T204" s="12" t="s">
        <v>5186</v>
      </c>
    </row>
    <row r="205" spans="1:20" x14ac:dyDescent="0.3">
      <c r="A205" s="9">
        <v>42769</v>
      </c>
      <c r="B205" s="9" t="s">
        <v>3272</v>
      </c>
      <c r="C205" s="55">
        <v>0</v>
      </c>
      <c r="D205" s="55">
        <v>0</v>
      </c>
      <c r="E205" s="11">
        <v>0</v>
      </c>
      <c r="F205" s="55">
        <v>0</v>
      </c>
      <c r="G205" s="55">
        <v>0</v>
      </c>
      <c r="H205" s="11">
        <v>0</v>
      </c>
      <c r="I205" s="55">
        <v>0</v>
      </c>
      <c r="J205" s="10">
        <v>0</v>
      </c>
      <c r="K205" s="47">
        <v>35852.81</v>
      </c>
      <c r="L205" s="47">
        <v>188378.372424637</v>
      </c>
      <c r="M205" s="11">
        <v>0.19032338765079401</v>
      </c>
      <c r="N205" s="47">
        <v>32</v>
      </c>
      <c r="O205" s="47">
        <v>23.571428571428601</v>
      </c>
      <c r="P205" s="11">
        <v>1.3575757575757601</v>
      </c>
      <c r="Q205" s="47">
        <v>8</v>
      </c>
      <c r="R205" s="47">
        <v>4.3076923076923102</v>
      </c>
      <c r="S205" s="11">
        <v>1.8571428571428601</v>
      </c>
      <c r="T205" s="12" t="s">
        <v>5186</v>
      </c>
    </row>
    <row r="206" spans="1:20" x14ac:dyDescent="0.3">
      <c r="A206">
        <v>1024413</v>
      </c>
      <c r="B206" t="s">
        <v>3317</v>
      </c>
      <c r="C206" s="56">
        <v>0</v>
      </c>
      <c r="D206" s="56">
        <v>0</v>
      </c>
      <c r="E206" s="7">
        <v>0</v>
      </c>
      <c r="F206" s="56">
        <v>0</v>
      </c>
      <c r="G206" s="56">
        <v>0</v>
      </c>
      <c r="H206" s="7">
        <v>0</v>
      </c>
      <c r="I206" s="56">
        <v>0</v>
      </c>
      <c r="J206" s="5">
        <v>0</v>
      </c>
      <c r="K206" s="32">
        <v>58512.76</v>
      </c>
      <c r="L206" s="32">
        <v>210702.564601155</v>
      </c>
      <c r="M206" s="7">
        <v>0.27770312198506197</v>
      </c>
      <c r="N206" s="32">
        <v>71</v>
      </c>
      <c r="O206" s="32">
        <v>32</v>
      </c>
      <c r="P206" s="7">
        <v>2.21875</v>
      </c>
      <c r="Q206" s="32">
        <v>13</v>
      </c>
      <c r="R206" s="32">
        <v>4.3076923076923102</v>
      </c>
      <c r="S206" s="7">
        <v>3.0178571428571401</v>
      </c>
      <c r="T206" s="12" t="s">
        <v>5186</v>
      </c>
    </row>
    <row r="207" spans="1:20" x14ac:dyDescent="0.3">
      <c r="A207" s="9">
        <v>353129</v>
      </c>
      <c r="B207" s="9" t="s">
        <v>3364</v>
      </c>
      <c r="C207" s="55">
        <v>0</v>
      </c>
      <c r="D207" s="55">
        <v>0</v>
      </c>
      <c r="E207" s="11">
        <v>0</v>
      </c>
      <c r="F207" s="55">
        <v>0</v>
      </c>
      <c r="G207" s="55">
        <v>0</v>
      </c>
      <c r="H207" s="11">
        <v>0</v>
      </c>
      <c r="I207" s="55">
        <v>0</v>
      </c>
      <c r="J207" s="10">
        <v>0</v>
      </c>
      <c r="K207" s="47">
        <v>71008.100000000006</v>
      </c>
      <c r="L207" s="47">
        <v>240644.015318972</v>
      </c>
      <c r="M207" s="11">
        <v>0.29507527916652898</v>
      </c>
      <c r="N207" s="47">
        <v>46</v>
      </c>
      <c r="O207" s="47">
        <v>32</v>
      </c>
      <c r="P207" s="11">
        <v>1.4375</v>
      </c>
      <c r="Q207" s="47">
        <v>2</v>
      </c>
      <c r="R207" s="47">
        <v>4.3076923076923102</v>
      </c>
      <c r="S207" s="11">
        <v>0.46428571428571402</v>
      </c>
      <c r="T207" s="12" t="s">
        <v>5186</v>
      </c>
    </row>
    <row r="208" spans="1:20" x14ac:dyDescent="0.3">
      <c r="A208">
        <v>372484</v>
      </c>
      <c r="B208" t="s">
        <v>3404</v>
      </c>
      <c r="C208" s="56">
        <v>0</v>
      </c>
      <c r="D208" s="56">
        <v>0</v>
      </c>
      <c r="E208" s="7">
        <v>0</v>
      </c>
      <c r="F208" s="56">
        <v>0</v>
      </c>
      <c r="G208" s="56">
        <v>0</v>
      </c>
      <c r="H208" s="7">
        <v>0</v>
      </c>
      <c r="I208" s="56">
        <v>0</v>
      </c>
      <c r="J208" s="5">
        <v>0</v>
      </c>
      <c r="K208" s="32">
        <v>40995.07</v>
      </c>
      <c r="L208" s="32">
        <v>174606.437790203</v>
      </c>
      <c r="M208" s="7">
        <v>0.234785558418283</v>
      </c>
      <c r="N208" s="32">
        <v>37</v>
      </c>
      <c r="O208" s="32">
        <v>21.8571428571429</v>
      </c>
      <c r="P208" s="7">
        <v>1.6928104575163401</v>
      </c>
      <c r="Q208" s="32">
        <v>13</v>
      </c>
      <c r="R208" s="32">
        <v>4.3076923076923102</v>
      </c>
      <c r="S208" s="7">
        <v>3.0178571428571401</v>
      </c>
      <c r="T208" s="12" t="s">
        <v>5186</v>
      </c>
    </row>
    <row r="209" spans="1:20" x14ac:dyDescent="0.3">
      <c r="A209" s="9">
        <v>344343</v>
      </c>
      <c r="B209" s="9" t="s">
        <v>3459</v>
      </c>
      <c r="C209" s="55">
        <v>0</v>
      </c>
      <c r="D209" s="55">
        <v>0</v>
      </c>
      <c r="E209" s="11">
        <v>0</v>
      </c>
      <c r="F209" s="55">
        <v>0</v>
      </c>
      <c r="G209" s="55">
        <v>0</v>
      </c>
      <c r="H209" s="11">
        <v>0</v>
      </c>
      <c r="I209" s="55">
        <v>0</v>
      </c>
      <c r="J209" s="10">
        <v>0</v>
      </c>
      <c r="K209" s="47">
        <v>29451.1</v>
      </c>
      <c r="L209" s="47">
        <v>202952.01313054701</v>
      </c>
      <c r="M209" s="11">
        <v>0.14511361353708699</v>
      </c>
      <c r="N209" s="47">
        <v>34</v>
      </c>
      <c r="O209" s="47">
        <v>24</v>
      </c>
      <c r="P209" s="11">
        <v>1.4166666666666701</v>
      </c>
      <c r="Q209" s="47">
        <v>9</v>
      </c>
      <c r="R209" s="47">
        <v>4.3076923076923102</v>
      </c>
      <c r="S209" s="11">
        <v>2.08928571428571</v>
      </c>
      <c r="T209" s="12" t="s">
        <v>5186</v>
      </c>
    </row>
    <row r="210" spans="1:20" x14ac:dyDescent="0.3">
      <c r="A210">
        <v>966476</v>
      </c>
      <c r="B210" t="s">
        <v>3521</v>
      </c>
      <c r="C210" s="56">
        <v>0</v>
      </c>
      <c r="D210" s="56">
        <v>0</v>
      </c>
      <c r="E210" s="7">
        <v>0</v>
      </c>
      <c r="F210" s="56">
        <v>0</v>
      </c>
      <c r="G210" s="56">
        <v>0</v>
      </c>
      <c r="H210" s="7">
        <v>0</v>
      </c>
      <c r="I210" s="56">
        <v>0</v>
      </c>
      <c r="J210" s="5">
        <v>0</v>
      </c>
      <c r="K210" s="32">
        <v>45542.97</v>
      </c>
      <c r="L210" s="32">
        <v>240644.015318972</v>
      </c>
      <c r="M210" s="7">
        <v>0.18925452993141401</v>
      </c>
      <c r="N210" s="32">
        <v>16</v>
      </c>
      <c r="O210" s="32">
        <v>32</v>
      </c>
      <c r="P210" s="7">
        <v>0.5</v>
      </c>
      <c r="Q210" s="57">
        <v>0</v>
      </c>
      <c r="R210" s="32">
        <v>4.3076923076923102</v>
      </c>
      <c r="S210" s="7">
        <v>0</v>
      </c>
      <c r="T210" s="12" t="s">
        <v>5186</v>
      </c>
    </row>
    <row r="211" spans="1:20" x14ac:dyDescent="0.3">
      <c r="A211" s="9">
        <v>787358</v>
      </c>
      <c r="B211" s="9" t="s">
        <v>3598</v>
      </c>
      <c r="C211" s="55">
        <v>0</v>
      </c>
      <c r="D211" s="55">
        <v>0</v>
      </c>
      <c r="E211" s="11">
        <v>0</v>
      </c>
      <c r="F211" s="55">
        <v>0</v>
      </c>
      <c r="G211" s="55">
        <v>0</v>
      </c>
      <c r="H211" s="11">
        <v>0</v>
      </c>
      <c r="I211" s="55">
        <v>0</v>
      </c>
      <c r="J211" s="10">
        <v>0</v>
      </c>
      <c r="K211" s="47">
        <v>34520.18</v>
      </c>
      <c r="L211" s="47">
        <v>239670.01505821699</v>
      </c>
      <c r="M211" s="11">
        <v>0.14403211845927</v>
      </c>
      <c r="N211" s="47">
        <v>31</v>
      </c>
      <c r="O211" s="47">
        <v>32</v>
      </c>
      <c r="P211" s="11">
        <v>0.96875</v>
      </c>
      <c r="Q211" s="47">
        <v>4</v>
      </c>
      <c r="R211" s="47">
        <v>4.3076923076923102</v>
      </c>
      <c r="S211" s="11">
        <v>0.92857142857142905</v>
      </c>
      <c r="T211" s="12" t="s">
        <v>5186</v>
      </c>
    </row>
    <row r="212" spans="1:20" x14ac:dyDescent="0.3">
      <c r="A212">
        <v>964919</v>
      </c>
      <c r="B212" t="s">
        <v>1932</v>
      </c>
      <c r="C212" s="32">
        <v>460175</v>
      </c>
      <c r="D212" s="32">
        <v>636221.06580227101</v>
      </c>
      <c r="E212" s="7">
        <v>0.723294189292085</v>
      </c>
      <c r="F212" s="32">
        <v>62224137</v>
      </c>
      <c r="G212" s="32">
        <v>68961301.744744003</v>
      </c>
      <c r="H212" s="7">
        <v>0.90230513963206205</v>
      </c>
      <c r="I212" s="32">
        <v>154732.76</v>
      </c>
      <c r="J212" s="5">
        <v>2.48669997624877</v>
      </c>
      <c r="K212" s="56">
        <v>0</v>
      </c>
      <c r="L212" s="56">
        <v>0</v>
      </c>
      <c r="M212" s="7">
        <v>0</v>
      </c>
      <c r="N212" s="57">
        <v>0</v>
      </c>
      <c r="O212" s="57">
        <v>0</v>
      </c>
      <c r="P212" s="7">
        <v>0</v>
      </c>
      <c r="Q212" s="57">
        <v>0</v>
      </c>
      <c r="R212" s="57">
        <v>0</v>
      </c>
      <c r="S212" s="7">
        <v>0</v>
      </c>
      <c r="T212" s="12" t="s">
        <v>5186</v>
      </c>
    </row>
    <row r="213" spans="1:20" x14ac:dyDescent="0.3">
      <c r="A213" s="9">
        <v>60462</v>
      </c>
      <c r="B213" s="9" t="s">
        <v>3651</v>
      </c>
      <c r="C213" s="55">
        <v>0</v>
      </c>
      <c r="D213" s="55">
        <v>0</v>
      </c>
      <c r="E213" s="11">
        <v>0</v>
      </c>
      <c r="F213" s="55">
        <v>0</v>
      </c>
      <c r="G213" s="55">
        <v>0</v>
      </c>
      <c r="H213" s="11">
        <v>0</v>
      </c>
      <c r="I213" s="55">
        <v>0</v>
      </c>
      <c r="J213" s="10">
        <v>0</v>
      </c>
      <c r="K213" s="47">
        <v>136884.07</v>
      </c>
      <c r="L213" s="47">
        <v>312844.02338298701</v>
      </c>
      <c r="M213" s="11">
        <v>0.43754733914934002</v>
      </c>
      <c r="N213" s="47">
        <v>34</v>
      </c>
      <c r="O213" s="47">
        <v>38.571428571428598</v>
      </c>
      <c r="P213" s="11">
        <v>0.88148148148148198</v>
      </c>
      <c r="Q213" s="47">
        <v>6</v>
      </c>
      <c r="R213" s="47">
        <v>4.3076923076923102</v>
      </c>
      <c r="S213" s="11">
        <v>1.3928571428571399</v>
      </c>
      <c r="T213" s="12" t="s">
        <v>5186</v>
      </c>
    </row>
    <row r="214" spans="1:20" x14ac:dyDescent="0.3">
      <c r="A214">
        <v>366112</v>
      </c>
      <c r="B214" t="s">
        <v>3723</v>
      </c>
      <c r="C214" s="56">
        <v>0</v>
      </c>
      <c r="D214" s="56">
        <v>0</v>
      </c>
      <c r="E214" s="7">
        <v>0</v>
      </c>
      <c r="F214" s="56">
        <v>0</v>
      </c>
      <c r="G214" s="56">
        <v>0</v>
      </c>
      <c r="H214" s="7">
        <v>0</v>
      </c>
      <c r="I214" s="56">
        <v>0</v>
      </c>
      <c r="J214" s="5">
        <v>0</v>
      </c>
      <c r="K214" s="32">
        <v>386712.03</v>
      </c>
      <c r="L214" s="32">
        <v>277894.59683495498</v>
      </c>
      <c r="M214" s="7">
        <v>1.3915780817777901</v>
      </c>
      <c r="N214" s="57">
        <v>0</v>
      </c>
      <c r="O214" s="32">
        <v>34.285714285714299</v>
      </c>
      <c r="P214" s="7">
        <v>0</v>
      </c>
      <c r="Q214" s="32">
        <v>1</v>
      </c>
      <c r="R214" s="32">
        <v>3.7692307692307701</v>
      </c>
      <c r="S214" s="7">
        <v>0.26530612244898</v>
      </c>
      <c r="T214" s="12" t="s">
        <v>5186</v>
      </c>
    </row>
    <row r="215" spans="1:20" x14ac:dyDescent="0.3">
      <c r="A215" s="9">
        <v>1011934</v>
      </c>
      <c r="B215" s="9" t="s">
        <v>3744</v>
      </c>
      <c r="C215" s="55">
        <v>0</v>
      </c>
      <c r="D215" s="55">
        <v>0</v>
      </c>
      <c r="E215" s="11">
        <v>0</v>
      </c>
      <c r="F215" s="55">
        <v>0</v>
      </c>
      <c r="G215" s="55">
        <v>0</v>
      </c>
      <c r="H215" s="11">
        <v>0</v>
      </c>
      <c r="I215" s="55">
        <v>0</v>
      </c>
      <c r="J215" s="10">
        <v>0</v>
      </c>
      <c r="K215" s="47">
        <v>80691.81</v>
      </c>
      <c r="L215" s="47">
        <v>233439.93185168199</v>
      </c>
      <c r="M215" s="11">
        <v>0.34566412592712797</v>
      </c>
      <c r="N215" s="47">
        <v>29</v>
      </c>
      <c r="O215" s="47">
        <v>32</v>
      </c>
      <c r="P215" s="11">
        <v>0.90625</v>
      </c>
      <c r="Q215" s="47">
        <v>2</v>
      </c>
      <c r="R215" s="47">
        <v>4.3076923076923102</v>
      </c>
      <c r="S215" s="11">
        <v>0.46428571428571402</v>
      </c>
      <c r="T215" s="12" t="s">
        <v>5186</v>
      </c>
    </row>
    <row r="216" spans="1:20" x14ac:dyDescent="0.3">
      <c r="A216">
        <v>783327</v>
      </c>
      <c r="B216" t="s">
        <v>3774</v>
      </c>
      <c r="C216" s="56">
        <v>0</v>
      </c>
      <c r="D216" s="56">
        <v>0</v>
      </c>
      <c r="E216" s="7">
        <v>0</v>
      </c>
      <c r="F216" s="56">
        <v>0</v>
      </c>
      <c r="G216" s="56">
        <v>0</v>
      </c>
      <c r="H216" s="7">
        <v>0</v>
      </c>
      <c r="I216" s="56">
        <v>0</v>
      </c>
      <c r="J216" s="5">
        <v>0</v>
      </c>
      <c r="K216" s="32">
        <v>71751.820000000007</v>
      </c>
      <c r="L216" s="32">
        <v>171229.14863979601</v>
      </c>
      <c r="M216" s="7">
        <v>0.41903975210984501</v>
      </c>
      <c r="N216" s="32">
        <v>34</v>
      </c>
      <c r="O216" s="32">
        <v>23.571428571428601</v>
      </c>
      <c r="P216" s="7">
        <v>1.4424242424242399</v>
      </c>
      <c r="Q216" s="32">
        <v>7</v>
      </c>
      <c r="R216" s="32">
        <v>4.3076923076923102</v>
      </c>
      <c r="S216" s="7">
        <v>1.625</v>
      </c>
      <c r="T216" s="12" t="s">
        <v>5186</v>
      </c>
    </row>
    <row r="217" spans="1:20" x14ac:dyDescent="0.3">
      <c r="A217" s="9">
        <v>59458</v>
      </c>
      <c r="B217" s="9" t="s">
        <v>1981</v>
      </c>
      <c r="C217" s="47">
        <v>252501</v>
      </c>
      <c r="D217" s="47">
        <v>617802.64027369698</v>
      </c>
      <c r="E217" s="11">
        <v>0.408708191807238</v>
      </c>
      <c r="F217" s="47">
        <v>38533055</v>
      </c>
      <c r="G217" s="47">
        <v>62413461.1767001</v>
      </c>
      <c r="H217" s="11">
        <v>0.61738372257401697</v>
      </c>
      <c r="I217" s="47">
        <v>28333.16</v>
      </c>
      <c r="J217" s="10">
        <v>0.735294930547292</v>
      </c>
      <c r="K217" s="55">
        <v>0</v>
      </c>
      <c r="L217" s="55">
        <v>0</v>
      </c>
      <c r="M217" s="11">
        <v>0</v>
      </c>
      <c r="N217" s="58">
        <v>0</v>
      </c>
      <c r="O217" s="58">
        <v>0</v>
      </c>
      <c r="P217" s="11">
        <v>0</v>
      </c>
      <c r="Q217" s="58">
        <v>0</v>
      </c>
      <c r="R217" s="58">
        <v>0</v>
      </c>
      <c r="S217" s="11">
        <v>0</v>
      </c>
      <c r="T217" s="12" t="s">
        <v>5186</v>
      </c>
    </row>
    <row r="218" spans="1:20" x14ac:dyDescent="0.3">
      <c r="A218">
        <v>211457</v>
      </c>
      <c r="B218" t="s">
        <v>3799</v>
      </c>
      <c r="C218" s="56">
        <v>0</v>
      </c>
      <c r="D218" s="56">
        <v>0</v>
      </c>
      <c r="E218" s="7">
        <v>0</v>
      </c>
      <c r="F218" s="56">
        <v>0</v>
      </c>
      <c r="G218" s="56">
        <v>0</v>
      </c>
      <c r="H218" s="7">
        <v>0</v>
      </c>
      <c r="I218" s="56">
        <v>0</v>
      </c>
      <c r="J218" s="5">
        <v>0</v>
      </c>
      <c r="K218" s="32">
        <v>103328.35</v>
      </c>
      <c r="L218" s="32">
        <v>201267.48592365099</v>
      </c>
      <c r="M218" s="7">
        <v>0.51338818848861101</v>
      </c>
      <c r="N218" s="32">
        <v>20</v>
      </c>
      <c r="O218" s="32">
        <v>24</v>
      </c>
      <c r="P218" s="7">
        <v>0.83333333333333304</v>
      </c>
      <c r="Q218" s="32">
        <v>2</v>
      </c>
      <c r="R218" s="32">
        <v>4.3076923076923102</v>
      </c>
      <c r="S218" s="7">
        <v>0.46428571428571402</v>
      </c>
      <c r="T218" s="12" t="s">
        <v>5186</v>
      </c>
    </row>
    <row r="219" spans="1:20" x14ac:dyDescent="0.3">
      <c r="A219" s="9">
        <v>92524</v>
      </c>
      <c r="B219" s="9" t="s">
        <v>3882</v>
      </c>
      <c r="C219" s="55">
        <v>0</v>
      </c>
      <c r="D219" s="55">
        <v>0</v>
      </c>
      <c r="E219" s="11">
        <v>0</v>
      </c>
      <c r="F219" s="55">
        <v>0</v>
      </c>
      <c r="G219" s="55">
        <v>0</v>
      </c>
      <c r="H219" s="11">
        <v>0</v>
      </c>
      <c r="I219" s="55">
        <v>0</v>
      </c>
      <c r="J219" s="10">
        <v>0</v>
      </c>
      <c r="K219" s="47">
        <v>9156.3799999999992</v>
      </c>
      <c r="L219" s="47">
        <v>191821.35608324601</v>
      </c>
      <c r="M219" s="11">
        <v>4.7733892549619697E-2</v>
      </c>
      <c r="N219" s="47">
        <v>45</v>
      </c>
      <c r="O219" s="47">
        <v>24</v>
      </c>
      <c r="P219" s="11">
        <v>1.875</v>
      </c>
      <c r="Q219" s="47">
        <v>4</v>
      </c>
      <c r="R219" s="47">
        <v>4.3076923076923102</v>
      </c>
      <c r="S219" s="11">
        <v>0.92857142857142905</v>
      </c>
      <c r="T219" s="12" t="s">
        <v>5186</v>
      </c>
    </row>
    <row r="220" spans="1:20" x14ac:dyDescent="0.3">
      <c r="A220">
        <v>375384</v>
      </c>
      <c r="B220" t="s">
        <v>3885</v>
      </c>
      <c r="C220" s="56">
        <v>0</v>
      </c>
      <c r="D220" s="56">
        <v>0</v>
      </c>
      <c r="E220" s="7">
        <v>0</v>
      </c>
      <c r="F220" s="56">
        <v>0</v>
      </c>
      <c r="G220" s="56">
        <v>0</v>
      </c>
      <c r="H220" s="7">
        <v>0</v>
      </c>
      <c r="I220" s="56">
        <v>0</v>
      </c>
      <c r="J220" s="5">
        <v>0</v>
      </c>
      <c r="K220" s="32">
        <v>375172.35</v>
      </c>
      <c r="L220" s="32">
        <v>240644.015318972</v>
      </c>
      <c r="M220" s="7">
        <v>1.5590346159355399</v>
      </c>
      <c r="N220" s="32">
        <v>36</v>
      </c>
      <c r="O220" s="32">
        <v>32</v>
      </c>
      <c r="P220" s="7">
        <v>1.125</v>
      </c>
      <c r="Q220" s="32">
        <v>1</v>
      </c>
      <c r="R220" s="32">
        <v>4.3076923076923102</v>
      </c>
      <c r="S220" s="7">
        <v>0.23214285714285701</v>
      </c>
      <c r="T220" s="12" t="s">
        <v>5186</v>
      </c>
    </row>
    <row r="221" spans="1:20" x14ac:dyDescent="0.3">
      <c r="A221" s="9">
        <v>1022111</v>
      </c>
      <c r="B221" s="9" t="s">
        <v>3888</v>
      </c>
      <c r="C221" s="55">
        <v>0</v>
      </c>
      <c r="D221" s="55">
        <v>0</v>
      </c>
      <c r="E221" s="11">
        <v>0</v>
      </c>
      <c r="F221" s="55">
        <v>0</v>
      </c>
      <c r="G221" s="55">
        <v>0</v>
      </c>
      <c r="H221" s="11">
        <v>0</v>
      </c>
      <c r="I221" s="55">
        <v>0</v>
      </c>
      <c r="J221" s="10">
        <v>0</v>
      </c>
      <c r="K221" s="47">
        <v>396606.35</v>
      </c>
      <c r="L221" s="47">
        <v>205512.93522716101</v>
      </c>
      <c r="M221" s="11">
        <v>1.92983643370972</v>
      </c>
      <c r="N221" s="47">
        <v>37</v>
      </c>
      <c r="O221" s="47">
        <v>32</v>
      </c>
      <c r="P221" s="11">
        <v>1.15625</v>
      </c>
      <c r="Q221" s="47">
        <v>2</v>
      </c>
      <c r="R221" s="47">
        <v>4.3076923076923102</v>
      </c>
      <c r="S221" s="11">
        <v>0.46428571428571402</v>
      </c>
      <c r="T221" s="12" t="s">
        <v>5186</v>
      </c>
    </row>
    <row r="222" spans="1:20" x14ac:dyDescent="0.3">
      <c r="A222">
        <v>40162</v>
      </c>
      <c r="B222" t="s">
        <v>3894</v>
      </c>
      <c r="C222" s="56">
        <v>0</v>
      </c>
      <c r="D222" s="56">
        <v>0</v>
      </c>
      <c r="E222" s="7">
        <v>0</v>
      </c>
      <c r="F222" s="56">
        <v>0</v>
      </c>
      <c r="G222" s="56">
        <v>0</v>
      </c>
      <c r="H222" s="7">
        <v>0</v>
      </c>
      <c r="I222" s="56">
        <v>0</v>
      </c>
      <c r="J222" s="5">
        <v>0</v>
      </c>
      <c r="K222" s="32">
        <v>18363.61</v>
      </c>
      <c r="L222" s="32">
        <v>202952.01313054701</v>
      </c>
      <c r="M222" s="7">
        <v>9.0482522034347895E-2</v>
      </c>
      <c r="N222" s="32">
        <v>51</v>
      </c>
      <c r="O222" s="32">
        <v>24</v>
      </c>
      <c r="P222" s="7">
        <v>2.125</v>
      </c>
      <c r="Q222" s="32">
        <v>16</v>
      </c>
      <c r="R222" s="32">
        <v>4.3076923076923102</v>
      </c>
      <c r="S222" s="7">
        <v>3.71428571428571</v>
      </c>
      <c r="T222" s="12" t="s">
        <v>5186</v>
      </c>
    </row>
    <row r="223" spans="1:20" x14ac:dyDescent="0.3">
      <c r="A223" s="9">
        <v>65364</v>
      </c>
      <c r="B223" s="9" t="s">
        <v>3903</v>
      </c>
      <c r="C223" s="55">
        <v>0</v>
      </c>
      <c r="D223" s="55">
        <v>0</v>
      </c>
      <c r="E223" s="11">
        <v>0</v>
      </c>
      <c r="F223" s="55">
        <v>0</v>
      </c>
      <c r="G223" s="55">
        <v>0</v>
      </c>
      <c r="H223" s="11">
        <v>0</v>
      </c>
      <c r="I223" s="55">
        <v>0</v>
      </c>
      <c r="J223" s="10">
        <v>0</v>
      </c>
      <c r="K223" s="47">
        <v>20263.509999999998</v>
      </c>
      <c r="L223" s="47">
        <v>236297.427169084</v>
      </c>
      <c r="M223" s="11">
        <v>8.5754255739315804E-2</v>
      </c>
      <c r="N223" s="47">
        <v>35</v>
      </c>
      <c r="O223" s="47">
        <v>31.428571428571399</v>
      </c>
      <c r="P223" s="11">
        <v>1.11363636363636</v>
      </c>
      <c r="Q223" s="47">
        <v>10</v>
      </c>
      <c r="R223" s="47">
        <v>4.3076923076923102</v>
      </c>
      <c r="S223" s="11">
        <v>2.3214285714285698</v>
      </c>
      <c r="T223" s="12" t="s">
        <v>5186</v>
      </c>
    </row>
    <row r="224" spans="1:20" x14ac:dyDescent="0.3">
      <c r="A224">
        <v>85992</v>
      </c>
      <c r="B224" t="s">
        <v>2002</v>
      </c>
      <c r="C224" s="32">
        <v>287744</v>
      </c>
      <c r="D224" s="32">
        <v>706060.16031279601</v>
      </c>
      <c r="E224" s="7">
        <v>0.40753467788428199</v>
      </c>
      <c r="F224" s="32">
        <v>106363192.55</v>
      </c>
      <c r="G224" s="32">
        <v>71329669.916228697</v>
      </c>
      <c r="H224" s="7">
        <v>1.4911493726932401</v>
      </c>
      <c r="I224" s="32">
        <v>57470.38</v>
      </c>
      <c r="J224" s="5">
        <v>0.54032206651736103</v>
      </c>
      <c r="K224" s="56">
        <v>0</v>
      </c>
      <c r="L224" s="56">
        <v>0</v>
      </c>
      <c r="M224" s="7">
        <v>0</v>
      </c>
      <c r="N224" s="57">
        <v>0</v>
      </c>
      <c r="O224" s="57">
        <v>0</v>
      </c>
      <c r="P224" s="7">
        <v>0</v>
      </c>
      <c r="Q224" s="57">
        <v>0</v>
      </c>
      <c r="R224" s="57">
        <v>0</v>
      </c>
      <c r="S224" s="7">
        <v>0</v>
      </c>
      <c r="T224" s="12" t="s">
        <v>5186</v>
      </c>
    </row>
    <row r="225" spans="1:20" x14ac:dyDescent="0.3">
      <c r="A225" s="9">
        <v>1022735</v>
      </c>
      <c r="B225" s="9" t="s">
        <v>3922</v>
      </c>
      <c r="C225" s="55">
        <v>0</v>
      </c>
      <c r="D225" s="55">
        <v>0</v>
      </c>
      <c r="E225" s="11">
        <v>0</v>
      </c>
      <c r="F225" s="55">
        <v>0</v>
      </c>
      <c r="G225" s="55">
        <v>0</v>
      </c>
      <c r="H225" s="11">
        <v>0</v>
      </c>
      <c r="I225" s="55">
        <v>0</v>
      </c>
      <c r="J225" s="10">
        <v>0</v>
      </c>
      <c r="K225" s="47">
        <v>65239.360000000001</v>
      </c>
      <c r="L225" s="47">
        <v>180038.408599716</v>
      </c>
      <c r="M225" s="11">
        <v>0.36236356734883401</v>
      </c>
      <c r="N225" s="47">
        <v>41</v>
      </c>
      <c r="O225" s="47">
        <v>24</v>
      </c>
      <c r="P225" s="11">
        <v>1.7083333333333299</v>
      </c>
      <c r="Q225" s="47">
        <v>14</v>
      </c>
      <c r="R225" s="47">
        <v>4.3076923076923102</v>
      </c>
      <c r="S225" s="11">
        <v>3.25</v>
      </c>
      <c r="T225" s="12" t="s">
        <v>5186</v>
      </c>
    </row>
    <row r="226" spans="1:20" x14ac:dyDescent="0.3">
      <c r="A226">
        <v>42495</v>
      </c>
      <c r="B226" t="s">
        <v>3945</v>
      </c>
      <c r="C226" s="56">
        <v>0</v>
      </c>
      <c r="D226" s="56">
        <v>0</v>
      </c>
      <c r="E226" s="7">
        <v>0</v>
      </c>
      <c r="F226" s="56">
        <v>0</v>
      </c>
      <c r="G226" s="56">
        <v>0</v>
      </c>
      <c r="H226" s="7">
        <v>0</v>
      </c>
      <c r="I226" s="56">
        <v>0</v>
      </c>
      <c r="J226" s="5">
        <v>0</v>
      </c>
      <c r="K226" s="32">
        <v>80514.48</v>
      </c>
      <c r="L226" s="32">
        <v>236297.427169084</v>
      </c>
      <c r="M226" s="7">
        <v>0.34073362949647101</v>
      </c>
      <c r="N226" s="32">
        <v>17</v>
      </c>
      <c r="O226" s="32">
        <v>31.428571428571399</v>
      </c>
      <c r="P226" s="7">
        <v>0.54090909090909101</v>
      </c>
      <c r="Q226" s="32">
        <v>4</v>
      </c>
      <c r="R226" s="32">
        <v>4.3076923076923102</v>
      </c>
      <c r="S226" s="7">
        <v>0.92857142857142905</v>
      </c>
      <c r="T226" s="12" t="s">
        <v>5186</v>
      </c>
    </row>
    <row r="227" spans="1:20" x14ac:dyDescent="0.3">
      <c r="A227" s="9">
        <v>375034</v>
      </c>
      <c r="B227" s="9" t="s">
        <v>3957</v>
      </c>
      <c r="C227" s="55">
        <v>0</v>
      </c>
      <c r="D227" s="55">
        <v>0</v>
      </c>
      <c r="E227" s="11">
        <v>0</v>
      </c>
      <c r="F227" s="55">
        <v>0</v>
      </c>
      <c r="G227" s="55">
        <v>0</v>
      </c>
      <c r="H227" s="11">
        <v>0</v>
      </c>
      <c r="I227" s="55">
        <v>0</v>
      </c>
      <c r="J227" s="10">
        <v>0</v>
      </c>
      <c r="K227" s="47">
        <v>88239.23</v>
      </c>
      <c r="L227" s="47">
        <v>366920.02188424498</v>
      </c>
      <c r="M227" s="11">
        <v>0.240486276946308</v>
      </c>
      <c r="N227" s="47">
        <v>64</v>
      </c>
      <c r="O227" s="47">
        <v>40</v>
      </c>
      <c r="P227" s="11">
        <v>1.6</v>
      </c>
      <c r="Q227" s="47">
        <v>11</v>
      </c>
      <c r="R227" s="47">
        <v>4.3076923076923102</v>
      </c>
      <c r="S227" s="11">
        <v>2.5535714285714302</v>
      </c>
      <c r="T227" s="12" t="s">
        <v>5186</v>
      </c>
    </row>
    <row r="228" spans="1:20" x14ac:dyDescent="0.3">
      <c r="A228" s="9">
        <v>316935</v>
      </c>
      <c r="B228" s="9" t="s">
        <v>4005</v>
      </c>
      <c r="C228" s="55">
        <v>0</v>
      </c>
      <c r="D228" s="55">
        <v>0</v>
      </c>
      <c r="E228" s="11">
        <v>0</v>
      </c>
      <c r="F228" s="55">
        <v>0</v>
      </c>
      <c r="G228" s="55">
        <v>0</v>
      </c>
      <c r="H228" s="11">
        <v>0</v>
      </c>
      <c r="I228" s="55">
        <v>0</v>
      </c>
      <c r="J228" s="10">
        <v>0</v>
      </c>
      <c r="K228" s="47">
        <v>38450.92</v>
      </c>
      <c r="L228" s="47">
        <v>240644.015318972</v>
      </c>
      <c r="M228" s="11">
        <v>0.15978340433288399</v>
      </c>
      <c r="N228" s="47">
        <v>33</v>
      </c>
      <c r="O228" s="47">
        <v>32</v>
      </c>
      <c r="P228" s="11">
        <v>1.03125</v>
      </c>
      <c r="Q228" s="47">
        <v>8</v>
      </c>
      <c r="R228" s="47">
        <v>4.3076923076923102</v>
      </c>
      <c r="S228" s="11">
        <v>1.8571428571428601</v>
      </c>
      <c r="T228" s="12" t="s">
        <v>5186</v>
      </c>
    </row>
    <row r="229" spans="1:20" x14ac:dyDescent="0.3">
      <c r="A229">
        <v>45598</v>
      </c>
      <c r="B229" t="s">
        <v>4020</v>
      </c>
      <c r="C229" s="56">
        <v>0</v>
      </c>
      <c r="D229" s="56">
        <v>0</v>
      </c>
      <c r="E229" s="7">
        <v>0</v>
      </c>
      <c r="F229" s="56">
        <v>0</v>
      </c>
      <c r="G229" s="56">
        <v>0</v>
      </c>
      <c r="H229" s="7">
        <v>0</v>
      </c>
      <c r="I229" s="56">
        <v>0</v>
      </c>
      <c r="J229" s="5">
        <v>0</v>
      </c>
      <c r="K229" s="32">
        <v>20122.150000000001</v>
      </c>
      <c r="L229" s="32">
        <v>189393.38929165801</v>
      </c>
      <c r="M229" s="7">
        <v>0.106245260593614</v>
      </c>
      <c r="N229" s="32">
        <v>28</v>
      </c>
      <c r="O229" s="32">
        <v>23.571428571428601</v>
      </c>
      <c r="P229" s="7">
        <v>1.18787878787879</v>
      </c>
      <c r="Q229" s="32">
        <v>6</v>
      </c>
      <c r="R229" s="32">
        <v>4.3076923076923102</v>
      </c>
      <c r="S229" s="7">
        <v>1.3928571428571399</v>
      </c>
      <c r="T229" s="12" t="s">
        <v>5186</v>
      </c>
    </row>
    <row r="230" spans="1:20" x14ac:dyDescent="0.3">
      <c r="A230" s="9">
        <v>1026494</v>
      </c>
      <c r="B230" s="9" t="s">
        <v>4056</v>
      </c>
      <c r="C230" s="55">
        <v>0</v>
      </c>
      <c r="D230" s="55">
        <v>0</v>
      </c>
      <c r="E230" s="11">
        <v>0</v>
      </c>
      <c r="F230" s="55">
        <v>0</v>
      </c>
      <c r="G230" s="55">
        <v>0</v>
      </c>
      <c r="H230" s="11">
        <v>0</v>
      </c>
      <c r="I230" s="55">
        <v>0</v>
      </c>
      <c r="J230" s="10">
        <v>0</v>
      </c>
      <c r="K230" s="47">
        <v>89514.18</v>
      </c>
      <c r="L230" s="47">
        <v>205512.93522716101</v>
      </c>
      <c r="M230" s="11">
        <v>0.43556470010540599</v>
      </c>
      <c r="N230" s="47">
        <v>52</v>
      </c>
      <c r="O230" s="47">
        <v>32</v>
      </c>
      <c r="P230" s="11">
        <v>1.625</v>
      </c>
      <c r="Q230" s="47">
        <v>9</v>
      </c>
      <c r="R230" s="47">
        <v>4.3076923076923102</v>
      </c>
      <c r="S230" s="11">
        <v>2.08928571428571</v>
      </c>
      <c r="T230" s="12" t="s">
        <v>5186</v>
      </c>
    </row>
    <row r="231" spans="1:20" x14ac:dyDescent="0.3">
      <c r="A231" s="9">
        <v>59383</v>
      </c>
      <c r="B231" s="9" t="s">
        <v>4240</v>
      </c>
      <c r="C231" s="55">
        <v>0</v>
      </c>
      <c r="D231" s="55">
        <v>0</v>
      </c>
      <c r="E231" s="11">
        <v>0</v>
      </c>
      <c r="F231" s="55">
        <v>0</v>
      </c>
      <c r="G231" s="55">
        <v>0</v>
      </c>
      <c r="H231" s="11">
        <v>0</v>
      </c>
      <c r="I231" s="55">
        <v>0</v>
      </c>
      <c r="J231" s="10">
        <v>0</v>
      </c>
      <c r="K231" s="47">
        <v>40837.86</v>
      </c>
      <c r="L231" s="47">
        <v>240644.015318972</v>
      </c>
      <c r="M231" s="11">
        <v>0.16970237113883599</v>
      </c>
      <c r="N231" s="47">
        <v>39</v>
      </c>
      <c r="O231" s="47">
        <v>32</v>
      </c>
      <c r="P231" s="11">
        <v>1.21875</v>
      </c>
      <c r="Q231" s="47">
        <v>6</v>
      </c>
      <c r="R231" s="47">
        <v>4.3076923076923102</v>
      </c>
      <c r="S231" s="11">
        <v>1.3928571428571399</v>
      </c>
      <c r="T231" s="12" t="s">
        <v>5186</v>
      </c>
    </row>
    <row r="232" spans="1:20" x14ac:dyDescent="0.3">
      <c r="A232">
        <v>968085</v>
      </c>
      <c r="B232" t="s">
        <v>4312</v>
      </c>
      <c r="C232" s="56">
        <v>0</v>
      </c>
      <c r="D232" s="56">
        <v>0</v>
      </c>
      <c r="E232" s="7">
        <v>0</v>
      </c>
      <c r="F232" s="56">
        <v>0</v>
      </c>
      <c r="G232" s="56">
        <v>0</v>
      </c>
      <c r="H232" s="7">
        <v>0</v>
      </c>
      <c r="I232" s="56">
        <v>0</v>
      </c>
      <c r="J232" s="5">
        <v>0</v>
      </c>
      <c r="K232" s="32">
        <v>91272.18</v>
      </c>
      <c r="L232" s="32">
        <v>227555.46930669399</v>
      </c>
      <c r="M232" s="7">
        <v>0.401098599291347</v>
      </c>
      <c r="N232" s="32">
        <v>60</v>
      </c>
      <c r="O232" s="32">
        <v>30.285714285714299</v>
      </c>
      <c r="P232" s="7">
        <v>1.9811320754716999</v>
      </c>
      <c r="Q232" s="32">
        <v>12</v>
      </c>
      <c r="R232" s="32">
        <v>4.3076923076923102</v>
      </c>
      <c r="S232" s="7">
        <v>2.78571428571429</v>
      </c>
      <c r="T232" s="12" t="s">
        <v>5186</v>
      </c>
    </row>
    <row r="233" spans="1:20" x14ac:dyDescent="0.3">
      <c r="A233" s="9">
        <v>1012366</v>
      </c>
      <c r="B233" s="9" t="s">
        <v>4350</v>
      </c>
      <c r="C233" s="55">
        <v>0</v>
      </c>
      <c r="D233" s="55">
        <v>0</v>
      </c>
      <c r="E233" s="11">
        <v>0</v>
      </c>
      <c r="F233" s="55">
        <v>0</v>
      </c>
      <c r="G233" s="55">
        <v>0</v>
      </c>
      <c r="H233" s="11">
        <v>0</v>
      </c>
      <c r="I233" s="55">
        <v>0</v>
      </c>
      <c r="J233" s="10">
        <v>0</v>
      </c>
      <c r="K233" s="47">
        <v>33165.550000000003</v>
      </c>
      <c r="L233" s="47">
        <v>196777.08444429899</v>
      </c>
      <c r="M233" s="11">
        <v>0.168543761554654</v>
      </c>
      <c r="N233" s="47">
        <v>21</v>
      </c>
      <c r="O233" s="47">
        <v>24</v>
      </c>
      <c r="P233" s="11">
        <v>0.875</v>
      </c>
      <c r="Q233" s="47">
        <v>5</v>
      </c>
      <c r="R233" s="47">
        <v>4.3076923076923102</v>
      </c>
      <c r="S233" s="11">
        <v>1.16071428571429</v>
      </c>
      <c r="T233" s="12" t="s">
        <v>5186</v>
      </c>
    </row>
    <row r="234" spans="1:20" x14ac:dyDescent="0.3">
      <c r="A234">
        <v>1022423</v>
      </c>
      <c r="B234" t="s">
        <v>4377</v>
      </c>
      <c r="C234" s="56">
        <v>0</v>
      </c>
      <c r="D234" s="56">
        <v>0</v>
      </c>
      <c r="E234" s="7">
        <v>0</v>
      </c>
      <c r="F234" s="56">
        <v>0</v>
      </c>
      <c r="G234" s="56">
        <v>0</v>
      </c>
      <c r="H234" s="7">
        <v>0</v>
      </c>
      <c r="I234" s="56">
        <v>0</v>
      </c>
      <c r="J234" s="5">
        <v>0</v>
      </c>
      <c r="K234" s="32">
        <v>72403.64</v>
      </c>
      <c r="L234" s="32">
        <v>213911.476699669</v>
      </c>
      <c r="M234" s="7">
        <v>0.33847477992802899</v>
      </c>
      <c r="N234" s="32">
        <v>32</v>
      </c>
      <c r="O234" s="32">
        <v>32</v>
      </c>
      <c r="P234" s="7">
        <v>1</v>
      </c>
      <c r="Q234" s="32">
        <v>2</v>
      </c>
      <c r="R234" s="32">
        <v>4.3076923076923102</v>
      </c>
      <c r="S234" s="7">
        <v>0.46428571428571402</v>
      </c>
      <c r="T234" s="12" t="s">
        <v>5186</v>
      </c>
    </row>
    <row r="235" spans="1:20" x14ac:dyDescent="0.3">
      <c r="A235" s="9">
        <v>64875</v>
      </c>
      <c r="B235" s="9" t="s">
        <v>4485</v>
      </c>
      <c r="C235" s="55">
        <v>0</v>
      </c>
      <c r="D235" s="55">
        <v>0</v>
      </c>
      <c r="E235" s="11">
        <v>0</v>
      </c>
      <c r="F235" s="55">
        <v>0</v>
      </c>
      <c r="G235" s="55">
        <v>0</v>
      </c>
      <c r="H235" s="11">
        <v>0</v>
      </c>
      <c r="I235" s="55">
        <v>0</v>
      </c>
      <c r="J235" s="10">
        <v>0</v>
      </c>
      <c r="K235" s="47">
        <v>122757.61</v>
      </c>
      <c r="L235" s="47">
        <v>354022.92460834701</v>
      </c>
      <c r="M235" s="11">
        <v>0.34675045446790098</v>
      </c>
      <c r="N235" s="47">
        <v>37</v>
      </c>
      <c r="O235" s="47">
        <v>38.571428571428598</v>
      </c>
      <c r="P235" s="11">
        <v>0.95925925925925903</v>
      </c>
      <c r="Q235" s="47">
        <v>7</v>
      </c>
      <c r="R235" s="47">
        <v>4.3076923076923102</v>
      </c>
      <c r="S235" s="11">
        <v>1.625</v>
      </c>
      <c r="T235" s="12" t="s">
        <v>5186</v>
      </c>
    </row>
    <row r="236" spans="1:20" x14ac:dyDescent="0.3">
      <c r="A236">
        <v>342095</v>
      </c>
      <c r="B236" t="s">
        <v>4537</v>
      </c>
      <c r="C236" s="56">
        <v>0</v>
      </c>
      <c r="D236" s="56">
        <v>0</v>
      </c>
      <c r="E236" s="7">
        <v>0</v>
      </c>
      <c r="F236" s="56">
        <v>0</v>
      </c>
      <c r="G236" s="56">
        <v>0</v>
      </c>
      <c r="H236" s="7">
        <v>0</v>
      </c>
      <c r="I236" s="56">
        <v>0</v>
      </c>
      <c r="J236" s="5">
        <v>0</v>
      </c>
      <c r="K236" s="32">
        <v>110565.98</v>
      </c>
      <c r="L236" s="32">
        <v>324428.01969582099</v>
      </c>
      <c r="M236" s="7">
        <v>0.34080280767260801</v>
      </c>
      <c r="N236" s="32">
        <v>37</v>
      </c>
      <c r="O236" s="32">
        <v>40</v>
      </c>
      <c r="P236" s="7">
        <v>0.92500000000000004</v>
      </c>
      <c r="Q236" s="32">
        <v>5</v>
      </c>
      <c r="R236" s="32">
        <v>4.3076923076923102</v>
      </c>
      <c r="S236" s="7">
        <v>1.16071428571429</v>
      </c>
      <c r="T236" s="12" t="s">
        <v>5186</v>
      </c>
    </row>
    <row r="237" spans="1:20" x14ac:dyDescent="0.3">
      <c r="A237" s="9">
        <v>1012773</v>
      </c>
      <c r="B237" s="9" t="s">
        <v>4597</v>
      </c>
      <c r="C237" s="55">
        <v>0</v>
      </c>
      <c r="D237" s="55">
        <v>0</v>
      </c>
      <c r="E237" s="11">
        <v>0</v>
      </c>
      <c r="F237" s="55">
        <v>0</v>
      </c>
      <c r="G237" s="55">
        <v>0</v>
      </c>
      <c r="H237" s="11">
        <v>0</v>
      </c>
      <c r="I237" s="55">
        <v>0</v>
      </c>
      <c r="J237" s="10">
        <v>0</v>
      </c>
      <c r="K237" s="47">
        <v>62135.51</v>
      </c>
      <c r="L237" s="47">
        <v>232330.50828170101</v>
      </c>
      <c r="M237" s="11">
        <v>0.267444471496875</v>
      </c>
      <c r="N237" s="47">
        <v>24</v>
      </c>
      <c r="O237" s="47">
        <v>32</v>
      </c>
      <c r="P237" s="11">
        <v>0.75</v>
      </c>
      <c r="Q237" s="47">
        <v>3</v>
      </c>
      <c r="R237" s="47">
        <v>4.3076923076923102</v>
      </c>
      <c r="S237" s="11">
        <v>0.69642857142857195</v>
      </c>
      <c r="T237" s="12" t="s">
        <v>5186</v>
      </c>
    </row>
    <row r="238" spans="1:20" x14ac:dyDescent="0.3">
      <c r="A238">
        <v>969283</v>
      </c>
      <c r="B238" t="s">
        <v>4630</v>
      </c>
      <c r="C238" s="56">
        <v>0</v>
      </c>
      <c r="D238" s="56">
        <v>0</v>
      </c>
      <c r="E238" s="7">
        <v>0</v>
      </c>
      <c r="F238" s="56">
        <v>0</v>
      </c>
      <c r="G238" s="56">
        <v>0</v>
      </c>
      <c r="H238" s="7">
        <v>0</v>
      </c>
      <c r="I238" s="56">
        <v>0</v>
      </c>
      <c r="J238" s="5">
        <v>0</v>
      </c>
      <c r="K238" s="32">
        <v>220158.37</v>
      </c>
      <c r="L238" s="32">
        <v>240644.015318972</v>
      </c>
      <c r="M238" s="7">
        <v>0.91487157787066398</v>
      </c>
      <c r="N238" s="32">
        <v>49</v>
      </c>
      <c r="O238" s="32">
        <v>32</v>
      </c>
      <c r="P238" s="7">
        <v>1.53125</v>
      </c>
      <c r="Q238" s="32">
        <v>2</v>
      </c>
      <c r="R238" s="32">
        <v>4.3076923076923102</v>
      </c>
      <c r="S238" s="7">
        <v>0.46428571428571402</v>
      </c>
      <c r="T238" s="12" t="s">
        <v>5186</v>
      </c>
    </row>
    <row r="239" spans="1:20" x14ac:dyDescent="0.3">
      <c r="A239" s="9">
        <v>1015997</v>
      </c>
      <c r="B239" s="9" t="s">
        <v>4642</v>
      </c>
      <c r="C239" s="55">
        <v>0</v>
      </c>
      <c r="D239" s="55">
        <v>0</v>
      </c>
      <c r="E239" s="11">
        <v>0</v>
      </c>
      <c r="F239" s="55">
        <v>0</v>
      </c>
      <c r="G239" s="55">
        <v>0</v>
      </c>
      <c r="H239" s="11">
        <v>0</v>
      </c>
      <c r="I239" s="55">
        <v>0</v>
      </c>
      <c r="J239" s="10">
        <v>0</v>
      </c>
      <c r="K239" s="47">
        <v>121088.44</v>
      </c>
      <c r="L239" s="47">
        <v>257687.31678135399</v>
      </c>
      <c r="M239" s="11">
        <v>0.46990453978277402</v>
      </c>
      <c r="N239" s="47">
        <v>25</v>
      </c>
      <c r="O239" s="47">
        <v>32</v>
      </c>
      <c r="P239" s="11">
        <v>0.78125</v>
      </c>
      <c r="Q239" s="47">
        <v>4</v>
      </c>
      <c r="R239" s="47">
        <v>4.3076923076923102</v>
      </c>
      <c r="S239" s="11">
        <v>0.92857142857142905</v>
      </c>
      <c r="T239" s="12" t="s">
        <v>5186</v>
      </c>
    </row>
    <row r="240" spans="1:20" x14ac:dyDescent="0.3">
      <c r="A240">
        <v>1007899</v>
      </c>
      <c r="B240" t="s">
        <v>4648</v>
      </c>
      <c r="C240" s="56">
        <v>0</v>
      </c>
      <c r="D240" s="56">
        <v>0</v>
      </c>
      <c r="E240" s="7">
        <v>0</v>
      </c>
      <c r="F240" s="56">
        <v>0</v>
      </c>
      <c r="G240" s="56">
        <v>0</v>
      </c>
      <c r="H240" s="7">
        <v>0</v>
      </c>
      <c r="I240" s="56">
        <v>0</v>
      </c>
      <c r="J240" s="5">
        <v>0</v>
      </c>
      <c r="K240" s="32">
        <v>81816.320000000007</v>
      </c>
      <c r="L240" s="32">
        <v>239670.01505821699</v>
      </c>
      <c r="M240" s="7">
        <v>0.34137069662271502</v>
      </c>
      <c r="N240" s="32">
        <v>62</v>
      </c>
      <c r="O240" s="32">
        <v>32</v>
      </c>
      <c r="P240" s="7">
        <v>1.9375</v>
      </c>
      <c r="Q240" s="32">
        <v>7</v>
      </c>
      <c r="R240" s="32">
        <v>4.3076923076923102</v>
      </c>
      <c r="S240" s="7">
        <v>1.625</v>
      </c>
      <c r="T240" s="12" t="s">
        <v>5186</v>
      </c>
    </row>
    <row r="241" spans="1:20" x14ac:dyDescent="0.3">
      <c r="A241" s="9">
        <v>63988</v>
      </c>
      <c r="B241" s="9" t="s">
        <v>4732</v>
      </c>
      <c r="C241" s="55">
        <v>0</v>
      </c>
      <c r="D241" s="55">
        <v>0</v>
      </c>
      <c r="E241" s="11">
        <v>0</v>
      </c>
      <c r="F241" s="55">
        <v>0</v>
      </c>
      <c r="G241" s="55">
        <v>0</v>
      </c>
      <c r="H241" s="11">
        <v>0</v>
      </c>
      <c r="I241" s="55">
        <v>0</v>
      </c>
      <c r="J241" s="10">
        <v>0</v>
      </c>
      <c r="K241" s="47">
        <v>830511.85</v>
      </c>
      <c r="L241" s="47">
        <v>366920.02188424498</v>
      </c>
      <c r="M241" s="11">
        <v>2.2634683322405502</v>
      </c>
      <c r="N241" s="47">
        <v>7</v>
      </c>
      <c r="O241" s="47">
        <v>40</v>
      </c>
      <c r="P241" s="11">
        <v>0.17499999999999999</v>
      </c>
      <c r="Q241" s="47">
        <v>4</v>
      </c>
      <c r="R241" s="47">
        <v>4.3076923076923102</v>
      </c>
      <c r="S241" s="11">
        <v>0.92857142857142905</v>
      </c>
      <c r="T241" s="12" t="s">
        <v>5186</v>
      </c>
    </row>
    <row r="242" spans="1:20" x14ac:dyDescent="0.3">
      <c r="A242">
        <v>1028596</v>
      </c>
      <c r="B242" t="s">
        <v>4747</v>
      </c>
      <c r="C242" s="56">
        <v>0</v>
      </c>
      <c r="D242" s="56">
        <v>0</v>
      </c>
      <c r="E242" s="7">
        <v>0</v>
      </c>
      <c r="F242" s="56">
        <v>0</v>
      </c>
      <c r="G242" s="56">
        <v>0</v>
      </c>
      <c r="H242" s="7">
        <v>0</v>
      </c>
      <c r="I242" s="56">
        <v>0</v>
      </c>
      <c r="J242" s="5">
        <v>0</v>
      </c>
      <c r="K242" s="32">
        <v>59257.04</v>
      </c>
      <c r="L242" s="32">
        <v>169625.19865576399</v>
      </c>
      <c r="M242" s="7">
        <v>0.34934102049457699</v>
      </c>
      <c r="N242" s="32">
        <v>1</v>
      </c>
      <c r="O242" s="32">
        <v>24</v>
      </c>
      <c r="P242" s="7">
        <v>4.1666666666666699E-2</v>
      </c>
      <c r="Q242" s="32">
        <v>6</v>
      </c>
      <c r="R242" s="32">
        <v>4.3076923076923102</v>
      </c>
      <c r="S242" s="7">
        <v>1.3928571428571399</v>
      </c>
      <c r="T242" s="12" t="s">
        <v>5186</v>
      </c>
    </row>
    <row r="243" spans="1:20" x14ac:dyDescent="0.3">
      <c r="A243" s="9">
        <v>373094</v>
      </c>
      <c r="B243" s="9" t="s">
        <v>4758</v>
      </c>
      <c r="C243" s="55">
        <v>0</v>
      </c>
      <c r="D243" s="55">
        <v>0</v>
      </c>
      <c r="E243" s="11">
        <v>0</v>
      </c>
      <c r="F243" s="55">
        <v>0</v>
      </c>
      <c r="G243" s="55">
        <v>0</v>
      </c>
      <c r="H243" s="11">
        <v>0</v>
      </c>
      <c r="I243" s="55">
        <v>0</v>
      </c>
      <c r="J243" s="10">
        <v>0</v>
      </c>
      <c r="K243" s="47">
        <v>111865.41</v>
      </c>
      <c r="L243" s="47">
        <v>240644.015318972</v>
      </c>
      <c r="M243" s="11">
        <v>0.46485847508704198</v>
      </c>
      <c r="N243" s="47">
        <v>47</v>
      </c>
      <c r="O243" s="47">
        <v>32</v>
      </c>
      <c r="P243" s="11">
        <v>1.46875</v>
      </c>
      <c r="Q243" s="47">
        <v>9</v>
      </c>
      <c r="R243" s="47">
        <v>4.3076923076923102</v>
      </c>
      <c r="S243" s="11">
        <v>2.08928571428571</v>
      </c>
      <c r="T243" s="12" t="s">
        <v>5186</v>
      </c>
    </row>
    <row r="244" spans="1:20" x14ac:dyDescent="0.3">
      <c r="A244">
        <v>76103</v>
      </c>
      <c r="B244" t="s">
        <v>2167</v>
      </c>
      <c r="C244" s="32">
        <v>330061</v>
      </c>
      <c r="D244" s="32">
        <v>706060.16031279601</v>
      </c>
      <c r="E244" s="7">
        <v>0.46746866421945898</v>
      </c>
      <c r="F244" s="32">
        <v>45223815.880000003</v>
      </c>
      <c r="G244" s="32">
        <v>71329669.916228697</v>
      </c>
      <c r="H244" s="7">
        <v>0.63401128777284399</v>
      </c>
      <c r="I244" s="32">
        <v>44273.07</v>
      </c>
      <c r="J244" s="5">
        <v>0.978976876198975</v>
      </c>
      <c r="K244" s="56">
        <v>0</v>
      </c>
      <c r="L244" s="56">
        <v>0</v>
      </c>
      <c r="M244" s="7">
        <v>0</v>
      </c>
      <c r="N244" s="57">
        <v>0</v>
      </c>
      <c r="O244" s="57">
        <v>0</v>
      </c>
      <c r="P244" s="7">
        <v>0</v>
      </c>
      <c r="Q244" s="57">
        <v>0</v>
      </c>
      <c r="R244" s="57">
        <v>0</v>
      </c>
      <c r="S244" s="7">
        <v>0</v>
      </c>
      <c r="T244" s="12" t="s">
        <v>5186</v>
      </c>
    </row>
    <row r="245" spans="1:20" x14ac:dyDescent="0.3">
      <c r="A245" s="9">
        <v>97773</v>
      </c>
      <c r="B245" s="9" t="s">
        <v>4812</v>
      </c>
      <c r="C245" s="55">
        <v>0</v>
      </c>
      <c r="D245" s="55">
        <v>0</v>
      </c>
      <c r="E245" s="11">
        <v>0</v>
      </c>
      <c r="F245" s="55">
        <v>0</v>
      </c>
      <c r="G245" s="55">
        <v>0</v>
      </c>
      <c r="H245" s="11">
        <v>0</v>
      </c>
      <c r="I245" s="55">
        <v>0</v>
      </c>
      <c r="J245" s="10">
        <v>0</v>
      </c>
      <c r="K245" s="47">
        <v>101646.51</v>
      </c>
      <c r="L245" s="47">
        <v>195591.21132761301</v>
      </c>
      <c r="M245" s="11">
        <v>0.51968853462307896</v>
      </c>
      <c r="N245" s="47">
        <v>7</v>
      </c>
      <c r="O245" s="47">
        <v>23.1428571428571</v>
      </c>
      <c r="P245" s="11">
        <v>0.30246913580246898</v>
      </c>
      <c r="Q245" s="47">
        <v>3</v>
      </c>
      <c r="R245" s="47">
        <v>4.3076923076923102</v>
      </c>
      <c r="S245" s="11">
        <v>0.69642857142857195</v>
      </c>
      <c r="T245" s="12" t="s">
        <v>5186</v>
      </c>
    </row>
    <row r="246" spans="1:20" x14ac:dyDescent="0.3">
      <c r="A246">
        <v>1015408</v>
      </c>
      <c r="B246" t="s">
        <v>2170</v>
      </c>
      <c r="C246" s="32">
        <v>309942</v>
      </c>
      <c r="D246" s="32">
        <v>649607.94461645198</v>
      </c>
      <c r="E246" s="7">
        <v>0.47712162785047002</v>
      </c>
      <c r="F246" s="32">
        <v>30102278</v>
      </c>
      <c r="G246" s="32">
        <v>40460892.781892799</v>
      </c>
      <c r="H246" s="7">
        <v>0.74398452259242898</v>
      </c>
      <c r="I246" s="32">
        <v>7329.6</v>
      </c>
      <c r="J246" s="5">
        <v>0.24348987807500799</v>
      </c>
      <c r="K246" s="56">
        <v>0</v>
      </c>
      <c r="L246" s="56">
        <v>0</v>
      </c>
      <c r="M246" s="7">
        <v>0</v>
      </c>
      <c r="N246" s="57">
        <v>0</v>
      </c>
      <c r="O246" s="57">
        <v>0</v>
      </c>
      <c r="P246" s="7">
        <v>0</v>
      </c>
      <c r="Q246" s="57">
        <v>0</v>
      </c>
      <c r="R246" s="57">
        <v>0</v>
      </c>
      <c r="S246" s="7">
        <v>0</v>
      </c>
      <c r="T246" s="12" t="s">
        <v>5186</v>
      </c>
    </row>
    <row r="247" spans="1:20" x14ac:dyDescent="0.3">
      <c r="A247" s="9">
        <v>154053</v>
      </c>
      <c r="B247" s="9" t="s">
        <v>4843</v>
      </c>
      <c r="C247" s="55">
        <v>0</v>
      </c>
      <c r="D247" s="55">
        <v>0</v>
      </c>
      <c r="E247" s="11">
        <v>0</v>
      </c>
      <c r="F247" s="55">
        <v>0</v>
      </c>
      <c r="G247" s="55">
        <v>0</v>
      </c>
      <c r="H247" s="11">
        <v>0</v>
      </c>
      <c r="I247" s="55">
        <v>0</v>
      </c>
      <c r="J247" s="10">
        <v>0</v>
      </c>
      <c r="K247" s="47">
        <v>15564.38</v>
      </c>
      <c r="L247" s="47">
        <v>195647.42245245201</v>
      </c>
      <c r="M247" s="11">
        <v>7.9553207524533501E-2</v>
      </c>
      <c r="N247" s="47">
        <v>61</v>
      </c>
      <c r="O247" s="47">
        <v>23.1428571428571</v>
      </c>
      <c r="P247" s="11">
        <v>2.6358024691358</v>
      </c>
      <c r="Q247" s="47">
        <v>12</v>
      </c>
      <c r="R247" s="47">
        <v>4.3076923076923102</v>
      </c>
      <c r="S247" s="11">
        <v>2.78571428571429</v>
      </c>
      <c r="T247" s="12" t="s">
        <v>5186</v>
      </c>
    </row>
    <row r="248" spans="1:20" x14ac:dyDescent="0.3">
      <c r="A248">
        <v>62986</v>
      </c>
      <c r="B248" t="s">
        <v>4852</v>
      </c>
      <c r="C248" s="56">
        <v>0</v>
      </c>
      <c r="D248" s="56">
        <v>0</v>
      </c>
      <c r="E248" s="7">
        <v>0</v>
      </c>
      <c r="F248" s="56">
        <v>0</v>
      </c>
      <c r="G248" s="56">
        <v>0</v>
      </c>
      <c r="H248" s="7">
        <v>0</v>
      </c>
      <c r="I248" s="56">
        <v>0</v>
      </c>
      <c r="J248" s="5">
        <v>0</v>
      </c>
      <c r="K248" s="32">
        <v>71539.72</v>
      </c>
      <c r="L248" s="32">
        <v>232000.70474141499</v>
      </c>
      <c r="M248" s="7">
        <v>0.30835992537064499</v>
      </c>
      <c r="N248" s="32">
        <v>49</v>
      </c>
      <c r="O248" s="32">
        <v>30.8571428571429</v>
      </c>
      <c r="P248" s="7">
        <v>1.5879629629629599</v>
      </c>
      <c r="Q248" s="32">
        <v>5</v>
      </c>
      <c r="R248" s="32">
        <v>4.3076923076923102</v>
      </c>
      <c r="S248" s="7">
        <v>1.16071428571429</v>
      </c>
      <c r="T248" s="12" t="s">
        <v>5186</v>
      </c>
    </row>
    <row r="249" spans="1:20" x14ac:dyDescent="0.3">
      <c r="A249" s="9">
        <v>60127</v>
      </c>
      <c r="B249" s="9" t="s">
        <v>4881</v>
      </c>
      <c r="C249" s="55">
        <v>0</v>
      </c>
      <c r="D249" s="55">
        <v>0</v>
      </c>
      <c r="E249" s="11">
        <v>0</v>
      </c>
      <c r="F249" s="55">
        <v>0</v>
      </c>
      <c r="G249" s="55">
        <v>0</v>
      </c>
      <c r="H249" s="11">
        <v>0</v>
      </c>
      <c r="I249" s="55">
        <v>0</v>
      </c>
      <c r="J249" s="10">
        <v>0</v>
      </c>
      <c r="K249" s="47">
        <v>96449.91</v>
      </c>
      <c r="L249" s="47">
        <v>240644.015318972</v>
      </c>
      <c r="M249" s="11">
        <v>0.400799121773946</v>
      </c>
      <c r="N249" s="47">
        <v>50</v>
      </c>
      <c r="O249" s="47">
        <v>32</v>
      </c>
      <c r="P249" s="11">
        <v>1.5625</v>
      </c>
      <c r="Q249" s="47">
        <v>2</v>
      </c>
      <c r="R249" s="47">
        <v>4.3076923076923102</v>
      </c>
      <c r="S249" s="11">
        <v>0.46428571428571402</v>
      </c>
      <c r="T249" s="12" t="s">
        <v>5186</v>
      </c>
    </row>
    <row r="250" spans="1:20" x14ac:dyDescent="0.3">
      <c r="A250">
        <v>65023</v>
      </c>
      <c r="B250" t="s">
        <v>2199</v>
      </c>
      <c r="C250" s="32">
        <v>865521</v>
      </c>
      <c r="D250" s="32">
        <v>885229.20427485602</v>
      </c>
      <c r="E250" s="7">
        <v>0.97773660857585498</v>
      </c>
      <c r="F250" s="32">
        <v>102835046.62</v>
      </c>
      <c r="G250" s="32">
        <v>74949369.2891054</v>
      </c>
      <c r="H250" s="7">
        <v>1.3720602000442499</v>
      </c>
      <c r="I250" s="32">
        <v>225985.58</v>
      </c>
      <c r="J250" s="5">
        <v>2.1975541163030798</v>
      </c>
      <c r="K250" s="56">
        <v>0</v>
      </c>
      <c r="L250" s="56">
        <v>0</v>
      </c>
      <c r="M250" s="7">
        <v>0</v>
      </c>
      <c r="N250" s="57">
        <v>0</v>
      </c>
      <c r="O250" s="57">
        <v>0</v>
      </c>
      <c r="P250" s="7">
        <v>0</v>
      </c>
      <c r="Q250" s="57">
        <v>0</v>
      </c>
      <c r="R250" s="57">
        <v>0</v>
      </c>
      <c r="S250" s="7">
        <v>0</v>
      </c>
      <c r="T250" s="12" t="s">
        <v>5186</v>
      </c>
    </row>
    <row r="251" spans="1:20" x14ac:dyDescent="0.3">
      <c r="A251" s="9">
        <v>84137</v>
      </c>
      <c r="B251" s="9" t="s">
        <v>4931</v>
      </c>
      <c r="C251" s="55">
        <v>0</v>
      </c>
      <c r="D251" s="55">
        <v>0</v>
      </c>
      <c r="E251" s="11">
        <v>0</v>
      </c>
      <c r="F251" s="55">
        <v>0</v>
      </c>
      <c r="G251" s="55">
        <v>0</v>
      </c>
      <c r="H251" s="11">
        <v>0</v>
      </c>
      <c r="I251" s="55">
        <v>0</v>
      </c>
      <c r="J251" s="10">
        <v>0</v>
      </c>
      <c r="K251" s="47">
        <v>84576.3</v>
      </c>
      <c r="L251" s="47">
        <v>199285.54981839901</v>
      </c>
      <c r="M251" s="11">
        <v>0.42439755454959599</v>
      </c>
      <c r="N251" s="47">
        <v>44</v>
      </c>
      <c r="O251" s="47">
        <v>23.571428571428601</v>
      </c>
      <c r="P251" s="11">
        <v>1.86666666666667</v>
      </c>
      <c r="Q251" s="47">
        <v>9</v>
      </c>
      <c r="R251" s="47">
        <v>4.3076923076923102</v>
      </c>
      <c r="S251" s="11">
        <v>2.08928571428571</v>
      </c>
      <c r="T251" s="12" t="s">
        <v>5186</v>
      </c>
    </row>
    <row r="252" spans="1:20" x14ac:dyDescent="0.3">
      <c r="A252">
        <v>64317</v>
      </c>
      <c r="B252" t="s">
        <v>2219</v>
      </c>
      <c r="C252" s="32">
        <v>959297</v>
      </c>
      <c r="D252" s="32">
        <v>935336.51772437606</v>
      </c>
      <c r="E252" s="7">
        <v>1.0256169643989901</v>
      </c>
      <c r="F252" s="32">
        <v>96720617</v>
      </c>
      <c r="G252" s="32">
        <v>74949369.2891054</v>
      </c>
      <c r="H252" s="7">
        <v>1.29047939852456</v>
      </c>
      <c r="I252" s="32">
        <v>212389.64</v>
      </c>
      <c r="J252" s="5">
        <v>2.1959086551319298</v>
      </c>
      <c r="K252" s="56">
        <v>0</v>
      </c>
      <c r="L252" s="56">
        <v>0</v>
      </c>
      <c r="M252" s="7">
        <v>0</v>
      </c>
      <c r="N252" s="57">
        <v>0</v>
      </c>
      <c r="O252" s="57">
        <v>0</v>
      </c>
      <c r="P252" s="7">
        <v>0</v>
      </c>
      <c r="Q252" s="57">
        <v>0</v>
      </c>
      <c r="R252" s="57">
        <v>0</v>
      </c>
      <c r="S252" s="7">
        <v>0</v>
      </c>
      <c r="T252" s="12" t="s">
        <v>5186</v>
      </c>
    </row>
    <row r="253" spans="1:20" x14ac:dyDescent="0.3">
      <c r="A253" s="9">
        <v>978209</v>
      </c>
      <c r="B253" s="9" t="s">
        <v>5011</v>
      </c>
      <c r="C253" s="55">
        <v>0</v>
      </c>
      <c r="D253" s="55">
        <v>0</v>
      </c>
      <c r="E253" s="11">
        <v>0</v>
      </c>
      <c r="F253" s="55">
        <v>0</v>
      </c>
      <c r="G253" s="55">
        <v>0</v>
      </c>
      <c r="H253" s="11">
        <v>0</v>
      </c>
      <c r="I253" s="55">
        <v>0</v>
      </c>
      <c r="J253" s="10">
        <v>0</v>
      </c>
      <c r="K253" s="47">
        <v>2666</v>
      </c>
      <c r="L253" s="47">
        <v>184550.008623211</v>
      </c>
      <c r="M253" s="11">
        <v>1.44459489321568E-2</v>
      </c>
      <c r="N253" s="47">
        <v>12</v>
      </c>
      <c r="O253" s="47">
        <v>21.8571428571429</v>
      </c>
      <c r="P253" s="11">
        <v>0.54901960784313697</v>
      </c>
      <c r="Q253" s="47">
        <v>7</v>
      </c>
      <c r="R253" s="47">
        <v>4.3076923076923102</v>
      </c>
      <c r="S253" s="11">
        <v>1.625</v>
      </c>
      <c r="T253" s="12" t="s">
        <v>5186</v>
      </c>
    </row>
    <row r="254" spans="1:20" x14ac:dyDescent="0.3">
      <c r="A254">
        <v>1018100</v>
      </c>
      <c r="B254" t="s">
        <v>5027</v>
      </c>
      <c r="C254" s="56">
        <v>0</v>
      </c>
      <c r="D254" s="56">
        <v>0</v>
      </c>
      <c r="E254" s="7">
        <v>0</v>
      </c>
      <c r="F254" s="56">
        <v>0</v>
      </c>
      <c r="G254" s="56">
        <v>0</v>
      </c>
      <c r="H254" s="7">
        <v>0</v>
      </c>
      <c r="I254" s="56">
        <v>0</v>
      </c>
      <c r="J254" s="5">
        <v>0</v>
      </c>
      <c r="K254" s="32">
        <v>157680.71</v>
      </c>
      <c r="L254" s="32">
        <v>187450.343084747</v>
      </c>
      <c r="M254" s="7">
        <v>0.84118656389287905</v>
      </c>
      <c r="N254" s="32">
        <v>10</v>
      </c>
      <c r="O254" s="32">
        <v>24</v>
      </c>
      <c r="P254" s="7">
        <v>0.41666666666666702</v>
      </c>
      <c r="Q254" s="32">
        <v>2</v>
      </c>
      <c r="R254" s="32">
        <v>4.3076923076923102</v>
      </c>
      <c r="S254" s="7">
        <v>0.46428571428571402</v>
      </c>
      <c r="T254" s="12" t="s">
        <v>5186</v>
      </c>
    </row>
    <row r="255" spans="1:20" x14ac:dyDescent="0.3">
      <c r="A255" s="9">
        <v>988826</v>
      </c>
      <c r="B255" s="9" t="s">
        <v>5046</v>
      </c>
      <c r="C255" s="55">
        <v>0</v>
      </c>
      <c r="D255" s="55">
        <v>0</v>
      </c>
      <c r="E255" s="11">
        <v>0</v>
      </c>
      <c r="F255" s="55">
        <v>0</v>
      </c>
      <c r="G255" s="55">
        <v>0</v>
      </c>
      <c r="H255" s="11">
        <v>0</v>
      </c>
      <c r="I255" s="55">
        <v>0</v>
      </c>
      <c r="J255" s="10">
        <v>0</v>
      </c>
      <c r="K255" s="47">
        <v>100241.23</v>
      </c>
      <c r="L255" s="47">
        <v>202952.01313054701</v>
      </c>
      <c r="M255" s="11">
        <v>0.49391591861432099</v>
      </c>
      <c r="N255" s="47">
        <v>11</v>
      </c>
      <c r="O255" s="47">
        <v>24</v>
      </c>
      <c r="P255" s="11">
        <v>0.45833333333333298</v>
      </c>
      <c r="Q255" s="47">
        <v>5</v>
      </c>
      <c r="R255" s="47">
        <v>4.3076923076923102</v>
      </c>
      <c r="S255" s="11">
        <v>1.16071428571429</v>
      </c>
      <c r="T255" s="12" t="s">
        <v>5186</v>
      </c>
    </row>
    <row r="256" spans="1:20" x14ac:dyDescent="0.3">
      <c r="A256">
        <v>1013945</v>
      </c>
      <c r="B256" t="s">
        <v>5048</v>
      </c>
      <c r="C256" s="56">
        <v>0</v>
      </c>
      <c r="D256" s="56">
        <v>0</v>
      </c>
      <c r="E256" s="7">
        <v>0</v>
      </c>
      <c r="F256" s="56">
        <v>0</v>
      </c>
      <c r="G256" s="56">
        <v>0</v>
      </c>
      <c r="H256" s="7">
        <v>0</v>
      </c>
      <c r="I256" s="56">
        <v>0</v>
      </c>
      <c r="J256" s="5">
        <v>0</v>
      </c>
      <c r="K256" s="32">
        <v>16318.03</v>
      </c>
      <c r="L256" s="32">
        <v>261820.85748744101</v>
      </c>
      <c r="M256" s="7">
        <v>6.2325172091313497E-2</v>
      </c>
      <c r="N256" s="32">
        <v>54</v>
      </c>
      <c r="O256" s="32">
        <v>32</v>
      </c>
      <c r="P256" s="7">
        <v>1.6875</v>
      </c>
      <c r="Q256" s="32">
        <v>4</v>
      </c>
      <c r="R256" s="32">
        <v>4.3076923076923102</v>
      </c>
      <c r="S256" s="7">
        <v>0.92857142857142905</v>
      </c>
      <c r="T256" s="12" t="s">
        <v>5186</v>
      </c>
    </row>
    <row r="257" spans="1:20" x14ac:dyDescent="0.3">
      <c r="A257" s="9">
        <v>316586</v>
      </c>
      <c r="B257" s="9" t="s">
        <v>5136</v>
      </c>
      <c r="C257" s="55">
        <v>0</v>
      </c>
      <c r="D257" s="55">
        <v>0</v>
      </c>
      <c r="E257" s="11">
        <v>0</v>
      </c>
      <c r="F257" s="55">
        <v>0</v>
      </c>
      <c r="G257" s="55">
        <v>0</v>
      </c>
      <c r="H257" s="11">
        <v>0</v>
      </c>
      <c r="I257" s="55">
        <v>0</v>
      </c>
      <c r="J257" s="10">
        <v>0</v>
      </c>
      <c r="K257" s="47">
        <v>96901.35</v>
      </c>
      <c r="L257" s="47">
        <v>236281.16664821201</v>
      </c>
      <c r="M257" s="11">
        <v>0.41011034173651101</v>
      </c>
      <c r="N257" s="47">
        <v>22</v>
      </c>
      <c r="O257" s="47">
        <v>31.428571428571399</v>
      </c>
      <c r="P257" s="11">
        <v>0.7</v>
      </c>
      <c r="Q257" s="47">
        <v>1</v>
      </c>
      <c r="R257" s="47">
        <v>4.3076923076923102</v>
      </c>
      <c r="S257" s="11">
        <v>0.23214285714285701</v>
      </c>
      <c r="T257" s="12" t="s">
        <v>5186</v>
      </c>
    </row>
    <row r="258" spans="1:20" x14ac:dyDescent="0.3">
      <c r="A258">
        <v>1022056</v>
      </c>
      <c r="B258" t="s">
        <v>2281</v>
      </c>
      <c r="C258" s="56">
        <v>0</v>
      </c>
      <c r="D258" s="56">
        <v>0</v>
      </c>
      <c r="E258" s="7">
        <v>0</v>
      </c>
      <c r="F258" s="56">
        <v>0</v>
      </c>
      <c r="G258" s="56">
        <v>0</v>
      </c>
      <c r="H258" s="7">
        <v>0</v>
      </c>
      <c r="I258" s="56">
        <v>0</v>
      </c>
      <c r="J258" s="5">
        <v>0</v>
      </c>
      <c r="K258" s="32">
        <v>122341.36</v>
      </c>
      <c r="L258" s="32">
        <v>307179.224737729</v>
      </c>
      <c r="M258" s="7">
        <v>0.39827354894998401</v>
      </c>
      <c r="N258" s="32">
        <v>26</v>
      </c>
      <c r="O258" s="32">
        <v>37.142857142857103</v>
      </c>
      <c r="P258" s="7">
        <v>0.7</v>
      </c>
      <c r="Q258" s="32">
        <v>5</v>
      </c>
      <c r="R258" s="32">
        <v>4.3076923076923102</v>
      </c>
      <c r="S258" s="7">
        <v>1.16071428571429</v>
      </c>
      <c r="T258" s="12" t="s">
        <v>5186</v>
      </c>
    </row>
    <row r="259" spans="1:20" x14ac:dyDescent="0.3">
      <c r="A259" s="9">
        <v>983624</v>
      </c>
      <c r="B259" s="9" t="s">
        <v>2295</v>
      </c>
      <c r="C259" s="55">
        <v>0</v>
      </c>
      <c r="D259" s="55">
        <v>0</v>
      </c>
      <c r="E259" s="11">
        <v>0</v>
      </c>
      <c r="F259" s="55">
        <v>0</v>
      </c>
      <c r="G259" s="55">
        <v>0</v>
      </c>
      <c r="H259" s="11">
        <v>0</v>
      </c>
      <c r="I259" s="55">
        <v>0</v>
      </c>
      <c r="J259" s="10">
        <v>0</v>
      </c>
      <c r="K259" s="47">
        <v>142472.24</v>
      </c>
      <c r="L259" s="47">
        <v>320603.70076800999</v>
      </c>
      <c r="M259" s="11">
        <v>0.44438738435865299</v>
      </c>
      <c r="N259" s="47">
        <v>72</v>
      </c>
      <c r="O259" s="47">
        <v>40</v>
      </c>
      <c r="P259" s="11">
        <v>1.8</v>
      </c>
      <c r="Q259" s="47">
        <v>16</v>
      </c>
      <c r="R259" s="47">
        <v>4.3076923076923102</v>
      </c>
      <c r="S259" s="11">
        <v>3.71428571428571</v>
      </c>
      <c r="T259" s="12" t="s">
        <v>5186</v>
      </c>
    </row>
    <row r="260" spans="1:20" x14ac:dyDescent="0.3">
      <c r="A260">
        <v>1016797</v>
      </c>
      <c r="B260" t="s">
        <v>2353</v>
      </c>
      <c r="C260" s="56">
        <v>0</v>
      </c>
      <c r="D260" s="56">
        <v>0</v>
      </c>
      <c r="E260" s="7">
        <v>0</v>
      </c>
      <c r="F260" s="56">
        <v>0</v>
      </c>
      <c r="G260" s="56">
        <v>0</v>
      </c>
      <c r="H260" s="7">
        <v>0</v>
      </c>
      <c r="I260" s="56">
        <v>0</v>
      </c>
      <c r="J260" s="5">
        <v>0</v>
      </c>
      <c r="K260" s="32">
        <v>72130.27</v>
      </c>
      <c r="L260" s="32">
        <v>266212.18985043699</v>
      </c>
      <c r="M260" s="7">
        <v>0.27095028984406799</v>
      </c>
      <c r="N260" s="32">
        <v>30</v>
      </c>
      <c r="O260" s="32">
        <v>35</v>
      </c>
      <c r="P260" s="7">
        <v>0.85714285714285698</v>
      </c>
      <c r="Q260" s="32">
        <v>5</v>
      </c>
      <c r="R260" s="32">
        <v>4.3076923076923102</v>
      </c>
      <c r="S260" s="7">
        <v>1.16071428571429</v>
      </c>
      <c r="T260" s="12" t="s">
        <v>5185</v>
      </c>
    </row>
    <row r="261" spans="1:20" x14ac:dyDescent="0.3">
      <c r="A261" s="9">
        <v>1015473</v>
      </c>
      <c r="B261" s="9" t="s">
        <v>1596</v>
      </c>
      <c r="C261" s="47">
        <v>473401</v>
      </c>
      <c r="D261" s="47">
        <v>1208022.73953429</v>
      </c>
      <c r="E261" s="11">
        <v>0.39188086822148999</v>
      </c>
      <c r="F261" s="47">
        <v>38479921</v>
      </c>
      <c r="G261" s="47">
        <v>69346008.310357898</v>
      </c>
      <c r="H261" s="11">
        <v>0.55489741857647001</v>
      </c>
      <c r="I261" s="47">
        <v>34145.410000000003</v>
      </c>
      <c r="J261" s="10">
        <v>0.88735655148564396</v>
      </c>
      <c r="K261" s="55">
        <v>0</v>
      </c>
      <c r="L261" s="55">
        <v>0</v>
      </c>
      <c r="M261" s="11">
        <v>0</v>
      </c>
      <c r="N261" s="58">
        <v>0</v>
      </c>
      <c r="O261" s="58">
        <v>0</v>
      </c>
      <c r="P261" s="11">
        <v>0</v>
      </c>
      <c r="Q261" s="58">
        <v>0</v>
      </c>
      <c r="R261" s="58">
        <v>0</v>
      </c>
      <c r="S261" s="11">
        <v>0</v>
      </c>
      <c r="T261" s="12" t="s">
        <v>5186</v>
      </c>
    </row>
    <row r="262" spans="1:20" x14ac:dyDescent="0.3">
      <c r="A262">
        <v>38494</v>
      </c>
      <c r="B262" t="s">
        <v>2516</v>
      </c>
      <c r="C262" s="56">
        <v>0</v>
      </c>
      <c r="D262" s="56">
        <v>0</v>
      </c>
      <c r="E262" s="7">
        <v>0</v>
      </c>
      <c r="F262" s="56">
        <v>0</v>
      </c>
      <c r="G262" s="56">
        <v>0</v>
      </c>
      <c r="H262" s="7">
        <v>0</v>
      </c>
      <c r="I262" s="56">
        <v>0</v>
      </c>
      <c r="J262" s="5">
        <v>0</v>
      </c>
      <c r="K262" s="32">
        <v>213448.03</v>
      </c>
      <c r="L262" s="32">
        <v>334044.75442777597</v>
      </c>
      <c r="M262" s="7">
        <v>0.63898033772642204</v>
      </c>
      <c r="N262" s="57">
        <v>0</v>
      </c>
      <c r="O262" s="32">
        <v>36.428571428571402</v>
      </c>
      <c r="P262" s="7">
        <v>0</v>
      </c>
      <c r="Q262" s="32">
        <v>3</v>
      </c>
      <c r="R262" s="32">
        <v>4.3076923076923102</v>
      </c>
      <c r="S262" s="7">
        <v>0.69642857142857195</v>
      </c>
      <c r="T262" s="12" t="s">
        <v>5186</v>
      </c>
    </row>
    <row r="263" spans="1:20" x14ac:dyDescent="0.3">
      <c r="A263" s="9">
        <v>648242</v>
      </c>
      <c r="B263" s="9" t="s">
        <v>2519</v>
      </c>
      <c r="C263" s="55">
        <v>0</v>
      </c>
      <c r="D263" s="55">
        <v>0</v>
      </c>
      <c r="E263" s="11">
        <v>0</v>
      </c>
      <c r="F263" s="55">
        <v>0</v>
      </c>
      <c r="G263" s="55">
        <v>0</v>
      </c>
      <c r="H263" s="11">
        <v>0</v>
      </c>
      <c r="I263" s="55">
        <v>0</v>
      </c>
      <c r="J263" s="10">
        <v>0</v>
      </c>
      <c r="K263" s="47">
        <v>37960.46</v>
      </c>
      <c r="L263" s="47">
        <v>347051.99103778799</v>
      </c>
      <c r="M263" s="11">
        <v>0.109379749951836</v>
      </c>
      <c r="N263" s="47">
        <v>30</v>
      </c>
      <c r="O263" s="47">
        <v>37.857142857142897</v>
      </c>
      <c r="P263" s="11">
        <v>0.79245283018867896</v>
      </c>
      <c r="Q263" s="47">
        <v>4</v>
      </c>
      <c r="R263" s="47">
        <v>4.3076923076923102</v>
      </c>
      <c r="S263" s="11">
        <v>0.92857142857142905</v>
      </c>
      <c r="T263" s="12" t="s">
        <v>5186</v>
      </c>
    </row>
    <row r="264" spans="1:20" x14ac:dyDescent="0.3">
      <c r="A264">
        <v>69323</v>
      </c>
      <c r="B264" t="s">
        <v>2543</v>
      </c>
      <c r="C264" s="56">
        <v>0</v>
      </c>
      <c r="D264" s="56">
        <v>0</v>
      </c>
      <c r="E264" s="7">
        <v>0</v>
      </c>
      <c r="F264" s="56">
        <v>0</v>
      </c>
      <c r="G264" s="56">
        <v>0</v>
      </c>
      <c r="H264" s="7">
        <v>0</v>
      </c>
      <c r="I264" s="56">
        <v>0</v>
      </c>
      <c r="J264" s="5">
        <v>0</v>
      </c>
      <c r="K264" s="32">
        <v>48462.97</v>
      </c>
      <c r="L264" s="32">
        <v>324428.01969582099</v>
      </c>
      <c r="M264" s="7">
        <v>0.149379730041315</v>
      </c>
      <c r="N264" s="32">
        <v>46</v>
      </c>
      <c r="O264" s="32">
        <v>40</v>
      </c>
      <c r="P264" s="7">
        <v>1.1499999999999999</v>
      </c>
      <c r="Q264" s="32">
        <v>4</v>
      </c>
      <c r="R264" s="32">
        <v>4.3076923076923102</v>
      </c>
      <c r="S264" s="7">
        <v>0.92857142857142905</v>
      </c>
      <c r="T264" s="12" t="s">
        <v>5186</v>
      </c>
    </row>
    <row r="265" spans="1:20" x14ac:dyDescent="0.3">
      <c r="A265" s="9">
        <v>1025681</v>
      </c>
      <c r="B265" s="9" t="s">
        <v>2644</v>
      </c>
      <c r="C265" s="55">
        <v>0</v>
      </c>
      <c r="D265" s="55">
        <v>0</v>
      </c>
      <c r="E265" s="11">
        <v>0</v>
      </c>
      <c r="F265" s="55">
        <v>0</v>
      </c>
      <c r="G265" s="55">
        <v>0</v>
      </c>
      <c r="H265" s="11">
        <v>0</v>
      </c>
      <c r="I265" s="55">
        <v>0</v>
      </c>
      <c r="J265" s="10">
        <v>0</v>
      </c>
      <c r="K265" s="47">
        <v>4099750.47</v>
      </c>
      <c r="L265" s="47">
        <v>319281.68710651703</v>
      </c>
      <c r="M265" s="11">
        <v>12.8405437441586</v>
      </c>
      <c r="N265" s="47">
        <v>35</v>
      </c>
      <c r="O265" s="47">
        <v>40</v>
      </c>
      <c r="P265" s="11">
        <v>0.875</v>
      </c>
      <c r="Q265" s="47">
        <v>2</v>
      </c>
      <c r="R265" s="47">
        <v>4.3076923076923102</v>
      </c>
      <c r="S265" s="11">
        <v>0.46428571428571402</v>
      </c>
      <c r="T265" s="12" t="s">
        <v>5186</v>
      </c>
    </row>
    <row r="266" spans="1:20" x14ac:dyDescent="0.3">
      <c r="A266">
        <v>988965</v>
      </c>
      <c r="B266" t="s">
        <v>2649</v>
      </c>
      <c r="C266" s="56">
        <v>0</v>
      </c>
      <c r="D266" s="56">
        <v>0</v>
      </c>
      <c r="E266" s="7">
        <v>0</v>
      </c>
      <c r="F266" s="56">
        <v>0</v>
      </c>
      <c r="G266" s="56">
        <v>0</v>
      </c>
      <c r="H266" s="7">
        <v>0</v>
      </c>
      <c r="I266" s="56">
        <v>0</v>
      </c>
      <c r="J266" s="5">
        <v>0</v>
      </c>
      <c r="K266" s="32">
        <v>78839.66</v>
      </c>
      <c r="L266" s="32">
        <v>306921.26209867798</v>
      </c>
      <c r="M266" s="7">
        <v>0.25687259155949999</v>
      </c>
      <c r="N266" s="32">
        <v>17</v>
      </c>
      <c r="O266" s="32">
        <v>37.857142857142897</v>
      </c>
      <c r="P266" s="7">
        <v>0.44905660377358497</v>
      </c>
      <c r="Q266" s="32">
        <v>2</v>
      </c>
      <c r="R266" s="32">
        <v>4.3076923076923102</v>
      </c>
      <c r="S266" s="7">
        <v>0.46428571428571402</v>
      </c>
      <c r="T266" s="12" t="s">
        <v>5186</v>
      </c>
    </row>
    <row r="267" spans="1:20" x14ac:dyDescent="0.3">
      <c r="A267" s="9">
        <v>787150</v>
      </c>
      <c r="B267" s="9" t="s">
        <v>2659</v>
      </c>
      <c r="C267" s="55">
        <v>0</v>
      </c>
      <c r="D267" s="55">
        <v>0</v>
      </c>
      <c r="E267" s="11">
        <v>0</v>
      </c>
      <c r="F267" s="55">
        <v>0</v>
      </c>
      <c r="G267" s="55">
        <v>0</v>
      </c>
      <c r="H267" s="11">
        <v>0</v>
      </c>
      <c r="I267" s="55">
        <v>0</v>
      </c>
      <c r="J267" s="10">
        <v>0</v>
      </c>
      <c r="K267" s="47">
        <v>295234.23</v>
      </c>
      <c r="L267" s="47">
        <v>324428.01969582099</v>
      </c>
      <c r="M267" s="11">
        <v>0.91001458590662898</v>
      </c>
      <c r="N267" s="47">
        <v>19</v>
      </c>
      <c r="O267" s="47">
        <v>40</v>
      </c>
      <c r="P267" s="11">
        <v>0.47499999999999998</v>
      </c>
      <c r="Q267" s="47">
        <v>8</v>
      </c>
      <c r="R267" s="47">
        <v>4.3076923076923102</v>
      </c>
      <c r="S267" s="11">
        <v>1.8571428571428601</v>
      </c>
      <c r="T267" s="12" t="s">
        <v>5186</v>
      </c>
    </row>
    <row r="268" spans="1:20" x14ac:dyDescent="0.3">
      <c r="A268">
        <v>91216</v>
      </c>
      <c r="B268" t="s">
        <v>1699</v>
      </c>
      <c r="C268" s="32">
        <v>603558</v>
      </c>
      <c r="D268" s="32">
        <v>1288954.14467947</v>
      </c>
      <c r="E268" s="7">
        <v>0.46825405115562702</v>
      </c>
      <c r="F268" s="32">
        <v>75593774</v>
      </c>
      <c r="G268" s="32">
        <v>103328222.09152301</v>
      </c>
      <c r="H268" s="7">
        <v>0.73158883865283797</v>
      </c>
      <c r="I268" s="32">
        <v>185860.6</v>
      </c>
      <c r="J268" s="5">
        <v>2.4586760280019901</v>
      </c>
      <c r="K268" s="56">
        <v>0</v>
      </c>
      <c r="L268" s="56">
        <v>0</v>
      </c>
      <c r="M268" s="7">
        <v>0</v>
      </c>
      <c r="N268" s="57">
        <v>0</v>
      </c>
      <c r="O268" s="57">
        <v>0</v>
      </c>
      <c r="P268" s="7">
        <v>0</v>
      </c>
      <c r="Q268" s="57">
        <v>0</v>
      </c>
      <c r="R268" s="57">
        <v>0</v>
      </c>
      <c r="S268" s="7">
        <v>0</v>
      </c>
      <c r="T268" s="12" t="s">
        <v>5186</v>
      </c>
    </row>
    <row r="269" spans="1:20" x14ac:dyDescent="0.3">
      <c r="A269" s="9">
        <v>1022012</v>
      </c>
      <c r="B269" s="9" t="s">
        <v>2692</v>
      </c>
      <c r="C269" s="55">
        <v>0</v>
      </c>
      <c r="D269" s="55">
        <v>0</v>
      </c>
      <c r="E269" s="11">
        <v>0</v>
      </c>
      <c r="F269" s="55">
        <v>0</v>
      </c>
      <c r="G269" s="55">
        <v>0</v>
      </c>
      <c r="H269" s="11">
        <v>0</v>
      </c>
      <c r="I269" s="55">
        <v>0</v>
      </c>
      <c r="J269" s="10">
        <v>0</v>
      </c>
      <c r="K269" s="47">
        <v>39415.339999999997</v>
      </c>
      <c r="L269" s="47">
        <v>215449.133708234</v>
      </c>
      <c r="M269" s="11">
        <v>0.182944991801996</v>
      </c>
      <c r="N269" s="47">
        <v>34</v>
      </c>
      <c r="O269" s="47">
        <v>32</v>
      </c>
      <c r="P269" s="11">
        <v>1.0625</v>
      </c>
      <c r="Q269" s="58">
        <v>0</v>
      </c>
      <c r="R269" s="47">
        <v>4.3076923076923102</v>
      </c>
      <c r="S269" s="11">
        <v>0</v>
      </c>
      <c r="T269" s="12" t="s">
        <v>5186</v>
      </c>
    </row>
    <row r="270" spans="1:20" x14ac:dyDescent="0.3">
      <c r="A270">
        <v>787122</v>
      </c>
      <c r="B270" t="s">
        <v>1704</v>
      </c>
      <c r="C270" s="32">
        <v>426146</v>
      </c>
      <c r="D270" s="32">
        <v>1150275.95945221</v>
      </c>
      <c r="E270" s="7">
        <v>0.37047283871162601</v>
      </c>
      <c r="F270" s="32">
        <v>44947809</v>
      </c>
      <c r="G270" s="32">
        <v>64264269.384182103</v>
      </c>
      <c r="H270" s="7">
        <v>0.69942145815577295</v>
      </c>
      <c r="I270" s="32">
        <v>60049.99</v>
      </c>
      <c r="J270" s="5">
        <v>1.3359937077244399</v>
      </c>
      <c r="K270" s="56">
        <v>0</v>
      </c>
      <c r="L270" s="56">
        <v>0</v>
      </c>
      <c r="M270" s="7">
        <v>0</v>
      </c>
      <c r="N270" s="57">
        <v>0</v>
      </c>
      <c r="O270" s="57">
        <v>0</v>
      </c>
      <c r="P270" s="7">
        <v>0</v>
      </c>
      <c r="Q270" s="57">
        <v>0</v>
      </c>
      <c r="R270" s="57">
        <v>0</v>
      </c>
      <c r="S270" s="7">
        <v>0</v>
      </c>
      <c r="T270" s="12" t="s">
        <v>5186</v>
      </c>
    </row>
    <row r="271" spans="1:20" x14ac:dyDescent="0.3">
      <c r="A271" s="9">
        <v>78932</v>
      </c>
      <c r="B271" s="9" t="s">
        <v>2698</v>
      </c>
      <c r="C271" s="55">
        <v>0</v>
      </c>
      <c r="D271" s="55">
        <v>0</v>
      </c>
      <c r="E271" s="11">
        <v>0</v>
      </c>
      <c r="F271" s="55">
        <v>0</v>
      </c>
      <c r="G271" s="55">
        <v>0</v>
      </c>
      <c r="H271" s="11">
        <v>0</v>
      </c>
      <c r="I271" s="55">
        <v>0</v>
      </c>
      <c r="J271" s="10">
        <v>0</v>
      </c>
      <c r="K271" s="47">
        <v>471046.23</v>
      </c>
      <c r="L271" s="47">
        <v>340523.767242976</v>
      </c>
      <c r="M271" s="11">
        <v>1.3832991271469499</v>
      </c>
      <c r="N271" s="47">
        <v>39</v>
      </c>
      <c r="O271" s="47">
        <v>37.142857142857103</v>
      </c>
      <c r="P271" s="11">
        <v>1.05</v>
      </c>
      <c r="Q271" s="47">
        <v>1</v>
      </c>
      <c r="R271" s="47">
        <v>4.3076923076923102</v>
      </c>
      <c r="S271" s="11">
        <v>0.23214285714285701</v>
      </c>
      <c r="T271" s="12" t="s">
        <v>5186</v>
      </c>
    </row>
    <row r="272" spans="1:20" x14ac:dyDescent="0.3">
      <c r="A272">
        <v>71637</v>
      </c>
      <c r="B272" t="s">
        <v>2716</v>
      </c>
      <c r="C272" s="56">
        <v>0</v>
      </c>
      <c r="D272" s="56">
        <v>0</v>
      </c>
      <c r="E272" s="7">
        <v>0</v>
      </c>
      <c r="F272" s="56">
        <v>0</v>
      </c>
      <c r="G272" s="56">
        <v>0</v>
      </c>
      <c r="H272" s="7">
        <v>0</v>
      </c>
      <c r="I272" s="56">
        <v>0</v>
      </c>
      <c r="J272" s="5">
        <v>0</v>
      </c>
      <c r="K272" s="32">
        <v>107380.22</v>
      </c>
      <c r="L272" s="32">
        <v>366920.02188424498</v>
      </c>
      <c r="M272" s="7">
        <v>0.29265293141696103</v>
      </c>
      <c r="N272" s="32">
        <v>45</v>
      </c>
      <c r="O272" s="32">
        <v>40</v>
      </c>
      <c r="P272" s="7">
        <v>1.125</v>
      </c>
      <c r="Q272" s="32">
        <v>2</v>
      </c>
      <c r="R272" s="32">
        <v>4.3076923076923102</v>
      </c>
      <c r="S272" s="7">
        <v>0.46428571428571402</v>
      </c>
      <c r="T272" s="12" t="s">
        <v>5186</v>
      </c>
    </row>
    <row r="273" spans="1:20" x14ac:dyDescent="0.3">
      <c r="A273" s="9">
        <v>58469</v>
      </c>
      <c r="B273" s="9" t="s">
        <v>2742</v>
      </c>
      <c r="C273" s="55">
        <v>0</v>
      </c>
      <c r="D273" s="55">
        <v>0</v>
      </c>
      <c r="E273" s="11">
        <v>0</v>
      </c>
      <c r="F273" s="55">
        <v>0</v>
      </c>
      <c r="G273" s="55">
        <v>0</v>
      </c>
      <c r="H273" s="11">
        <v>0</v>
      </c>
      <c r="I273" s="55">
        <v>0</v>
      </c>
      <c r="J273" s="10">
        <v>0</v>
      </c>
      <c r="K273" s="47">
        <v>324586.11</v>
      </c>
      <c r="L273" s="47">
        <v>353721.89456361101</v>
      </c>
      <c r="M273" s="11">
        <v>0.91763081389249102</v>
      </c>
      <c r="N273" s="47">
        <v>35</v>
      </c>
      <c r="O273" s="47">
        <v>38.571428571428598</v>
      </c>
      <c r="P273" s="11">
        <v>0.907407407407407</v>
      </c>
      <c r="Q273" s="47">
        <v>2</v>
      </c>
      <c r="R273" s="47">
        <v>4.3076923076923102</v>
      </c>
      <c r="S273" s="11">
        <v>0.46428571428571402</v>
      </c>
      <c r="T273" s="12" t="s">
        <v>5186</v>
      </c>
    </row>
    <row r="274" spans="1:20" x14ac:dyDescent="0.3">
      <c r="A274">
        <v>988686</v>
      </c>
      <c r="B274" t="s">
        <v>2787</v>
      </c>
      <c r="C274" s="56">
        <v>0</v>
      </c>
      <c r="D274" s="56">
        <v>0</v>
      </c>
      <c r="E274" s="7">
        <v>0</v>
      </c>
      <c r="F274" s="56">
        <v>0</v>
      </c>
      <c r="G274" s="56">
        <v>0</v>
      </c>
      <c r="H274" s="7">
        <v>0</v>
      </c>
      <c r="I274" s="56">
        <v>0</v>
      </c>
      <c r="J274" s="5">
        <v>0</v>
      </c>
      <c r="K274" s="32">
        <v>129975.24</v>
      </c>
      <c r="L274" s="32">
        <v>366920.02188424498</v>
      </c>
      <c r="M274" s="7">
        <v>0.35423316321779802</v>
      </c>
      <c r="N274" s="32">
        <v>64</v>
      </c>
      <c r="O274" s="32">
        <v>40</v>
      </c>
      <c r="P274" s="7">
        <v>1.6</v>
      </c>
      <c r="Q274" s="32">
        <v>10</v>
      </c>
      <c r="R274" s="32">
        <v>4.3076923076923102</v>
      </c>
      <c r="S274" s="7">
        <v>2.3214285714285698</v>
      </c>
      <c r="T274" s="12" t="s">
        <v>5186</v>
      </c>
    </row>
    <row r="275" spans="1:20" x14ac:dyDescent="0.3">
      <c r="A275" s="9">
        <v>77607</v>
      </c>
      <c r="B275" s="9" t="s">
        <v>2798</v>
      </c>
      <c r="C275" s="55">
        <v>0</v>
      </c>
      <c r="D275" s="55">
        <v>0</v>
      </c>
      <c r="E275" s="11">
        <v>0</v>
      </c>
      <c r="F275" s="55">
        <v>0</v>
      </c>
      <c r="G275" s="55">
        <v>0</v>
      </c>
      <c r="H275" s="11">
        <v>0</v>
      </c>
      <c r="I275" s="55">
        <v>0</v>
      </c>
      <c r="J275" s="10">
        <v>0</v>
      </c>
      <c r="K275" s="47">
        <v>94302.36</v>
      </c>
      <c r="L275" s="47">
        <v>312714.34404508898</v>
      </c>
      <c r="M275" s="11">
        <v>0.30156071122341199</v>
      </c>
      <c r="N275" s="47">
        <v>28</v>
      </c>
      <c r="O275" s="47">
        <v>38.571428571428598</v>
      </c>
      <c r="P275" s="11">
        <v>0.72592592592592597</v>
      </c>
      <c r="Q275" s="47">
        <v>10</v>
      </c>
      <c r="R275" s="47">
        <v>4.3076923076923102</v>
      </c>
      <c r="S275" s="11">
        <v>2.3214285714285698</v>
      </c>
      <c r="T275" s="12" t="s">
        <v>5186</v>
      </c>
    </row>
    <row r="276" spans="1:20" x14ac:dyDescent="0.3">
      <c r="A276">
        <v>1021286</v>
      </c>
      <c r="B276" t="s">
        <v>2811</v>
      </c>
      <c r="C276" s="56">
        <v>0</v>
      </c>
      <c r="D276" s="56">
        <v>0</v>
      </c>
      <c r="E276" s="7">
        <v>0</v>
      </c>
      <c r="F276" s="56">
        <v>0</v>
      </c>
      <c r="G276" s="56">
        <v>0</v>
      </c>
      <c r="H276" s="7">
        <v>0</v>
      </c>
      <c r="I276" s="56">
        <v>0</v>
      </c>
      <c r="J276" s="5">
        <v>0</v>
      </c>
      <c r="K276" s="32">
        <v>120910.68</v>
      </c>
      <c r="L276" s="32">
        <v>293958.46822567401</v>
      </c>
      <c r="M276" s="7">
        <v>0.411318921104107</v>
      </c>
      <c r="N276" s="32">
        <v>20</v>
      </c>
      <c r="O276" s="32">
        <v>40</v>
      </c>
      <c r="P276" s="7">
        <v>0.5</v>
      </c>
      <c r="Q276" s="32">
        <v>4</v>
      </c>
      <c r="R276" s="32">
        <v>4.3076923076923102</v>
      </c>
      <c r="S276" s="7">
        <v>0.92857142857142905</v>
      </c>
      <c r="T276" s="12" t="s">
        <v>5186</v>
      </c>
    </row>
    <row r="277" spans="1:20" x14ac:dyDescent="0.3">
      <c r="A277" s="9">
        <v>65422</v>
      </c>
      <c r="B277" s="9" t="s">
        <v>2816</v>
      </c>
      <c r="C277" s="55">
        <v>0</v>
      </c>
      <c r="D277" s="55">
        <v>0</v>
      </c>
      <c r="E277" s="11">
        <v>0</v>
      </c>
      <c r="F277" s="55">
        <v>0</v>
      </c>
      <c r="G277" s="55">
        <v>0</v>
      </c>
      <c r="H277" s="11">
        <v>0</v>
      </c>
      <c r="I277" s="55">
        <v>0</v>
      </c>
      <c r="J277" s="10">
        <v>0</v>
      </c>
      <c r="K277" s="47">
        <v>78019.070000000007</v>
      </c>
      <c r="L277" s="47">
        <v>170160.50531207101</v>
      </c>
      <c r="M277" s="11">
        <v>0.45850281096024398</v>
      </c>
      <c r="N277" s="47">
        <v>51</v>
      </c>
      <c r="O277" s="47">
        <v>21</v>
      </c>
      <c r="P277" s="11">
        <v>2.4285714285714302</v>
      </c>
      <c r="Q277" s="47">
        <v>10</v>
      </c>
      <c r="R277" s="47">
        <v>3.7692307692307701</v>
      </c>
      <c r="S277" s="11">
        <v>2.6530612244898002</v>
      </c>
      <c r="T277" s="12" t="s">
        <v>5186</v>
      </c>
    </row>
    <row r="278" spans="1:20" x14ac:dyDescent="0.3">
      <c r="A278">
        <v>76524</v>
      </c>
      <c r="B278" t="s">
        <v>1733</v>
      </c>
      <c r="C278" s="32">
        <v>977215</v>
      </c>
      <c r="D278" s="32">
        <v>1206025.48222762</v>
      </c>
      <c r="E278" s="7">
        <v>0.81027724073873797</v>
      </c>
      <c r="F278" s="32">
        <v>74960520.260000005</v>
      </c>
      <c r="G278" s="32">
        <v>78514699.958955303</v>
      </c>
      <c r="H278" s="7">
        <v>0.95473230234830797</v>
      </c>
      <c r="I278" s="32">
        <v>173274.25</v>
      </c>
      <c r="J278" s="5">
        <v>2.3115401200391799</v>
      </c>
      <c r="K278" s="56">
        <v>0</v>
      </c>
      <c r="L278" s="56">
        <v>0</v>
      </c>
      <c r="M278" s="7">
        <v>0</v>
      </c>
      <c r="N278" s="57">
        <v>0</v>
      </c>
      <c r="O278" s="57">
        <v>0</v>
      </c>
      <c r="P278" s="7">
        <v>0</v>
      </c>
      <c r="Q278" s="57">
        <v>0</v>
      </c>
      <c r="R278" s="57">
        <v>0</v>
      </c>
      <c r="S278" s="7">
        <v>0</v>
      </c>
      <c r="T278" s="12" t="s">
        <v>5186</v>
      </c>
    </row>
    <row r="279" spans="1:20" x14ac:dyDescent="0.3">
      <c r="A279" s="9">
        <v>651442</v>
      </c>
      <c r="B279" s="9" t="s">
        <v>2834</v>
      </c>
      <c r="C279" s="55">
        <v>0</v>
      </c>
      <c r="D279" s="55">
        <v>0</v>
      </c>
      <c r="E279" s="11">
        <v>0</v>
      </c>
      <c r="F279" s="55">
        <v>0</v>
      </c>
      <c r="G279" s="55">
        <v>0</v>
      </c>
      <c r="H279" s="11">
        <v>0</v>
      </c>
      <c r="I279" s="55">
        <v>0</v>
      </c>
      <c r="J279" s="10">
        <v>0</v>
      </c>
      <c r="K279" s="47">
        <v>170591.92</v>
      </c>
      <c r="L279" s="47">
        <v>320514.82461145002</v>
      </c>
      <c r="M279" s="11">
        <v>0.53224346239461195</v>
      </c>
      <c r="N279" s="47">
        <v>39</v>
      </c>
      <c r="O279" s="47">
        <v>35</v>
      </c>
      <c r="P279" s="11">
        <v>1.1142857142857101</v>
      </c>
      <c r="Q279" s="47">
        <v>1</v>
      </c>
      <c r="R279" s="47">
        <v>4.3076923076923102</v>
      </c>
      <c r="S279" s="11">
        <v>0.23214285714285701</v>
      </c>
      <c r="T279" s="12" t="s">
        <v>5185</v>
      </c>
    </row>
    <row r="280" spans="1:20" x14ac:dyDescent="0.3">
      <c r="A280">
        <v>44108</v>
      </c>
      <c r="B280" t="s">
        <v>2839</v>
      </c>
      <c r="C280" s="56">
        <v>0</v>
      </c>
      <c r="D280" s="56">
        <v>0</v>
      </c>
      <c r="E280" s="7">
        <v>0</v>
      </c>
      <c r="F280" s="56">
        <v>0</v>
      </c>
      <c r="G280" s="56">
        <v>0</v>
      </c>
      <c r="H280" s="7">
        <v>0</v>
      </c>
      <c r="I280" s="56">
        <v>0</v>
      </c>
      <c r="J280" s="5">
        <v>0</v>
      </c>
      <c r="K280" s="32">
        <v>118558</v>
      </c>
      <c r="L280" s="32">
        <v>283578.91863582202</v>
      </c>
      <c r="M280" s="7">
        <v>0.41807762216716399</v>
      </c>
      <c r="N280" s="32">
        <v>32</v>
      </c>
      <c r="O280" s="32">
        <v>35</v>
      </c>
      <c r="P280" s="7">
        <v>0.91428571428571404</v>
      </c>
      <c r="Q280" s="32">
        <v>6</v>
      </c>
      <c r="R280" s="32">
        <v>3.7692307692307701</v>
      </c>
      <c r="S280" s="7">
        <v>1.59183673469388</v>
      </c>
      <c r="T280" s="12" t="s">
        <v>5186</v>
      </c>
    </row>
    <row r="281" spans="1:20" x14ac:dyDescent="0.3">
      <c r="A281" s="9">
        <v>347924</v>
      </c>
      <c r="B281" s="9" t="s">
        <v>2842</v>
      </c>
      <c r="C281" s="55">
        <v>0</v>
      </c>
      <c r="D281" s="55">
        <v>0</v>
      </c>
      <c r="E281" s="11">
        <v>0</v>
      </c>
      <c r="F281" s="55">
        <v>0</v>
      </c>
      <c r="G281" s="55">
        <v>0</v>
      </c>
      <c r="H281" s="11">
        <v>0</v>
      </c>
      <c r="I281" s="55">
        <v>0</v>
      </c>
      <c r="J281" s="10">
        <v>0</v>
      </c>
      <c r="K281" s="47">
        <v>174059.37</v>
      </c>
      <c r="L281" s="47">
        <v>360320.958223928</v>
      </c>
      <c r="M281" s="11">
        <v>0.48306757080676799</v>
      </c>
      <c r="N281" s="47">
        <v>68</v>
      </c>
      <c r="O281" s="47">
        <v>39.285714285714299</v>
      </c>
      <c r="P281" s="11">
        <v>1.7309090909090901</v>
      </c>
      <c r="Q281" s="47">
        <v>9</v>
      </c>
      <c r="R281" s="47">
        <v>4.3076923076923102</v>
      </c>
      <c r="S281" s="11">
        <v>2.08928571428571</v>
      </c>
      <c r="T281" s="12" t="s">
        <v>5186</v>
      </c>
    </row>
    <row r="282" spans="1:20" x14ac:dyDescent="0.3">
      <c r="A282">
        <v>1012577</v>
      </c>
      <c r="B282" t="s">
        <v>2845</v>
      </c>
      <c r="C282" s="56">
        <v>0</v>
      </c>
      <c r="D282" s="56">
        <v>0</v>
      </c>
      <c r="E282" s="7">
        <v>0</v>
      </c>
      <c r="F282" s="56">
        <v>0</v>
      </c>
      <c r="G282" s="56">
        <v>0</v>
      </c>
      <c r="H282" s="7">
        <v>0</v>
      </c>
      <c r="I282" s="56">
        <v>0</v>
      </c>
      <c r="J282" s="5">
        <v>0</v>
      </c>
      <c r="K282" s="32">
        <v>56914.02</v>
      </c>
      <c r="L282" s="32">
        <v>355043.58325957297</v>
      </c>
      <c r="M282" s="7">
        <v>0.16030150292390999</v>
      </c>
      <c r="N282" s="32">
        <v>36</v>
      </c>
      <c r="O282" s="32">
        <v>40</v>
      </c>
      <c r="P282" s="7">
        <v>0.9</v>
      </c>
      <c r="Q282" s="32">
        <v>6</v>
      </c>
      <c r="R282" s="32">
        <v>4.3076923076923102</v>
      </c>
      <c r="S282" s="7">
        <v>1.3928571428571399</v>
      </c>
      <c r="T282" s="12" t="s">
        <v>5186</v>
      </c>
    </row>
    <row r="283" spans="1:20" x14ac:dyDescent="0.3">
      <c r="A283" s="9">
        <v>1024780</v>
      </c>
      <c r="B283" s="9" t="s">
        <v>2848</v>
      </c>
      <c r="C283" s="55">
        <v>0</v>
      </c>
      <c r="D283" s="55">
        <v>0</v>
      </c>
      <c r="E283" s="11">
        <v>0</v>
      </c>
      <c r="F283" s="55">
        <v>0</v>
      </c>
      <c r="G283" s="55">
        <v>0</v>
      </c>
      <c r="H283" s="11">
        <v>0</v>
      </c>
      <c r="I283" s="55">
        <v>0</v>
      </c>
      <c r="J283" s="10">
        <v>0</v>
      </c>
      <c r="K283" s="47">
        <v>135808.57999999999</v>
      </c>
      <c r="L283" s="47">
        <v>283776.20073325501</v>
      </c>
      <c r="M283" s="11">
        <v>0.478576355765851</v>
      </c>
      <c r="N283" s="47">
        <v>74</v>
      </c>
      <c r="O283" s="47">
        <v>40</v>
      </c>
      <c r="P283" s="11">
        <v>1.85</v>
      </c>
      <c r="Q283" s="47">
        <v>4</v>
      </c>
      <c r="R283" s="47">
        <v>4.3076923076923102</v>
      </c>
      <c r="S283" s="11">
        <v>0.92857142857142905</v>
      </c>
      <c r="T283" s="12" t="s">
        <v>5186</v>
      </c>
    </row>
    <row r="284" spans="1:20" x14ac:dyDescent="0.3">
      <c r="A284">
        <v>966309</v>
      </c>
      <c r="B284" t="s">
        <v>2854</v>
      </c>
      <c r="C284" s="56">
        <v>0</v>
      </c>
      <c r="D284" s="56">
        <v>0</v>
      </c>
      <c r="E284" s="7">
        <v>0</v>
      </c>
      <c r="F284" s="56">
        <v>0</v>
      </c>
      <c r="G284" s="56">
        <v>0</v>
      </c>
      <c r="H284" s="7">
        <v>0</v>
      </c>
      <c r="I284" s="56">
        <v>0</v>
      </c>
      <c r="J284" s="5">
        <v>0</v>
      </c>
      <c r="K284" s="32">
        <v>121446.94</v>
      </c>
      <c r="L284" s="32">
        <v>295143.83056899201</v>
      </c>
      <c r="M284" s="7">
        <v>0.411483918758758</v>
      </c>
      <c r="N284" s="32">
        <v>33</v>
      </c>
      <c r="O284" s="32">
        <v>36.428571428571402</v>
      </c>
      <c r="P284" s="7">
        <v>0.90588235294117603</v>
      </c>
      <c r="Q284" s="32">
        <v>5</v>
      </c>
      <c r="R284" s="32">
        <v>4.3076923076923102</v>
      </c>
      <c r="S284" s="7">
        <v>1.16071428571429</v>
      </c>
      <c r="T284" s="12" t="s">
        <v>5186</v>
      </c>
    </row>
    <row r="285" spans="1:20" x14ac:dyDescent="0.3">
      <c r="A285" s="9">
        <v>344848</v>
      </c>
      <c r="B285" s="9" t="s">
        <v>2857</v>
      </c>
      <c r="C285" s="55">
        <v>0</v>
      </c>
      <c r="D285" s="55">
        <v>0</v>
      </c>
      <c r="E285" s="11">
        <v>0</v>
      </c>
      <c r="F285" s="55">
        <v>0</v>
      </c>
      <c r="G285" s="55">
        <v>0</v>
      </c>
      <c r="H285" s="11">
        <v>0</v>
      </c>
      <c r="I285" s="55">
        <v>0</v>
      </c>
      <c r="J285" s="10">
        <v>0</v>
      </c>
      <c r="K285" s="47">
        <v>128054.34</v>
      </c>
      <c r="L285" s="47">
        <v>324428.01969582099</v>
      </c>
      <c r="M285" s="11">
        <v>0.39470801603407102</v>
      </c>
      <c r="N285" s="47">
        <v>52</v>
      </c>
      <c r="O285" s="47">
        <v>40</v>
      </c>
      <c r="P285" s="11">
        <v>1.3</v>
      </c>
      <c r="Q285" s="47">
        <v>2</v>
      </c>
      <c r="R285" s="47">
        <v>4.3076923076923102</v>
      </c>
      <c r="S285" s="11">
        <v>0.46428571428571402</v>
      </c>
      <c r="T285" s="12" t="s">
        <v>5186</v>
      </c>
    </row>
    <row r="286" spans="1:20" x14ac:dyDescent="0.3">
      <c r="A286">
        <v>70463</v>
      </c>
      <c r="B286" t="s">
        <v>2861</v>
      </c>
      <c r="C286" s="56">
        <v>0</v>
      </c>
      <c r="D286" s="56">
        <v>0</v>
      </c>
      <c r="E286" s="7">
        <v>0</v>
      </c>
      <c r="F286" s="56">
        <v>0</v>
      </c>
      <c r="G286" s="56">
        <v>0</v>
      </c>
      <c r="H286" s="7">
        <v>0</v>
      </c>
      <c r="I286" s="56">
        <v>0</v>
      </c>
      <c r="J286" s="5">
        <v>0</v>
      </c>
      <c r="K286" s="32">
        <v>155639.57999999999</v>
      </c>
      <c r="L286" s="32">
        <v>360320.958223928</v>
      </c>
      <c r="M286" s="7">
        <v>0.43194706399308302</v>
      </c>
      <c r="N286" s="32">
        <v>27</v>
      </c>
      <c r="O286" s="32">
        <v>39.285714285714299</v>
      </c>
      <c r="P286" s="7">
        <v>0.68727272727272704</v>
      </c>
      <c r="Q286" s="32">
        <v>4</v>
      </c>
      <c r="R286" s="32">
        <v>4.3076923076923102</v>
      </c>
      <c r="S286" s="7">
        <v>0.92857142857142905</v>
      </c>
      <c r="T286" s="12" t="s">
        <v>5186</v>
      </c>
    </row>
    <row r="287" spans="1:20" x14ac:dyDescent="0.3">
      <c r="A287" s="9">
        <v>43365</v>
      </c>
      <c r="B287" s="9" t="s">
        <v>2869</v>
      </c>
      <c r="C287" s="55">
        <v>0</v>
      </c>
      <c r="D287" s="55">
        <v>0</v>
      </c>
      <c r="E287" s="11">
        <v>0</v>
      </c>
      <c r="F287" s="55">
        <v>0</v>
      </c>
      <c r="G287" s="55">
        <v>0</v>
      </c>
      <c r="H287" s="11">
        <v>0</v>
      </c>
      <c r="I287" s="55">
        <v>0</v>
      </c>
      <c r="J287" s="10">
        <v>0</v>
      </c>
      <c r="K287" s="47">
        <v>103877.28</v>
      </c>
      <c r="L287" s="47">
        <v>324428.01969582099</v>
      </c>
      <c r="M287" s="11">
        <v>0.32018590779364198</v>
      </c>
      <c r="N287" s="47">
        <v>37</v>
      </c>
      <c r="O287" s="47">
        <v>40</v>
      </c>
      <c r="P287" s="11">
        <v>0.92500000000000004</v>
      </c>
      <c r="Q287" s="47">
        <v>6</v>
      </c>
      <c r="R287" s="47">
        <v>4.3076923076923102</v>
      </c>
      <c r="S287" s="11">
        <v>1.3928571428571399</v>
      </c>
      <c r="T287" s="12" t="s">
        <v>5186</v>
      </c>
    </row>
    <row r="288" spans="1:20" x14ac:dyDescent="0.3">
      <c r="A288">
        <v>1009428</v>
      </c>
      <c r="B288" t="s">
        <v>2915</v>
      </c>
      <c r="C288" s="56">
        <v>0</v>
      </c>
      <c r="D288" s="56">
        <v>0</v>
      </c>
      <c r="E288" s="7">
        <v>0</v>
      </c>
      <c r="F288" s="56">
        <v>0</v>
      </c>
      <c r="G288" s="56">
        <v>0</v>
      </c>
      <c r="H288" s="7">
        <v>0</v>
      </c>
      <c r="I288" s="56">
        <v>0</v>
      </c>
      <c r="J288" s="5">
        <v>0</v>
      </c>
      <c r="K288" s="32">
        <v>63485.18</v>
      </c>
      <c r="L288" s="32">
        <v>254326.71326322999</v>
      </c>
      <c r="M288" s="7">
        <v>0.24962057341688801</v>
      </c>
      <c r="N288" s="32">
        <v>46</v>
      </c>
      <c r="O288" s="32">
        <v>36.428571428571402</v>
      </c>
      <c r="P288" s="7">
        <v>1.2627450980392201</v>
      </c>
      <c r="Q288" s="32">
        <v>3</v>
      </c>
      <c r="R288" s="32">
        <v>4.3076923076923102</v>
      </c>
      <c r="S288" s="7">
        <v>0.69642857142857195</v>
      </c>
      <c r="T288" s="12" t="s">
        <v>5186</v>
      </c>
    </row>
    <row r="289" spans="1:20" x14ac:dyDescent="0.3">
      <c r="A289" s="9">
        <v>99290</v>
      </c>
      <c r="B289" s="9" t="s">
        <v>2927</v>
      </c>
      <c r="C289" s="55">
        <v>0</v>
      </c>
      <c r="D289" s="55">
        <v>0</v>
      </c>
      <c r="E289" s="11">
        <v>0</v>
      </c>
      <c r="F289" s="55">
        <v>0</v>
      </c>
      <c r="G289" s="55">
        <v>0</v>
      </c>
      <c r="H289" s="11">
        <v>0</v>
      </c>
      <c r="I289" s="55">
        <v>0</v>
      </c>
      <c r="J289" s="10">
        <v>0</v>
      </c>
      <c r="K289" s="47">
        <v>64828.25</v>
      </c>
      <c r="L289" s="47">
        <v>268838.20400246198</v>
      </c>
      <c r="M289" s="11">
        <v>0.241142252235126</v>
      </c>
      <c r="N289" s="47">
        <v>58</v>
      </c>
      <c r="O289" s="47">
        <v>35</v>
      </c>
      <c r="P289" s="11">
        <v>1.6571428571428599</v>
      </c>
      <c r="Q289" s="47">
        <v>8</v>
      </c>
      <c r="R289" s="47">
        <v>4.3076923076923102</v>
      </c>
      <c r="S289" s="11">
        <v>1.8571428571428601</v>
      </c>
      <c r="T289" s="12" t="s">
        <v>5186</v>
      </c>
    </row>
    <row r="290" spans="1:20" x14ac:dyDescent="0.3">
      <c r="A290">
        <v>53003</v>
      </c>
      <c r="B290" t="s">
        <v>2950</v>
      </c>
      <c r="C290" s="56">
        <v>0</v>
      </c>
      <c r="D290" s="56">
        <v>0</v>
      </c>
      <c r="E290" s="7">
        <v>0</v>
      </c>
      <c r="F290" s="56">
        <v>0</v>
      </c>
      <c r="G290" s="56">
        <v>0</v>
      </c>
      <c r="H290" s="7">
        <v>0</v>
      </c>
      <c r="I290" s="56">
        <v>0</v>
      </c>
      <c r="J290" s="5">
        <v>0</v>
      </c>
      <c r="K290" s="32">
        <v>82470.06</v>
      </c>
      <c r="L290" s="32">
        <v>324428.01969582099</v>
      </c>
      <c r="M290" s="7">
        <v>0.25420140984531098</v>
      </c>
      <c r="N290" s="32">
        <v>48</v>
      </c>
      <c r="O290" s="32">
        <v>40</v>
      </c>
      <c r="P290" s="7">
        <v>1.2</v>
      </c>
      <c r="Q290" s="32">
        <v>7</v>
      </c>
      <c r="R290" s="32">
        <v>4.3076923076923102</v>
      </c>
      <c r="S290" s="7">
        <v>1.625</v>
      </c>
      <c r="T290" s="12" t="s">
        <v>5186</v>
      </c>
    </row>
    <row r="291" spans="1:20" x14ac:dyDescent="0.3">
      <c r="A291" s="9">
        <v>359088</v>
      </c>
      <c r="B291" s="9" t="s">
        <v>3034</v>
      </c>
      <c r="C291" s="55">
        <v>0</v>
      </c>
      <c r="D291" s="55">
        <v>0</v>
      </c>
      <c r="E291" s="11">
        <v>0</v>
      </c>
      <c r="F291" s="55">
        <v>0</v>
      </c>
      <c r="G291" s="55">
        <v>0</v>
      </c>
      <c r="H291" s="11">
        <v>0</v>
      </c>
      <c r="I291" s="55">
        <v>0</v>
      </c>
      <c r="J291" s="10">
        <v>0</v>
      </c>
      <c r="K291" s="47">
        <v>260567.55</v>
      </c>
      <c r="L291" s="47">
        <v>287665.116123438</v>
      </c>
      <c r="M291" s="11">
        <v>0.90580169577527103</v>
      </c>
      <c r="N291" s="47">
        <v>13</v>
      </c>
      <c r="O291" s="47">
        <v>31.428571428571399</v>
      </c>
      <c r="P291" s="11">
        <v>0.41363636363636402</v>
      </c>
      <c r="Q291" s="47">
        <v>5</v>
      </c>
      <c r="R291" s="47">
        <v>3.7692307692307701</v>
      </c>
      <c r="S291" s="11">
        <v>1.3265306122449001</v>
      </c>
      <c r="T291" s="12" t="s">
        <v>5186</v>
      </c>
    </row>
    <row r="292" spans="1:20" x14ac:dyDescent="0.3">
      <c r="A292">
        <v>70741</v>
      </c>
      <c r="B292" t="s">
        <v>1788</v>
      </c>
      <c r="C292" s="32">
        <v>625115</v>
      </c>
      <c r="D292" s="32">
        <v>706060.16031279601</v>
      </c>
      <c r="E292" s="7">
        <v>0.88535656752402503</v>
      </c>
      <c r="F292" s="32">
        <v>51204802.299999997</v>
      </c>
      <c r="G292" s="32">
        <v>71329669.916228697</v>
      </c>
      <c r="H292" s="7">
        <v>0.71786119801390103</v>
      </c>
      <c r="I292" s="32">
        <v>131164.29999999999</v>
      </c>
      <c r="J292" s="5">
        <v>2.5615624728229802</v>
      </c>
      <c r="K292" s="56">
        <v>0</v>
      </c>
      <c r="L292" s="56">
        <v>0</v>
      </c>
      <c r="M292" s="7">
        <v>0</v>
      </c>
      <c r="N292" s="57">
        <v>0</v>
      </c>
      <c r="O292" s="57">
        <v>0</v>
      </c>
      <c r="P292" s="7">
        <v>0</v>
      </c>
      <c r="Q292" s="57">
        <v>0</v>
      </c>
      <c r="R292" s="57">
        <v>0</v>
      </c>
      <c r="S292" s="7">
        <v>0</v>
      </c>
      <c r="T292" s="12" t="s">
        <v>5186</v>
      </c>
    </row>
    <row r="293" spans="1:20" x14ac:dyDescent="0.3">
      <c r="A293" s="9">
        <v>670098</v>
      </c>
      <c r="B293" s="9" t="s">
        <v>3128</v>
      </c>
      <c r="C293" s="55">
        <v>0</v>
      </c>
      <c r="D293" s="55">
        <v>0</v>
      </c>
      <c r="E293" s="11">
        <v>0</v>
      </c>
      <c r="F293" s="55">
        <v>0</v>
      </c>
      <c r="G293" s="55">
        <v>0</v>
      </c>
      <c r="H293" s="11">
        <v>0</v>
      </c>
      <c r="I293" s="55">
        <v>0</v>
      </c>
      <c r="J293" s="10">
        <v>0</v>
      </c>
      <c r="K293" s="47">
        <v>111320.76</v>
      </c>
      <c r="L293" s="47">
        <v>224729.78985292499</v>
      </c>
      <c r="M293" s="11">
        <v>0.49535382057204802</v>
      </c>
      <c r="N293" s="47">
        <v>17</v>
      </c>
      <c r="O293" s="47">
        <v>30.285714285714299</v>
      </c>
      <c r="P293" s="11">
        <v>0.56132075471698095</v>
      </c>
      <c r="Q293" s="47">
        <v>4</v>
      </c>
      <c r="R293" s="47">
        <v>4.3076923076923102</v>
      </c>
      <c r="S293" s="11">
        <v>0.92857142857142905</v>
      </c>
      <c r="T293" s="12" t="s">
        <v>5186</v>
      </c>
    </row>
    <row r="294" spans="1:20" x14ac:dyDescent="0.3">
      <c r="A294">
        <v>374704</v>
      </c>
      <c r="B294" t="s">
        <v>1820</v>
      </c>
      <c r="C294" s="32">
        <v>875329</v>
      </c>
      <c r="D294" s="32">
        <v>1288954.14467947</v>
      </c>
      <c r="E294" s="7">
        <v>0.67910018646758796</v>
      </c>
      <c r="F294" s="32">
        <v>91427640.079999998</v>
      </c>
      <c r="G294" s="32">
        <v>103328222.09152301</v>
      </c>
      <c r="H294" s="7">
        <v>0.88482738045195197</v>
      </c>
      <c r="I294" s="32">
        <v>209993.87</v>
      </c>
      <c r="J294" s="5">
        <v>2.2968313500846498</v>
      </c>
      <c r="K294" s="56">
        <v>0</v>
      </c>
      <c r="L294" s="56">
        <v>0</v>
      </c>
      <c r="M294" s="7">
        <v>0</v>
      </c>
      <c r="N294" s="57">
        <v>0</v>
      </c>
      <c r="O294" s="57">
        <v>0</v>
      </c>
      <c r="P294" s="7">
        <v>0</v>
      </c>
      <c r="Q294" s="57">
        <v>0</v>
      </c>
      <c r="R294" s="57">
        <v>0</v>
      </c>
      <c r="S294" s="7">
        <v>0</v>
      </c>
      <c r="T294" s="12" t="s">
        <v>5186</v>
      </c>
    </row>
    <row r="295" spans="1:20" x14ac:dyDescent="0.3">
      <c r="A295" s="9">
        <v>197329</v>
      </c>
      <c r="B295" s="9" t="s">
        <v>3159</v>
      </c>
      <c r="C295" s="55">
        <v>0</v>
      </c>
      <c r="D295" s="55">
        <v>0</v>
      </c>
      <c r="E295" s="11">
        <v>0</v>
      </c>
      <c r="F295" s="55">
        <v>0</v>
      </c>
      <c r="G295" s="55">
        <v>0</v>
      </c>
      <c r="H295" s="11">
        <v>0</v>
      </c>
      <c r="I295" s="55">
        <v>0</v>
      </c>
      <c r="J295" s="10">
        <v>0</v>
      </c>
      <c r="K295" s="47">
        <v>341429.12</v>
      </c>
      <c r="L295" s="47">
        <v>306986.08955504198</v>
      </c>
      <c r="M295" s="11">
        <v>1.1121973653427799</v>
      </c>
      <c r="N295" s="47">
        <v>36</v>
      </c>
      <c r="O295" s="47">
        <v>37.857142857142897</v>
      </c>
      <c r="P295" s="11">
        <v>0.95094339622641499</v>
      </c>
      <c r="Q295" s="47">
        <v>1</v>
      </c>
      <c r="R295" s="47">
        <v>4.3076923076923102</v>
      </c>
      <c r="S295" s="11">
        <v>0.23214285714285701</v>
      </c>
      <c r="T295" s="12" t="s">
        <v>5186</v>
      </c>
    </row>
    <row r="296" spans="1:20" x14ac:dyDescent="0.3">
      <c r="A296">
        <v>1013277</v>
      </c>
      <c r="B296" t="s">
        <v>3234</v>
      </c>
      <c r="C296" s="56">
        <v>0</v>
      </c>
      <c r="D296" s="56">
        <v>0</v>
      </c>
      <c r="E296" s="7">
        <v>0</v>
      </c>
      <c r="F296" s="56">
        <v>0</v>
      </c>
      <c r="G296" s="56">
        <v>0</v>
      </c>
      <c r="H296" s="7">
        <v>0</v>
      </c>
      <c r="I296" s="56">
        <v>0</v>
      </c>
      <c r="J296" s="5">
        <v>0</v>
      </c>
      <c r="K296" s="32">
        <v>448200.66</v>
      </c>
      <c r="L296" s="32">
        <v>353426.56056366098</v>
      </c>
      <c r="M296" s="7">
        <v>1.26815782969222</v>
      </c>
      <c r="N296" s="32">
        <v>65</v>
      </c>
      <c r="O296" s="32">
        <v>40</v>
      </c>
      <c r="P296" s="7">
        <v>1.625</v>
      </c>
      <c r="Q296" s="32">
        <v>2</v>
      </c>
      <c r="R296" s="32">
        <v>4.3076923076923102</v>
      </c>
      <c r="S296" s="7">
        <v>0.46428571428571402</v>
      </c>
      <c r="T296" s="12" t="s">
        <v>5186</v>
      </c>
    </row>
    <row r="297" spans="1:20" x14ac:dyDescent="0.3">
      <c r="A297" s="9">
        <v>1019909</v>
      </c>
      <c r="B297" s="9" t="s">
        <v>3247</v>
      </c>
      <c r="C297" s="55">
        <v>0</v>
      </c>
      <c r="D297" s="55">
        <v>0</v>
      </c>
      <c r="E297" s="11">
        <v>0</v>
      </c>
      <c r="F297" s="55">
        <v>0</v>
      </c>
      <c r="G297" s="55">
        <v>0</v>
      </c>
      <c r="H297" s="11">
        <v>0</v>
      </c>
      <c r="I297" s="55">
        <v>0</v>
      </c>
      <c r="J297" s="10">
        <v>0</v>
      </c>
      <c r="K297" s="47">
        <v>75936.070000000007</v>
      </c>
      <c r="L297" s="47">
        <v>337175.33899540198</v>
      </c>
      <c r="M297" s="11">
        <v>0.225212407960345</v>
      </c>
      <c r="N297" s="47">
        <v>48</v>
      </c>
      <c r="O297" s="47">
        <v>40</v>
      </c>
      <c r="P297" s="11">
        <v>1.2</v>
      </c>
      <c r="Q297" s="47">
        <v>3</v>
      </c>
      <c r="R297" s="47">
        <v>4.3076923076923102</v>
      </c>
      <c r="S297" s="11">
        <v>0.69642857142857195</v>
      </c>
      <c r="T297" s="12" t="s">
        <v>5186</v>
      </c>
    </row>
    <row r="298" spans="1:20" x14ac:dyDescent="0.3">
      <c r="A298">
        <v>62173</v>
      </c>
      <c r="B298" t="s">
        <v>3300</v>
      </c>
      <c r="C298" s="56">
        <v>0</v>
      </c>
      <c r="D298" s="56">
        <v>0</v>
      </c>
      <c r="E298" s="7">
        <v>0</v>
      </c>
      <c r="F298" s="56">
        <v>0</v>
      </c>
      <c r="G298" s="56">
        <v>0</v>
      </c>
      <c r="H298" s="7">
        <v>0</v>
      </c>
      <c r="I298" s="56">
        <v>0</v>
      </c>
      <c r="J298" s="5">
        <v>0</v>
      </c>
      <c r="K298" s="32">
        <v>33916.22</v>
      </c>
      <c r="L298" s="32">
        <v>202952.01313054701</v>
      </c>
      <c r="M298" s="7">
        <v>0.16711447931380499</v>
      </c>
      <c r="N298" s="32">
        <v>62</v>
      </c>
      <c r="O298" s="32">
        <v>24</v>
      </c>
      <c r="P298" s="7">
        <v>2.5833333333333299</v>
      </c>
      <c r="Q298" s="32">
        <v>9</v>
      </c>
      <c r="R298" s="32">
        <v>4.3076923076923102</v>
      </c>
      <c r="S298" s="7">
        <v>2.08928571428571</v>
      </c>
      <c r="T298" s="12" t="s">
        <v>5186</v>
      </c>
    </row>
    <row r="299" spans="1:20" x14ac:dyDescent="0.3">
      <c r="A299" s="9">
        <v>334324</v>
      </c>
      <c r="B299" s="9" t="s">
        <v>3349</v>
      </c>
      <c r="C299" s="55">
        <v>0</v>
      </c>
      <c r="D299" s="55">
        <v>0</v>
      </c>
      <c r="E299" s="11">
        <v>0</v>
      </c>
      <c r="F299" s="55">
        <v>0</v>
      </c>
      <c r="G299" s="55">
        <v>0</v>
      </c>
      <c r="H299" s="11">
        <v>0</v>
      </c>
      <c r="I299" s="55">
        <v>0</v>
      </c>
      <c r="J299" s="10">
        <v>0</v>
      </c>
      <c r="K299" s="47">
        <v>320746.62</v>
      </c>
      <c r="L299" s="47">
        <v>324428.01969582099</v>
      </c>
      <c r="M299" s="11">
        <v>0.98865264566459898</v>
      </c>
      <c r="N299" s="47">
        <v>38</v>
      </c>
      <c r="O299" s="47">
        <v>40</v>
      </c>
      <c r="P299" s="11">
        <v>0.95</v>
      </c>
      <c r="Q299" s="47">
        <v>2</v>
      </c>
      <c r="R299" s="47">
        <v>4.3076923076923102</v>
      </c>
      <c r="S299" s="11">
        <v>0.46428571428571402</v>
      </c>
      <c r="T299" s="12" t="s">
        <v>5186</v>
      </c>
    </row>
    <row r="300" spans="1:20" x14ac:dyDescent="0.3">
      <c r="A300">
        <v>1014278</v>
      </c>
      <c r="B300" t="s">
        <v>1866</v>
      </c>
      <c r="C300" s="32">
        <v>429507</v>
      </c>
      <c r="D300" s="32">
        <v>1275258.52244536</v>
      </c>
      <c r="E300" s="7">
        <v>0.336799944827189</v>
      </c>
      <c r="F300" s="32">
        <v>33815516</v>
      </c>
      <c r="G300" s="32">
        <v>92222562.006198093</v>
      </c>
      <c r="H300" s="7">
        <v>0.36667291890814402</v>
      </c>
      <c r="I300" s="32">
        <v>19173.150000000001</v>
      </c>
      <c r="J300" s="5">
        <v>0.566992678745461</v>
      </c>
      <c r="K300" s="56">
        <v>0</v>
      </c>
      <c r="L300" s="56">
        <v>0</v>
      </c>
      <c r="M300" s="7">
        <v>0</v>
      </c>
      <c r="N300" s="57">
        <v>0</v>
      </c>
      <c r="O300" s="57">
        <v>0</v>
      </c>
      <c r="P300" s="7">
        <v>0</v>
      </c>
      <c r="Q300" s="57">
        <v>0</v>
      </c>
      <c r="R300" s="57">
        <v>0</v>
      </c>
      <c r="S300" s="7">
        <v>0</v>
      </c>
      <c r="T300" s="12" t="s">
        <v>5186</v>
      </c>
    </row>
    <row r="301" spans="1:20" x14ac:dyDescent="0.3">
      <c r="A301" s="9">
        <v>53876</v>
      </c>
      <c r="B301" s="9" t="s">
        <v>3361</v>
      </c>
      <c r="C301" s="55">
        <v>0</v>
      </c>
      <c r="D301" s="55">
        <v>0</v>
      </c>
      <c r="E301" s="11">
        <v>0</v>
      </c>
      <c r="F301" s="55">
        <v>0</v>
      </c>
      <c r="G301" s="55">
        <v>0</v>
      </c>
      <c r="H301" s="11">
        <v>0</v>
      </c>
      <c r="I301" s="55">
        <v>0</v>
      </c>
      <c r="J301" s="10">
        <v>0</v>
      </c>
      <c r="K301" s="47">
        <v>150152.76</v>
      </c>
      <c r="L301" s="47">
        <v>340595.79775004601</v>
      </c>
      <c r="M301" s="11">
        <v>0.44085323715647501</v>
      </c>
      <c r="N301" s="47">
        <v>57</v>
      </c>
      <c r="O301" s="47">
        <v>37.142857142857103</v>
      </c>
      <c r="P301" s="11">
        <v>1.5346153846153801</v>
      </c>
      <c r="Q301" s="47">
        <v>7</v>
      </c>
      <c r="R301" s="47">
        <v>4.3076923076923102</v>
      </c>
      <c r="S301" s="11">
        <v>1.625</v>
      </c>
      <c r="T301" s="12" t="s">
        <v>5186</v>
      </c>
    </row>
    <row r="302" spans="1:20" x14ac:dyDescent="0.3">
      <c r="A302">
        <v>344289</v>
      </c>
      <c r="B302" t="s">
        <v>3365</v>
      </c>
      <c r="C302" s="56">
        <v>0</v>
      </c>
      <c r="D302" s="56">
        <v>0</v>
      </c>
      <c r="E302" s="7">
        <v>0</v>
      </c>
      <c r="F302" s="56">
        <v>0</v>
      </c>
      <c r="G302" s="56">
        <v>0</v>
      </c>
      <c r="H302" s="7">
        <v>0</v>
      </c>
      <c r="I302" s="56">
        <v>0</v>
      </c>
      <c r="J302" s="5">
        <v>0</v>
      </c>
      <c r="K302" s="32">
        <v>105191.61</v>
      </c>
      <c r="L302" s="32">
        <v>333690.49056249502</v>
      </c>
      <c r="M302" s="7">
        <v>0.31523706241277899</v>
      </c>
      <c r="N302" s="32">
        <v>46</v>
      </c>
      <c r="O302" s="32">
        <v>36.428571428571402</v>
      </c>
      <c r="P302" s="7">
        <v>1.2627450980392201</v>
      </c>
      <c r="Q302" s="32">
        <v>6</v>
      </c>
      <c r="R302" s="32">
        <v>4.3076923076923102</v>
      </c>
      <c r="S302" s="7">
        <v>1.3928571428571399</v>
      </c>
      <c r="T302" s="12" t="s">
        <v>5186</v>
      </c>
    </row>
    <row r="303" spans="1:20" x14ac:dyDescent="0.3">
      <c r="A303" s="9">
        <v>752588</v>
      </c>
      <c r="B303" s="9" t="s">
        <v>3488</v>
      </c>
      <c r="C303" s="55">
        <v>0</v>
      </c>
      <c r="D303" s="55">
        <v>0</v>
      </c>
      <c r="E303" s="11">
        <v>0</v>
      </c>
      <c r="F303" s="55">
        <v>0</v>
      </c>
      <c r="G303" s="55">
        <v>0</v>
      </c>
      <c r="H303" s="11">
        <v>0</v>
      </c>
      <c r="I303" s="55">
        <v>0</v>
      </c>
      <c r="J303" s="10">
        <v>0</v>
      </c>
      <c r="K303" s="47">
        <v>896358.91</v>
      </c>
      <c r="L303" s="47">
        <v>327254.80005683698</v>
      </c>
      <c r="M303" s="11">
        <v>2.7390244844210798</v>
      </c>
      <c r="N303" s="47">
        <v>18</v>
      </c>
      <c r="O303" s="47">
        <v>35.714285714285701</v>
      </c>
      <c r="P303" s="11">
        <v>0.504</v>
      </c>
      <c r="Q303" s="47">
        <v>2</v>
      </c>
      <c r="R303" s="47">
        <v>4.3076923076923102</v>
      </c>
      <c r="S303" s="11">
        <v>0.46428571428571402</v>
      </c>
      <c r="T303" s="12" t="s">
        <v>5186</v>
      </c>
    </row>
    <row r="304" spans="1:20" x14ac:dyDescent="0.3">
      <c r="A304">
        <v>1027109</v>
      </c>
      <c r="B304" t="s">
        <v>3510</v>
      </c>
      <c r="C304" s="56">
        <v>0</v>
      </c>
      <c r="D304" s="56">
        <v>0</v>
      </c>
      <c r="E304" s="7">
        <v>0</v>
      </c>
      <c r="F304" s="56">
        <v>0</v>
      </c>
      <c r="G304" s="56">
        <v>0</v>
      </c>
      <c r="H304" s="7">
        <v>0</v>
      </c>
      <c r="I304" s="56">
        <v>0</v>
      </c>
      <c r="J304" s="5">
        <v>0</v>
      </c>
      <c r="K304" s="32">
        <v>90576</v>
      </c>
      <c r="L304" s="32">
        <v>192472.81988307199</v>
      </c>
      <c r="M304" s="7">
        <v>0.47059112063212399</v>
      </c>
      <c r="N304" s="32">
        <v>45</v>
      </c>
      <c r="O304" s="32">
        <v>30.285714285714299</v>
      </c>
      <c r="P304" s="7">
        <v>1.4858490566037701</v>
      </c>
      <c r="Q304" s="32">
        <v>4</v>
      </c>
      <c r="R304" s="32">
        <v>4.3076923076923102</v>
      </c>
      <c r="S304" s="7">
        <v>0.92857142857142905</v>
      </c>
      <c r="T304" s="12" t="s">
        <v>5186</v>
      </c>
    </row>
    <row r="305" spans="1:20" x14ac:dyDescent="0.3">
      <c r="A305" s="9">
        <v>355936</v>
      </c>
      <c r="B305" s="9" t="s">
        <v>3544</v>
      </c>
      <c r="C305" s="55">
        <v>0</v>
      </c>
      <c r="D305" s="55">
        <v>0</v>
      </c>
      <c r="E305" s="11">
        <v>0</v>
      </c>
      <c r="F305" s="55">
        <v>0</v>
      </c>
      <c r="G305" s="55">
        <v>0</v>
      </c>
      <c r="H305" s="11">
        <v>0</v>
      </c>
      <c r="I305" s="55">
        <v>0</v>
      </c>
      <c r="J305" s="10">
        <v>0</v>
      </c>
      <c r="K305" s="47">
        <v>60258.55</v>
      </c>
      <c r="L305" s="47">
        <v>366920.02188424498</v>
      </c>
      <c r="M305" s="11">
        <v>0.164228023563702</v>
      </c>
      <c r="N305" s="47">
        <v>68</v>
      </c>
      <c r="O305" s="47">
        <v>40</v>
      </c>
      <c r="P305" s="11">
        <v>1.7</v>
      </c>
      <c r="Q305" s="47">
        <v>12</v>
      </c>
      <c r="R305" s="47">
        <v>4.3076923076923102</v>
      </c>
      <c r="S305" s="11">
        <v>2.78571428571429</v>
      </c>
      <c r="T305" s="12" t="s">
        <v>5186</v>
      </c>
    </row>
    <row r="306" spans="1:20" x14ac:dyDescent="0.3">
      <c r="A306">
        <v>1009214</v>
      </c>
      <c r="B306" t="s">
        <v>3580</v>
      </c>
      <c r="C306" s="56">
        <v>0</v>
      </c>
      <c r="D306" s="56">
        <v>0</v>
      </c>
      <c r="E306" s="7">
        <v>0</v>
      </c>
      <c r="F306" s="56">
        <v>0</v>
      </c>
      <c r="G306" s="56">
        <v>0</v>
      </c>
      <c r="H306" s="7">
        <v>0</v>
      </c>
      <c r="I306" s="56">
        <v>0</v>
      </c>
      <c r="J306" s="5">
        <v>0</v>
      </c>
      <c r="K306" s="32">
        <v>16310.24</v>
      </c>
      <c r="L306" s="32">
        <v>181779.28448292299</v>
      </c>
      <c r="M306" s="7">
        <v>8.9725515459008504E-2</v>
      </c>
      <c r="N306" s="32">
        <v>21</v>
      </c>
      <c r="O306" s="32">
        <v>23.571428571428601</v>
      </c>
      <c r="P306" s="7">
        <v>0.89090909090909098</v>
      </c>
      <c r="Q306" s="32">
        <v>4</v>
      </c>
      <c r="R306" s="32">
        <v>4.3076923076923102</v>
      </c>
      <c r="S306" s="7">
        <v>0.92857142857142905</v>
      </c>
      <c r="T306" s="12" t="s">
        <v>5186</v>
      </c>
    </row>
    <row r="307" spans="1:20" x14ac:dyDescent="0.3">
      <c r="A307" s="9">
        <v>785101</v>
      </c>
      <c r="B307" s="9" t="s">
        <v>3601</v>
      </c>
      <c r="C307" s="55">
        <v>0</v>
      </c>
      <c r="D307" s="55">
        <v>0</v>
      </c>
      <c r="E307" s="11">
        <v>0</v>
      </c>
      <c r="F307" s="55">
        <v>0</v>
      </c>
      <c r="G307" s="55">
        <v>0</v>
      </c>
      <c r="H307" s="11">
        <v>0</v>
      </c>
      <c r="I307" s="55">
        <v>0</v>
      </c>
      <c r="J307" s="10">
        <v>0</v>
      </c>
      <c r="K307" s="47">
        <v>45142.02</v>
      </c>
      <c r="L307" s="47">
        <v>218402.674694602</v>
      </c>
      <c r="M307" s="11">
        <v>0.206691699463494</v>
      </c>
      <c r="N307" s="47">
        <v>24</v>
      </c>
      <c r="O307" s="47">
        <v>32</v>
      </c>
      <c r="P307" s="11">
        <v>0.75</v>
      </c>
      <c r="Q307" s="47">
        <v>9</v>
      </c>
      <c r="R307" s="47">
        <v>4.3076923076923102</v>
      </c>
      <c r="S307" s="11">
        <v>2.08928571428571</v>
      </c>
      <c r="T307" s="12" t="s">
        <v>5186</v>
      </c>
    </row>
    <row r="308" spans="1:20" x14ac:dyDescent="0.3">
      <c r="A308">
        <v>345080</v>
      </c>
      <c r="B308" t="s">
        <v>3610</v>
      </c>
      <c r="C308" s="56">
        <v>0</v>
      </c>
      <c r="D308" s="56">
        <v>0</v>
      </c>
      <c r="E308" s="7">
        <v>0</v>
      </c>
      <c r="F308" s="56">
        <v>0</v>
      </c>
      <c r="G308" s="56">
        <v>0</v>
      </c>
      <c r="H308" s="7">
        <v>0</v>
      </c>
      <c r="I308" s="56">
        <v>0</v>
      </c>
      <c r="J308" s="5">
        <v>0</v>
      </c>
      <c r="K308" s="32">
        <v>29455.5</v>
      </c>
      <c r="L308" s="32">
        <v>211071.12699302199</v>
      </c>
      <c r="M308" s="7">
        <v>0.13955248365625</v>
      </c>
      <c r="N308" s="32">
        <v>26</v>
      </c>
      <c r="O308" s="32">
        <v>28</v>
      </c>
      <c r="P308" s="7">
        <v>0.92857142857142905</v>
      </c>
      <c r="Q308" s="32">
        <v>1</v>
      </c>
      <c r="R308" s="32">
        <v>3.7692307692307701</v>
      </c>
      <c r="S308" s="7">
        <v>0.26530612244898</v>
      </c>
      <c r="T308" s="12" t="s">
        <v>5186</v>
      </c>
    </row>
    <row r="309" spans="1:20" x14ac:dyDescent="0.3">
      <c r="A309" s="9">
        <v>986137</v>
      </c>
      <c r="B309" s="9" t="s">
        <v>3625</v>
      </c>
      <c r="C309" s="55">
        <v>0</v>
      </c>
      <c r="D309" s="55">
        <v>0</v>
      </c>
      <c r="E309" s="11">
        <v>0</v>
      </c>
      <c r="F309" s="55">
        <v>0</v>
      </c>
      <c r="G309" s="55">
        <v>0</v>
      </c>
      <c r="H309" s="11">
        <v>0</v>
      </c>
      <c r="I309" s="55">
        <v>0</v>
      </c>
      <c r="J309" s="10">
        <v>0</v>
      </c>
      <c r="K309" s="47">
        <v>148072.16</v>
      </c>
      <c r="L309" s="47">
        <v>324428.01969582099</v>
      </c>
      <c r="M309" s="11">
        <v>0.45640989991810899</v>
      </c>
      <c r="N309" s="47">
        <v>44</v>
      </c>
      <c r="O309" s="47">
        <v>40</v>
      </c>
      <c r="P309" s="11">
        <v>1.1000000000000001</v>
      </c>
      <c r="Q309" s="47">
        <v>8</v>
      </c>
      <c r="R309" s="47">
        <v>4.3076923076923102</v>
      </c>
      <c r="S309" s="11">
        <v>1.8571428571428601</v>
      </c>
      <c r="T309" s="12" t="s">
        <v>5186</v>
      </c>
    </row>
    <row r="310" spans="1:20" x14ac:dyDescent="0.3">
      <c r="A310" s="9">
        <v>944776</v>
      </c>
      <c r="B310" s="9" t="s">
        <v>3756</v>
      </c>
      <c r="C310" s="55">
        <v>0</v>
      </c>
      <c r="D310" s="55">
        <v>0</v>
      </c>
      <c r="E310" s="11">
        <v>0</v>
      </c>
      <c r="F310" s="55">
        <v>0</v>
      </c>
      <c r="G310" s="55">
        <v>0</v>
      </c>
      <c r="H310" s="11">
        <v>0</v>
      </c>
      <c r="I310" s="55">
        <v>0</v>
      </c>
      <c r="J310" s="10">
        <v>0</v>
      </c>
      <c r="K310" s="47">
        <v>248146.14</v>
      </c>
      <c r="L310" s="47">
        <v>256247.706175178</v>
      </c>
      <c r="M310" s="11">
        <v>0.96838384898696706</v>
      </c>
      <c r="N310" s="47">
        <v>33</v>
      </c>
      <c r="O310" s="47">
        <v>32</v>
      </c>
      <c r="P310" s="11">
        <v>1.03125</v>
      </c>
      <c r="Q310" s="58">
        <v>0</v>
      </c>
      <c r="R310" s="47">
        <v>4.3076923076923102</v>
      </c>
      <c r="S310" s="11">
        <v>0</v>
      </c>
      <c r="T310" s="12" t="s">
        <v>5186</v>
      </c>
    </row>
    <row r="311" spans="1:20" x14ac:dyDescent="0.3">
      <c r="A311">
        <v>784347</v>
      </c>
      <c r="B311" t="s">
        <v>3757</v>
      </c>
      <c r="C311" s="56">
        <v>0</v>
      </c>
      <c r="D311" s="56">
        <v>0</v>
      </c>
      <c r="E311" s="7">
        <v>0</v>
      </c>
      <c r="F311" s="56">
        <v>0</v>
      </c>
      <c r="G311" s="56">
        <v>0</v>
      </c>
      <c r="H311" s="7">
        <v>0</v>
      </c>
      <c r="I311" s="56">
        <v>0</v>
      </c>
      <c r="J311" s="5">
        <v>0</v>
      </c>
      <c r="K311" s="32">
        <v>151970.45000000001</v>
      </c>
      <c r="L311" s="32">
        <v>366920.02188424498</v>
      </c>
      <c r="M311" s="7">
        <v>0.414178679101745</v>
      </c>
      <c r="N311" s="32">
        <v>43</v>
      </c>
      <c r="O311" s="32">
        <v>40</v>
      </c>
      <c r="P311" s="7">
        <v>1.075</v>
      </c>
      <c r="Q311" s="32">
        <v>6</v>
      </c>
      <c r="R311" s="32">
        <v>4.3076923076923102</v>
      </c>
      <c r="S311" s="7">
        <v>1.3928571428571399</v>
      </c>
      <c r="T311" s="12" t="s">
        <v>5186</v>
      </c>
    </row>
    <row r="312" spans="1:20" x14ac:dyDescent="0.3">
      <c r="A312" s="9">
        <v>38202</v>
      </c>
      <c r="B312" s="9" t="s">
        <v>3771</v>
      </c>
      <c r="C312" s="55">
        <v>0</v>
      </c>
      <c r="D312" s="55">
        <v>0</v>
      </c>
      <c r="E312" s="11">
        <v>0</v>
      </c>
      <c r="F312" s="55">
        <v>0</v>
      </c>
      <c r="G312" s="55">
        <v>0</v>
      </c>
      <c r="H312" s="11">
        <v>0</v>
      </c>
      <c r="I312" s="55">
        <v>0</v>
      </c>
      <c r="J312" s="10">
        <v>0</v>
      </c>
      <c r="K312" s="47">
        <v>375520.82</v>
      </c>
      <c r="L312" s="47">
        <v>324428.01969582099</v>
      </c>
      <c r="M312" s="11">
        <v>1.1574857817524</v>
      </c>
      <c r="N312" s="47">
        <v>26</v>
      </c>
      <c r="O312" s="47">
        <v>40</v>
      </c>
      <c r="P312" s="11">
        <v>0.65</v>
      </c>
      <c r="Q312" s="47">
        <v>2</v>
      </c>
      <c r="R312" s="47">
        <v>4.3076923076923102</v>
      </c>
      <c r="S312" s="11">
        <v>0.46428571428571402</v>
      </c>
      <c r="T312" s="12" t="s">
        <v>5186</v>
      </c>
    </row>
    <row r="313" spans="1:20" x14ac:dyDescent="0.3">
      <c r="A313">
        <v>988396</v>
      </c>
      <c r="B313" t="s">
        <v>3802</v>
      </c>
      <c r="C313" s="56">
        <v>0</v>
      </c>
      <c r="D313" s="56">
        <v>0</v>
      </c>
      <c r="E313" s="7">
        <v>0</v>
      </c>
      <c r="F313" s="56">
        <v>0</v>
      </c>
      <c r="G313" s="56">
        <v>0</v>
      </c>
      <c r="H313" s="7">
        <v>0</v>
      </c>
      <c r="I313" s="56">
        <v>0</v>
      </c>
      <c r="J313" s="5">
        <v>0</v>
      </c>
      <c r="K313" s="32">
        <v>103204.99</v>
      </c>
      <c r="L313" s="32">
        <v>324428.01969582099</v>
      </c>
      <c r="M313" s="7">
        <v>0.31811367617619302</v>
      </c>
      <c r="N313" s="32">
        <v>59</v>
      </c>
      <c r="O313" s="32">
        <v>40</v>
      </c>
      <c r="P313" s="7">
        <v>1.4750000000000001</v>
      </c>
      <c r="Q313" s="32">
        <v>13</v>
      </c>
      <c r="R313" s="32">
        <v>4.3076923076923102</v>
      </c>
      <c r="S313" s="7">
        <v>3.0178571428571401</v>
      </c>
      <c r="T313" s="12" t="s">
        <v>5186</v>
      </c>
    </row>
    <row r="314" spans="1:20" x14ac:dyDescent="0.3">
      <c r="A314" s="9">
        <v>921569</v>
      </c>
      <c r="B314" s="9" t="s">
        <v>3810</v>
      </c>
      <c r="C314" s="55">
        <v>0</v>
      </c>
      <c r="D314" s="55">
        <v>0</v>
      </c>
      <c r="E314" s="11">
        <v>0</v>
      </c>
      <c r="F314" s="55">
        <v>0</v>
      </c>
      <c r="G314" s="55">
        <v>0</v>
      </c>
      <c r="H314" s="11">
        <v>0</v>
      </c>
      <c r="I314" s="55">
        <v>0</v>
      </c>
      <c r="J314" s="10">
        <v>0</v>
      </c>
      <c r="K314" s="47">
        <v>86671.62</v>
      </c>
      <c r="L314" s="47">
        <v>320894.64744518802</v>
      </c>
      <c r="M314" s="11">
        <v>0.27009369177715697</v>
      </c>
      <c r="N314" s="47">
        <v>94</v>
      </c>
      <c r="O314" s="47">
        <v>35</v>
      </c>
      <c r="P314" s="11">
        <v>2.6857142857142899</v>
      </c>
      <c r="Q314" s="47">
        <v>6</v>
      </c>
      <c r="R314" s="47">
        <v>3.7692307692307701</v>
      </c>
      <c r="S314" s="11">
        <v>1.59183673469388</v>
      </c>
      <c r="T314" s="12" t="s">
        <v>5186</v>
      </c>
    </row>
    <row r="315" spans="1:20" x14ac:dyDescent="0.3">
      <c r="A315">
        <v>785683</v>
      </c>
      <c r="B315" t="s">
        <v>3836</v>
      </c>
      <c r="C315" s="56">
        <v>0</v>
      </c>
      <c r="D315" s="56">
        <v>0</v>
      </c>
      <c r="E315" s="7">
        <v>0</v>
      </c>
      <c r="F315" s="56">
        <v>0</v>
      </c>
      <c r="G315" s="56">
        <v>0</v>
      </c>
      <c r="H315" s="7">
        <v>0</v>
      </c>
      <c r="I315" s="56">
        <v>0</v>
      </c>
      <c r="J315" s="5">
        <v>0</v>
      </c>
      <c r="K315" s="32">
        <v>148752.79</v>
      </c>
      <c r="L315" s="32">
        <v>240644.015318972</v>
      </c>
      <c r="M315" s="7">
        <v>0.61814456429689002</v>
      </c>
      <c r="N315" s="32">
        <v>32</v>
      </c>
      <c r="O315" s="32">
        <v>32</v>
      </c>
      <c r="P315" s="7">
        <v>1</v>
      </c>
      <c r="Q315" s="32">
        <v>2</v>
      </c>
      <c r="R315" s="32">
        <v>4.3076923076923102</v>
      </c>
      <c r="S315" s="7">
        <v>0.46428571428571402</v>
      </c>
      <c r="T315" s="12" t="s">
        <v>5185</v>
      </c>
    </row>
    <row r="316" spans="1:20" x14ac:dyDescent="0.3">
      <c r="A316" s="9">
        <v>295183</v>
      </c>
      <c r="B316" s="9" t="s">
        <v>3930</v>
      </c>
      <c r="C316" s="55">
        <v>0</v>
      </c>
      <c r="D316" s="55">
        <v>0</v>
      </c>
      <c r="E316" s="11">
        <v>0</v>
      </c>
      <c r="F316" s="55">
        <v>0</v>
      </c>
      <c r="G316" s="55">
        <v>0</v>
      </c>
      <c r="H316" s="11">
        <v>0</v>
      </c>
      <c r="I316" s="55">
        <v>0</v>
      </c>
      <c r="J316" s="10">
        <v>0</v>
      </c>
      <c r="K316" s="47">
        <v>96494.96</v>
      </c>
      <c r="L316" s="47">
        <v>314295.58378487098</v>
      </c>
      <c r="M316" s="11">
        <v>0.30701977685454501</v>
      </c>
      <c r="N316" s="47">
        <v>66</v>
      </c>
      <c r="O316" s="47">
        <v>34.285714285714299</v>
      </c>
      <c r="P316" s="11">
        <v>1.925</v>
      </c>
      <c r="Q316" s="47">
        <v>3</v>
      </c>
      <c r="R316" s="47">
        <v>3.7692307692307701</v>
      </c>
      <c r="S316" s="11">
        <v>0.79591836734693899</v>
      </c>
      <c r="T316" s="12" t="s">
        <v>5186</v>
      </c>
    </row>
    <row r="317" spans="1:20" x14ac:dyDescent="0.3">
      <c r="A317">
        <v>1024379</v>
      </c>
      <c r="B317" t="s">
        <v>3933</v>
      </c>
      <c r="C317" s="56">
        <v>0</v>
      </c>
      <c r="D317" s="56">
        <v>0</v>
      </c>
      <c r="E317" s="7">
        <v>0</v>
      </c>
      <c r="F317" s="56">
        <v>0</v>
      </c>
      <c r="G317" s="56">
        <v>0</v>
      </c>
      <c r="H317" s="7">
        <v>0</v>
      </c>
      <c r="I317" s="56">
        <v>0</v>
      </c>
      <c r="J317" s="5">
        <v>0</v>
      </c>
      <c r="K317" s="32">
        <v>130467.14</v>
      </c>
      <c r="L317" s="32">
        <v>324146.520858793</v>
      </c>
      <c r="M317" s="7">
        <v>0.40249434007294199</v>
      </c>
      <c r="N317" s="32">
        <v>62</v>
      </c>
      <c r="O317" s="32">
        <v>40</v>
      </c>
      <c r="P317" s="7">
        <v>1.55</v>
      </c>
      <c r="Q317" s="32">
        <v>5</v>
      </c>
      <c r="R317" s="32">
        <v>4.3076923076923102</v>
      </c>
      <c r="S317" s="7">
        <v>1.16071428571429</v>
      </c>
      <c r="T317" s="12" t="s">
        <v>5186</v>
      </c>
    </row>
    <row r="318" spans="1:20" x14ac:dyDescent="0.3">
      <c r="A318" s="9">
        <v>362583</v>
      </c>
      <c r="B318" s="9" t="s">
        <v>3978</v>
      </c>
      <c r="C318" s="55">
        <v>0</v>
      </c>
      <c r="D318" s="55">
        <v>0</v>
      </c>
      <c r="E318" s="11">
        <v>0</v>
      </c>
      <c r="F318" s="55">
        <v>0</v>
      </c>
      <c r="G318" s="55">
        <v>0</v>
      </c>
      <c r="H318" s="11">
        <v>0</v>
      </c>
      <c r="I318" s="55">
        <v>0</v>
      </c>
      <c r="J318" s="10">
        <v>0</v>
      </c>
      <c r="K318" s="47">
        <v>57485.82</v>
      </c>
      <c r="L318" s="47">
        <v>258424.18828068901</v>
      </c>
      <c r="M318" s="11">
        <v>0.22244752080854599</v>
      </c>
      <c r="N318" s="47">
        <v>38</v>
      </c>
      <c r="O318" s="47">
        <v>30.8571428571429</v>
      </c>
      <c r="P318" s="11">
        <v>1.2314814814814801</v>
      </c>
      <c r="Q318" s="47">
        <v>3</v>
      </c>
      <c r="R318" s="47">
        <v>4.3076923076923102</v>
      </c>
      <c r="S318" s="11">
        <v>0.69642857142857195</v>
      </c>
      <c r="T318" s="12" t="s">
        <v>5186</v>
      </c>
    </row>
    <row r="319" spans="1:20" x14ac:dyDescent="0.3">
      <c r="A319">
        <v>788966</v>
      </c>
      <c r="B319" t="s">
        <v>2016</v>
      </c>
      <c r="C319" s="32">
        <v>378515</v>
      </c>
      <c r="D319" s="32">
        <v>655305.86390465405</v>
      </c>
      <c r="E319" s="7">
        <v>0.57761576822250604</v>
      </c>
      <c r="F319" s="32">
        <v>21058118</v>
      </c>
      <c r="G319" s="32">
        <v>43198786.990168303</v>
      </c>
      <c r="H319" s="7">
        <v>0.48747012282527002</v>
      </c>
      <c r="I319" s="32">
        <v>44983.59</v>
      </c>
      <c r="J319" s="5">
        <v>2.13616383002508</v>
      </c>
      <c r="K319" s="56">
        <v>0</v>
      </c>
      <c r="L319" s="56">
        <v>0</v>
      </c>
      <c r="M319" s="7">
        <v>0</v>
      </c>
      <c r="N319" s="57">
        <v>0</v>
      </c>
      <c r="O319" s="57">
        <v>0</v>
      </c>
      <c r="P319" s="7">
        <v>0</v>
      </c>
      <c r="Q319" s="57">
        <v>0</v>
      </c>
      <c r="R319" s="57">
        <v>0</v>
      </c>
      <c r="S319" s="7">
        <v>0</v>
      </c>
      <c r="T319" s="12" t="s">
        <v>5185</v>
      </c>
    </row>
    <row r="320" spans="1:20" x14ac:dyDescent="0.3">
      <c r="A320" s="9">
        <v>48757</v>
      </c>
      <c r="B320" s="9" t="s">
        <v>4002</v>
      </c>
      <c r="C320" s="55">
        <v>0</v>
      </c>
      <c r="D320" s="55">
        <v>0</v>
      </c>
      <c r="E320" s="11">
        <v>0</v>
      </c>
      <c r="F320" s="55">
        <v>0</v>
      </c>
      <c r="G320" s="55">
        <v>0</v>
      </c>
      <c r="H320" s="11">
        <v>0</v>
      </c>
      <c r="I320" s="55">
        <v>0</v>
      </c>
      <c r="J320" s="10">
        <v>0</v>
      </c>
      <c r="K320" s="47">
        <v>126008.88</v>
      </c>
      <c r="L320" s="47">
        <v>347194.86141036398</v>
      </c>
      <c r="M320" s="11">
        <v>0.362934173300062</v>
      </c>
      <c r="N320" s="47">
        <v>39</v>
      </c>
      <c r="O320" s="47">
        <v>37.857142857142897</v>
      </c>
      <c r="P320" s="11">
        <v>1.0301886792452799</v>
      </c>
      <c r="Q320" s="47">
        <v>5</v>
      </c>
      <c r="R320" s="47">
        <v>4.3076923076923102</v>
      </c>
      <c r="S320" s="11">
        <v>1.16071428571429</v>
      </c>
      <c r="T320" s="12" t="s">
        <v>5186</v>
      </c>
    </row>
    <row r="321" spans="1:20" x14ac:dyDescent="0.3">
      <c r="A321">
        <v>365755</v>
      </c>
      <c r="B321" t="s">
        <v>2021</v>
      </c>
      <c r="C321" s="32">
        <v>633335</v>
      </c>
      <c r="D321" s="32">
        <v>917890.558680107</v>
      </c>
      <c r="E321" s="7">
        <v>0.68998966599102296</v>
      </c>
      <c r="F321" s="32">
        <v>63140126.479999997</v>
      </c>
      <c r="G321" s="32">
        <v>84045320.914206907</v>
      </c>
      <c r="H321" s="7">
        <v>0.75126284001524801</v>
      </c>
      <c r="I321" s="32">
        <v>129973.15</v>
      </c>
      <c r="J321" s="5">
        <v>2.0584873240817698</v>
      </c>
      <c r="K321" s="56">
        <v>0</v>
      </c>
      <c r="L321" s="56">
        <v>0</v>
      </c>
      <c r="M321" s="7">
        <v>0</v>
      </c>
      <c r="N321" s="57">
        <v>0</v>
      </c>
      <c r="O321" s="57">
        <v>0</v>
      </c>
      <c r="P321" s="7">
        <v>0</v>
      </c>
      <c r="Q321" s="57">
        <v>0</v>
      </c>
      <c r="R321" s="57">
        <v>0</v>
      </c>
      <c r="S321" s="7">
        <v>0</v>
      </c>
      <c r="T321" s="12" t="s">
        <v>5186</v>
      </c>
    </row>
    <row r="322" spans="1:20" x14ac:dyDescent="0.3">
      <c r="A322" s="9">
        <v>1008912</v>
      </c>
      <c r="B322" s="9" t="s">
        <v>4042</v>
      </c>
      <c r="C322" s="55">
        <v>0</v>
      </c>
      <c r="D322" s="55">
        <v>0</v>
      </c>
      <c r="E322" s="11">
        <v>0</v>
      </c>
      <c r="F322" s="55">
        <v>0</v>
      </c>
      <c r="G322" s="55">
        <v>0</v>
      </c>
      <c r="H322" s="11">
        <v>0</v>
      </c>
      <c r="I322" s="55">
        <v>0</v>
      </c>
      <c r="J322" s="10">
        <v>0</v>
      </c>
      <c r="K322" s="47">
        <v>320683.32</v>
      </c>
      <c r="L322" s="47">
        <v>335146.67813514598</v>
      </c>
      <c r="M322" s="11">
        <v>0.95684469195510402</v>
      </c>
      <c r="N322" s="47">
        <v>30</v>
      </c>
      <c r="O322" s="47">
        <v>40</v>
      </c>
      <c r="P322" s="11">
        <v>0.75</v>
      </c>
      <c r="Q322" s="47">
        <v>2</v>
      </c>
      <c r="R322" s="47">
        <v>4.3076923076923102</v>
      </c>
      <c r="S322" s="11">
        <v>0.46428571428571402</v>
      </c>
      <c r="T322" s="12" t="s">
        <v>5186</v>
      </c>
    </row>
    <row r="323" spans="1:20" x14ac:dyDescent="0.3">
      <c r="A323">
        <v>95767</v>
      </c>
      <c r="B323" t="s">
        <v>4114</v>
      </c>
      <c r="C323" s="56">
        <v>0</v>
      </c>
      <c r="D323" s="56">
        <v>0</v>
      </c>
      <c r="E323" s="7">
        <v>0</v>
      </c>
      <c r="F323" s="56">
        <v>0</v>
      </c>
      <c r="G323" s="56">
        <v>0</v>
      </c>
      <c r="H323" s="7">
        <v>0</v>
      </c>
      <c r="I323" s="56">
        <v>0</v>
      </c>
      <c r="J323" s="5">
        <v>0</v>
      </c>
      <c r="K323" s="32">
        <v>59286.16</v>
      </c>
      <c r="L323" s="32">
        <v>307744.95091266203</v>
      </c>
      <c r="M323" s="7">
        <v>0.19264705992471501</v>
      </c>
      <c r="N323" s="32">
        <v>35</v>
      </c>
      <c r="O323" s="32">
        <v>33.571428571428598</v>
      </c>
      <c r="P323" s="7">
        <v>1.04255319148936</v>
      </c>
      <c r="Q323" s="32">
        <v>1</v>
      </c>
      <c r="R323" s="32">
        <v>3.7692307692307701</v>
      </c>
      <c r="S323" s="7">
        <v>0.26530612244898</v>
      </c>
      <c r="T323" s="12" t="s">
        <v>5186</v>
      </c>
    </row>
    <row r="324" spans="1:20" x14ac:dyDescent="0.3">
      <c r="A324" s="9">
        <v>326266</v>
      </c>
      <c r="B324" s="9" t="s">
        <v>4124</v>
      </c>
      <c r="C324" s="55">
        <v>0</v>
      </c>
      <c r="D324" s="55">
        <v>0</v>
      </c>
      <c r="E324" s="11">
        <v>0</v>
      </c>
      <c r="F324" s="55">
        <v>0</v>
      </c>
      <c r="G324" s="55">
        <v>0</v>
      </c>
      <c r="H324" s="11">
        <v>0</v>
      </c>
      <c r="I324" s="55">
        <v>0</v>
      </c>
      <c r="J324" s="10">
        <v>0</v>
      </c>
      <c r="K324" s="47">
        <v>40835.89</v>
      </c>
      <c r="L324" s="47">
        <v>340336.39682684501</v>
      </c>
      <c r="M324" s="11">
        <v>0.119986843548727</v>
      </c>
      <c r="N324" s="47">
        <v>34</v>
      </c>
      <c r="O324" s="47">
        <v>37.142857142857103</v>
      </c>
      <c r="P324" s="11">
        <v>0.91538461538461502</v>
      </c>
      <c r="Q324" s="47">
        <v>1</v>
      </c>
      <c r="R324" s="47">
        <v>4.3076923076923102</v>
      </c>
      <c r="S324" s="11">
        <v>0.23214285714285701</v>
      </c>
      <c r="T324" s="12" t="s">
        <v>5186</v>
      </c>
    </row>
    <row r="325" spans="1:20" x14ac:dyDescent="0.3">
      <c r="A325">
        <v>1021256</v>
      </c>
      <c r="B325" t="s">
        <v>4127</v>
      </c>
      <c r="C325" s="56">
        <v>0</v>
      </c>
      <c r="D325" s="56">
        <v>0</v>
      </c>
      <c r="E325" s="7">
        <v>0</v>
      </c>
      <c r="F325" s="56">
        <v>0</v>
      </c>
      <c r="G325" s="56">
        <v>0</v>
      </c>
      <c r="H325" s="7">
        <v>0</v>
      </c>
      <c r="I325" s="56">
        <v>0</v>
      </c>
      <c r="J325" s="5">
        <v>0</v>
      </c>
      <c r="K325" s="32">
        <v>52357.81</v>
      </c>
      <c r="L325" s="32">
        <v>293958.46822567401</v>
      </c>
      <c r="M325" s="7">
        <v>0.17811295015935599</v>
      </c>
      <c r="N325" s="32">
        <v>55</v>
      </c>
      <c r="O325" s="32">
        <v>40</v>
      </c>
      <c r="P325" s="7">
        <v>1.375</v>
      </c>
      <c r="Q325" s="32">
        <v>5</v>
      </c>
      <c r="R325" s="32">
        <v>4.3076923076923102</v>
      </c>
      <c r="S325" s="7">
        <v>1.16071428571429</v>
      </c>
      <c r="T325" s="12" t="s">
        <v>5186</v>
      </c>
    </row>
    <row r="326" spans="1:20" x14ac:dyDescent="0.3">
      <c r="A326" s="9">
        <v>81546</v>
      </c>
      <c r="B326" s="9" t="s">
        <v>4216</v>
      </c>
      <c r="C326" s="55">
        <v>0</v>
      </c>
      <c r="D326" s="55">
        <v>0</v>
      </c>
      <c r="E326" s="11">
        <v>0</v>
      </c>
      <c r="F326" s="55">
        <v>0</v>
      </c>
      <c r="G326" s="55">
        <v>0</v>
      </c>
      <c r="H326" s="11">
        <v>0</v>
      </c>
      <c r="I326" s="55">
        <v>0</v>
      </c>
      <c r="J326" s="10">
        <v>0</v>
      </c>
      <c r="K326" s="47">
        <v>34619.980000000003</v>
      </c>
      <c r="L326" s="47">
        <v>306986.45896009699</v>
      </c>
      <c r="M326" s="11">
        <v>0.11277363867212099</v>
      </c>
      <c r="N326" s="47">
        <v>34</v>
      </c>
      <c r="O326" s="47">
        <v>37.857142857142897</v>
      </c>
      <c r="P326" s="11">
        <v>0.89811320754716994</v>
      </c>
      <c r="Q326" s="47">
        <v>4</v>
      </c>
      <c r="R326" s="47">
        <v>4.3076923076923102</v>
      </c>
      <c r="S326" s="11">
        <v>0.92857142857142905</v>
      </c>
      <c r="T326" s="12" t="s">
        <v>5186</v>
      </c>
    </row>
    <row r="327" spans="1:20" x14ac:dyDescent="0.3">
      <c r="A327">
        <v>321579</v>
      </c>
      <c r="B327" t="s">
        <v>4284</v>
      </c>
      <c r="C327" s="56">
        <v>0</v>
      </c>
      <c r="D327" s="56">
        <v>0</v>
      </c>
      <c r="E327" s="7">
        <v>0</v>
      </c>
      <c r="F327" s="56">
        <v>0</v>
      </c>
      <c r="G327" s="56">
        <v>0</v>
      </c>
      <c r="H327" s="7">
        <v>0</v>
      </c>
      <c r="I327" s="56">
        <v>0</v>
      </c>
      <c r="J327" s="5">
        <v>0</v>
      </c>
      <c r="K327" s="32">
        <v>49943.31</v>
      </c>
      <c r="L327" s="32">
        <v>278004.12021578097</v>
      </c>
      <c r="M327" s="7">
        <v>0.17964953167325401</v>
      </c>
      <c r="N327" s="32">
        <v>33</v>
      </c>
      <c r="O327" s="32">
        <v>34.285714285714299</v>
      </c>
      <c r="P327" s="7">
        <v>0.96250000000000002</v>
      </c>
      <c r="Q327" s="32">
        <v>4</v>
      </c>
      <c r="R327" s="32">
        <v>4.3076923076923102</v>
      </c>
      <c r="S327" s="7">
        <v>0.92857142857142905</v>
      </c>
      <c r="T327" s="12" t="s">
        <v>5185</v>
      </c>
    </row>
    <row r="328" spans="1:20" x14ac:dyDescent="0.3">
      <c r="A328" s="9">
        <v>785087</v>
      </c>
      <c r="B328" s="9" t="s">
        <v>4321</v>
      </c>
      <c r="C328" s="55">
        <v>0</v>
      </c>
      <c r="D328" s="55">
        <v>0</v>
      </c>
      <c r="E328" s="11">
        <v>0</v>
      </c>
      <c r="F328" s="55">
        <v>0</v>
      </c>
      <c r="G328" s="55">
        <v>0</v>
      </c>
      <c r="H328" s="11">
        <v>0</v>
      </c>
      <c r="I328" s="55">
        <v>0</v>
      </c>
      <c r="J328" s="10">
        <v>0</v>
      </c>
      <c r="K328" s="47">
        <v>48288.37</v>
      </c>
      <c r="L328" s="47">
        <v>324428.01969582099</v>
      </c>
      <c r="M328" s="11">
        <v>0.14884155211154201</v>
      </c>
      <c r="N328" s="47">
        <v>63</v>
      </c>
      <c r="O328" s="47">
        <v>40</v>
      </c>
      <c r="P328" s="11">
        <v>1.575</v>
      </c>
      <c r="Q328" s="47">
        <v>9</v>
      </c>
      <c r="R328" s="47">
        <v>4.3076923076923102</v>
      </c>
      <c r="S328" s="11">
        <v>2.08928571428571</v>
      </c>
      <c r="T328" s="12" t="s">
        <v>5186</v>
      </c>
    </row>
    <row r="329" spans="1:20" x14ac:dyDescent="0.3">
      <c r="A329">
        <v>59397</v>
      </c>
      <c r="B329" t="s">
        <v>4341</v>
      </c>
      <c r="C329" s="56">
        <v>0</v>
      </c>
      <c r="D329" s="56">
        <v>0</v>
      </c>
      <c r="E329" s="7">
        <v>0</v>
      </c>
      <c r="F329" s="56">
        <v>0</v>
      </c>
      <c r="G329" s="56">
        <v>0</v>
      </c>
      <c r="H329" s="7">
        <v>0</v>
      </c>
      <c r="I329" s="56">
        <v>0</v>
      </c>
      <c r="J329" s="5">
        <v>0</v>
      </c>
      <c r="K329" s="32">
        <v>60643.99</v>
      </c>
      <c r="L329" s="32">
        <v>333924.70358265901</v>
      </c>
      <c r="M329" s="7">
        <v>0.18160977414774701</v>
      </c>
      <c r="N329" s="32">
        <v>41</v>
      </c>
      <c r="O329" s="32">
        <v>36.428571428571402</v>
      </c>
      <c r="P329" s="7">
        <v>1.12549019607843</v>
      </c>
      <c r="Q329" s="32">
        <v>3</v>
      </c>
      <c r="R329" s="32">
        <v>4.3076923076923102</v>
      </c>
      <c r="S329" s="7">
        <v>0.69642857142857195</v>
      </c>
      <c r="T329" s="12" t="s">
        <v>5186</v>
      </c>
    </row>
    <row r="330" spans="1:20" x14ac:dyDescent="0.3">
      <c r="A330" s="9">
        <v>986594</v>
      </c>
      <c r="B330" s="9" t="s">
        <v>2070</v>
      </c>
      <c r="C330" s="47">
        <v>523313</v>
      </c>
      <c r="D330" s="47">
        <v>1275364.8827789</v>
      </c>
      <c r="E330" s="11">
        <v>0.410324141009552</v>
      </c>
      <c r="F330" s="47">
        <v>45723511.770000003</v>
      </c>
      <c r="G330" s="47">
        <v>59869877.804952502</v>
      </c>
      <c r="H330" s="11">
        <v>0.76371480027002303</v>
      </c>
      <c r="I330" s="47">
        <v>42158.69</v>
      </c>
      <c r="J330" s="10">
        <v>0.92203525862291802</v>
      </c>
      <c r="K330" s="55">
        <v>0</v>
      </c>
      <c r="L330" s="55">
        <v>0</v>
      </c>
      <c r="M330" s="11">
        <v>0</v>
      </c>
      <c r="N330" s="58">
        <v>0</v>
      </c>
      <c r="O330" s="58">
        <v>0</v>
      </c>
      <c r="P330" s="11">
        <v>0</v>
      </c>
      <c r="Q330" s="58">
        <v>0</v>
      </c>
      <c r="R330" s="58">
        <v>0</v>
      </c>
      <c r="S330" s="11">
        <v>0</v>
      </c>
      <c r="T330" s="12" t="s">
        <v>5186</v>
      </c>
    </row>
    <row r="331" spans="1:20" x14ac:dyDescent="0.3">
      <c r="A331">
        <v>333233</v>
      </c>
      <c r="B331" t="s">
        <v>4404</v>
      </c>
      <c r="C331" s="56">
        <v>0</v>
      </c>
      <c r="D331" s="56">
        <v>0</v>
      </c>
      <c r="E331" s="7">
        <v>0</v>
      </c>
      <c r="F331" s="56">
        <v>0</v>
      </c>
      <c r="G331" s="56">
        <v>0</v>
      </c>
      <c r="H331" s="7">
        <v>0</v>
      </c>
      <c r="I331" s="56">
        <v>0</v>
      </c>
      <c r="J331" s="5">
        <v>0</v>
      </c>
      <c r="K331" s="32">
        <v>71816.36</v>
      </c>
      <c r="L331" s="32">
        <v>307505.62941393099</v>
      </c>
      <c r="M331" s="7">
        <v>0.233544862696899</v>
      </c>
      <c r="N331" s="32">
        <v>23</v>
      </c>
      <c r="O331" s="32">
        <v>33.571428571428598</v>
      </c>
      <c r="P331" s="7">
        <v>0.68510638297872295</v>
      </c>
      <c r="Q331" s="32">
        <v>2</v>
      </c>
      <c r="R331" s="32">
        <v>4.3076923076923102</v>
      </c>
      <c r="S331" s="7">
        <v>0.46428571428571402</v>
      </c>
      <c r="T331" s="12" t="s">
        <v>5186</v>
      </c>
    </row>
    <row r="332" spans="1:20" x14ac:dyDescent="0.3">
      <c r="A332" s="9">
        <v>1016216</v>
      </c>
      <c r="B332" s="9" t="s">
        <v>4407</v>
      </c>
      <c r="C332" s="55">
        <v>0</v>
      </c>
      <c r="D332" s="55">
        <v>0</v>
      </c>
      <c r="E332" s="11">
        <v>0</v>
      </c>
      <c r="F332" s="55">
        <v>0</v>
      </c>
      <c r="G332" s="55">
        <v>0</v>
      </c>
      <c r="H332" s="11">
        <v>0</v>
      </c>
      <c r="I332" s="55">
        <v>0</v>
      </c>
      <c r="J332" s="10">
        <v>0</v>
      </c>
      <c r="K332" s="47">
        <v>81301.600000000006</v>
      </c>
      <c r="L332" s="47">
        <v>306148.231379023</v>
      </c>
      <c r="M332" s="11">
        <v>0.26556286029738801</v>
      </c>
      <c r="N332" s="47">
        <v>45</v>
      </c>
      <c r="O332" s="47">
        <v>40</v>
      </c>
      <c r="P332" s="11">
        <v>1.125</v>
      </c>
      <c r="Q332" s="47">
        <v>10</v>
      </c>
      <c r="R332" s="47">
        <v>4.3076923076923102</v>
      </c>
      <c r="S332" s="11">
        <v>2.3214285714285698</v>
      </c>
      <c r="T332" s="12" t="s">
        <v>5186</v>
      </c>
    </row>
    <row r="333" spans="1:20" x14ac:dyDescent="0.3">
      <c r="A333">
        <v>75329</v>
      </c>
      <c r="B333" t="s">
        <v>2098</v>
      </c>
      <c r="C333" s="32">
        <v>349776</v>
      </c>
      <c r="D333" s="32">
        <v>706060.16031279601</v>
      </c>
      <c r="E333" s="7">
        <v>0.49539121403627101</v>
      </c>
      <c r="F333" s="32">
        <v>26566148.989999998</v>
      </c>
      <c r="G333" s="32">
        <v>71329669.916228697</v>
      </c>
      <c r="H333" s="7">
        <v>0.37244177662955602</v>
      </c>
      <c r="I333" s="32">
        <v>52566.18</v>
      </c>
      <c r="J333" s="5">
        <v>1.9786902505058901</v>
      </c>
      <c r="K333" s="56">
        <v>0</v>
      </c>
      <c r="L333" s="56">
        <v>0</v>
      </c>
      <c r="M333" s="7">
        <v>0</v>
      </c>
      <c r="N333" s="57">
        <v>0</v>
      </c>
      <c r="O333" s="57">
        <v>0</v>
      </c>
      <c r="P333" s="7">
        <v>0</v>
      </c>
      <c r="Q333" s="57">
        <v>0</v>
      </c>
      <c r="R333" s="57">
        <v>0</v>
      </c>
      <c r="S333" s="7">
        <v>0</v>
      </c>
      <c r="T333" s="12" t="s">
        <v>5186</v>
      </c>
    </row>
    <row r="334" spans="1:20" x14ac:dyDescent="0.3">
      <c r="A334" s="9">
        <v>179762</v>
      </c>
      <c r="B334" s="9" t="s">
        <v>4524</v>
      </c>
      <c r="C334" s="55">
        <v>0</v>
      </c>
      <c r="D334" s="55">
        <v>0</v>
      </c>
      <c r="E334" s="11">
        <v>0</v>
      </c>
      <c r="F334" s="55">
        <v>0</v>
      </c>
      <c r="G334" s="55">
        <v>0</v>
      </c>
      <c r="H334" s="11">
        <v>0</v>
      </c>
      <c r="I334" s="55">
        <v>0</v>
      </c>
      <c r="J334" s="10">
        <v>0</v>
      </c>
      <c r="K334" s="47">
        <v>164206.76</v>
      </c>
      <c r="L334" s="47">
        <v>360369.38901203597</v>
      </c>
      <c r="M334" s="11">
        <v>0.45566234260400901</v>
      </c>
      <c r="N334" s="47">
        <v>40</v>
      </c>
      <c r="O334" s="47">
        <v>39.285714285714299</v>
      </c>
      <c r="P334" s="11">
        <v>1.0181818181818201</v>
      </c>
      <c r="Q334" s="47">
        <v>9</v>
      </c>
      <c r="R334" s="47">
        <v>4.3076923076923102</v>
      </c>
      <c r="S334" s="11">
        <v>2.08928571428571</v>
      </c>
      <c r="T334" s="12" t="s">
        <v>5186</v>
      </c>
    </row>
    <row r="335" spans="1:20" x14ac:dyDescent="0.3">
      <c r="A335">
        <v>963082</v>
      </c>
      <c r="B335" t="s">
        <v>4525</v>
      </c>
      <c r="C335" s="56">
        <v>0</v>
      </c>
      <c r="D335" s="56">
        <v>0</v>
      </c>
      <c r="E335" s="7">
        <v>0</v>
      </c>
      <c r="F335" s="56">
        <v>0</v>
      </c>
      <c r="G335" s="56">
        <v>0</v>
      </c>
      <c r="H335" s="7">
        <v>0</v>
      </c>
      <c r="I335" s="56">
        <v>0</v>
      </c>
      <c r="J335" s="5">
        <v>0</v>
      </c>
      <c r="K335" s="32">
        <v>71432.14</v>
      </c>
      <c r="L335" s="32">
        <v>324428.01969582099</v>
      </c>
      <c r="M335" s="7">
        <v>0.22017870117067501</v>
      </c>
      <c r="N335" s="32">
        <v>78</v>
      </c>
      <c r="O335" s="32">
        <v>40</v>
      </c>
      <c r="P335" s="7">
        <v>1.95</v>
      </c>
      <c r="Q335" s="32">
        <v>5</v>
      </c>
      <c r="R335" s="32">
        <v>4.3076923076923102</v>
      </c>
      <c r="S335" s="7">
        <v>1.16071428571429</v>
      </c>
      <c r="T335" s="12" t="s">
        <v>5186</v>
      </c>
    </row>
    <row r="336" spans="1:20" x14ac:dyDescent="0.3">
      <c r="A336" s="9">
        <v>57854</v>
      </c>
      <c r="B336" s="9" t="s">
        <v>4569</v>
      </c>
      <c r="C336" s="55">
        <v>0</v>
      </c>
      <c r="D336" s="55">
        <v>0</v>
      </c>
      <c r="E336" s="11">
        <v>0</v>
      </c>
      <c r="F336" s="55">
        <v>0</v>
      </c>
      <c r="G336" s="55">
        <v>0</v>
      </c>
      <c r="H336" s="11">
        <v>0</v>
      </c>
      <c r="I336" s="55">
        <v>0</v>
      </c>
      <c r="J336" s="10">
        <v>0</v>
      </c>
      <c r="K336" s="47">
        <v>68412.600000000006</v>
      </c>
      <c r="L336" s="47">
        <v>283884.03260090301</v>
      </c>
      <c r="M336" s="11">
        <v>0.24098784060947001</v>
      </c>
      <c r="N336" s="47">
        <v>35</v>
      </c>
      <c r="O336" s="47">
        <v>35</v>
      </c>
      <c r="P336" s="11">
        <v>1</v>
      </c>
      <c r="Q336" s="47">
        <v>2</v>
      </c>
      <c r="R336" s="47">
        <v>3.7692307692307701</v>
      </c>
      <c r="S336" s="11">
        <v>0.530612244897959</v>
      </c>
      <c r="T336" s="12" t="s">
        <v>5186</v>
      </c>
    </row>
    <row r="337" spans="1:20" x14ac:dyDescent="0.3">
      <c r="A337">
        <v>370584</v>
      </c>
      <c r="B337" t="s">
        <v>4658</v>
      </c>
      <c r="C337" s="56">
        <v>0</v>
      </c>
      <c r="D337" s="56">
        <v>0</v>
      </c>
      <c r="E337" s="7">
        <v>0</v>
      </c>
      <c r="F337" s="56">
        <v>0</v>
      </c>
      <c r="G337" s="56">
        <v>0</v>
      </c>
      <c r="H337" s="7">
        <v>0</v>
      </c>
      <c r="I337" s="56">
        <v>0</v>
      </c>
      <c r="J337" s="5">
        <v>0</v>
      </c>
      <c r="K337" s="32">
        <v>47757.75</v>
      </c>
      <c r="L337" s="32">
        <v>321780.181418603</v>
      </c>
      <c r="M337" s="7">
        <v>0.14841731330206501</v>
      </c>
      <c r="N337" s="32">
        <v>51</v>
      </c>
      <c r="O337" s="32">
        <v>35</v>
      </c>
      <c r="P337" s="7">
        <v>1.45714285714286</v>
      </c>
      <c r="Q337" s="32">
        <v>8</v>
      </c>
      <c r="R337" s="32">
        <v>3.7692307692307701</v>
      </c>
      <c r="S337" s="7">
        <v>2.12244897959184</v>
      </c>
      <c r="T337" s="12" t="s">
        <v>5186</v>
      </c>
    </row>
    <row r="338" spans="1:20" x14ac:dyDescent="0.3">
      <c r="A338" s="9">
        <v>326972</v>
      </c>
      <c r="B338" s="9" t="s">
        <v>4917</v>
      </c>
      <c r="C338" s="55">
        <v>0</v>
      </c>
      <c r="D338" s="55">
        <v>0</v>
      </c>
      <c r="E338" s="11">
        <v>0</v>
      </c>
      <c r="F338" s="55">
        <v>0</v>
      </c>
      <c r="G338" s="55">
        <v>0</v>
      </c>
      <c r="H338" s="11">
        <v>0</v>
      </c>
      <c r="I338" s="55">
        <v>0</v>
      </c>
      <c r="J338" s="10">
        <v>0</v>
      </c>
      <c r="K338" s="47">
        <v>98226.52</v>
      </c>
      <c r="L338" s="47">
        <v>270536.62290489802</v>
      </c>
      <c r="M338" s="11">
        <v>0.36308030663386298</v>
      </c>
      <c r="N338" s="47">
        <v>41</v>
      </c>
      <c r="O338" s="47">
        <v>32</v>
      </c>
      <c r="P338" s="11">
        <v>1.28125</v>
      </c>
      <c r="Q338" s="47">
        <v>6</v>
      </c>
      <c r="R338" s="47">
        <v>4.3076923076923102</v>
      </c>
      <c r="S338" s="11">
        <v>1.3928571428571399</v>
      </c>
      <c r="T338" s="12" t="s">
        <v>5186</v>
      </c>
    </row>
    <row r="339" spans="1:20" x14ac:dyDescent="0.3">
      <c r="A339">
        <v>1017806</v>
      </c>
      <c r="B339" t="s">
        <v>4919</v>
      </c>
      <c r="C339" s="56">
        <v>0</v>
      </c>
      <c r="D339" s="56">
        <v>0</v>
      </c>
      <c r="E339" s="7">
        <v>0</v>
      </c>
      <c r="F339" s="56">
        <v>0</v>
      </c>
      <c r="G339" s="56">
        <v>0</v>
      </c>
      <c r="H339" s="7">
        <v>0</v>
      </c>
      <c r="I339" s="56">
        <v>0</v>
      </c>
      <c r="J339" s="5">
        <v>0</v>
      </c>
      <c r="K339" s="32">
        <v>60231.15</v>
      </c>
      <c r="L339" s="32">
        <v>223877.98083170399</v>
      </c>
      <c r="M339" s="7">
        <v>0.26903561384751601</v>
      </c>
      <c r="N339" s="32">
        <v>24</v>
      </c>
      <c r="O339" s="32">
        <v>32</v>
      </c>
      <c r="P339" s="7">
        <v>0.75</v>
      </c>
      <c r="Q339" s="32">
        <v>3</v>
      </c>
      <c r="R339" s="32">
        <v>4.3076923076923102</v>
      </c>
      <c r="S339" s="7">
        <v>0.69642857142857195</v>
      </c>
      <c r="T339" s="12" t="s">
        <v>5186</v>
      </c>
    </row>
    <row r="340" spans="1:20" x14ac:dyDescent="0.3">
      <c r="A340" s="9">
        <v>61870</v>
      </c>
      <c r="B340" s="9" t="s">
        <v>4926</v>
      </c>
      <c r="C340" s="55">
        <v>0</v>
      </c>
      <c r="D340" s="55">
        <v>0</v>
      </c>
      <c r="E340" s="11">
        <v>0</v>
      </c>
      <c r="F340" s="55">
        <v>0</v>
      </c>
      <c r="G340" s="55">
        <v>0</v>
      </c>
      <c r="H340" s="11">
        <v>0</v>
      </c>
      <c r="I340" s="55">
        <v>0</v>
      </c>
      <c r="J340" s="10">
        <v>0</v>
      </c>
      <c r="K340" s="47">
        <v>402543.77</v>
      </c>
      <c r="L340" s="47">
        <v>324428.01969582099</v>
      </c>
      <c r="M340" s="11">
        <v>1.24077991283681</v>
      </c>
      <c r="N340" s="47">
        <v>34</v>
      </c>
      <c r="O340" s="47">
        <v>40</v>
      </c>
      <c r="P340" s="11">
        <v>0.85</v>
      </c>
      <c r="Q340" s="58">
        <v>0</v>
      </c>
      <c r="R340" s="47">
        <v>4.3076923076923102</v>
      </c>
      <c r="S340" s="11">
        <v>0</v>
      </c>
      <c r="T340" s="12" t="s">
        <v>5186</v>
      </c>
    </row>
    <row r="341" spans="1:20" x14ac:dyDescent="0.3">
      <c r="A341">
        <v>80899</v>
      </c>
      <c r="B341" t="s">
        <v>4949</v>
      </c>
      <c r="C341" s="56">
        <v>0</v>
      </c>
      <c r="D341" s="56">
        <v>0</v>
      </c>
      <c r="E341" s="7">
        <v>0</v>
      </c>
      <c r="F341" s="56">
        <v>0</v>
      </c>
      <c r="G341" s="56">
        <v>0</v>
      </c>
      <c r="H341" s="7">
        <v>0</v>
      </c>
      <c r="I341" s="56">
        <v>0</v>
      </c>
      <c r="J341" s="5">
        <v>0</v>
      </c>
      <c r="K341" s="32">
        <v>284682</v>
      </c>
      <c r="L341" s="32">
        <v>360471.47324629599</v>
      </c>
      <c r="M341" s="7">
        <v>0.78974904015632796</v>
      </c>
      <c r="N341" s="32">
        <v>14</v>
      </c>
      <c r="O341" s="32">
        <v>39.285714285714299</v>
      </c>
      <c r="P341" s="7">
        <v>0.35636363636363599</v>
      </c>
      <c r="Q341" s="32">
        <v>5</v>
      </c>
      <c r="R341" s="32">
        <v>4.3076923076923102</v>
      </c>
      <c r="S341" s="7">
        <v>1.16071428571429</v>
      </c>
      <c r="T341" s="12" t="s">
        <v>5186</v>
      </c>
    </row>
    <row r="342" spans="1:20" x14ac:dyDescent="0.3">
      <c r="A342" s="9">
        <v>66714</v>
      </c>
      <c r="B342" s="9" t="s">
        <v>4960</v>
      </c>
      <c r="C342" s="55">
        <v>0</v>
      </c>
      <c r="D342" s="55">
        <v>0</v>
      </c>
      <c r="E342" s="11">
        <v>0</v>
      </c>
      <c r="F342" s="55">
        <v>0</v>
      </c>
      <c r="G342" s="55">
        <v>0</v>
      </c>
      <c r="H342" s="11">
        <v>0</v>
      </c>
      <c r="I342" s="55">
        <v>0</v>
      </c>
      <c r="J342" s="10">
        <v>0</v>
      </c>
      <c r="K342" s="47">
        <v>459407.65</v>
      </c>
      <c r="L342" s="47">
        <v>273936.017507396</v>
      </c>
      <c r="M342" s="11">
        <v>1.67706187079834</v>
      </c>
      <c r="N342" s="47">
        <v>33</v>
      </c>
      <c r="O342" s="47">
        <v>32</v>
      </c>
      <c r="P342" s="11">
        <v>1.03125</v>
      </c>
      <c r="Q342" s="47">
        <v>2</v>
      </c>
      <c r="R342" s="47">
        <v>4.3076923076923102</v>
      </c>
      <c r="S342" s="11">
        <v>0.46428571428571402</v>
      </c>
      <c r="T342" s="12" t="s">
        <v>5186</v>
      </c>
    </row>
    <row r="343" spans="1:20" x14ac:dyDescent="0.3">
      <c r="A343">
        <v>93429</v>
      </c>
      <c r="B343" t="s">
        <v>4962</v>
      </c>
      <c r="C343" s="56">
        <v>0</v>
      </c>
      <c r="D343" s="56">
        <v>0</v>
      </c>
      <c r="E343" s="7">
        <v>0</v>
      </c>
      <c r="F343" s="56">
        <v>0</v>
      </c>
      <c r="G343" s="56">
        <v>0</v>
      </c>
      <c r="H343" s="7">
        <v>0</v>
      </c>
      <c r="I343" s="56">
        <v>0</v>
      </c>
      <c r="J343" s="5">
        <v>0</v>
      </c>
      <c r="K343" s="32">
        <v>62191.78</v>
      </c>
      <c r="L343" s="32">
        <v>273936.017507396</v>
      </c>
      <c r="M343" s="7">
        <v>0.22703031374222599</v>
      </c>
      <c r="N343" s="32">
        <v>21</v>
      </c>
      <c r="O343" s="32">
        <v>32</v>
      </c>
      <c r="P343" s="7">
        <v>0.65625</v>
      </c>
      <c r="Q343" s="32">
        <v>1</v>
      </c>
      <c r="R343" s="32">
        <v>4.3076923076923102</v>
      </c>
      <c r="S343" s="7">
        <v>0.23214285714285701</v>
      </c>
      <c r="T343" s="12" t="s">
        <v>5186</v>
      </c>
    </row>
    <row r="344" spans="1:20" x14ac:dyDescent="0.3">
      <c r="A344" s="9">
        <v>1028940</v>
      </c>
      <c r="B344" s="9" t="s">
        <v>4992</v>
      </c>
      <c r="C344" s="55">
        <v>0</v>
      </c>
      <c r="D344" s="55">
        <v>0</v>
      </c>
      <c r="E344" s="11">
        <v>0</v>
      </c>
      <c r="F344" s="55">
        <v>0</v>
      </c>
      <c r="G344" s="55">
        <v>0</v>
      </c>
      <c r="H344" s="11">
        <v>0</v>
      </c>
      <c r="I344" s="55">
        <v>0</v>
      </c>
      <c r="J344" s="10">
        <v>0</v>
      </c>
      <c r="K344" s="47">
        <v>308137.49</v>
      </c>
      <c r="L344" s="47">
        <v>227243.57617877101</v>
      </c>
      <c r="M344" s="11">
        <v>1.3559788803780799</v>
      </c>
      <c r="N344" s="47">
        <v>39</v>
      </c>
      <c r="O344" s="47">
        <v>32</v>
      </c>
      <c r="P344" s="11">
        <v>1.21875</v>
      </c>
      <c r="Q344" s="47">
        <v>2</v>
      </c>
      <c r="R344" s="47">
        <v>4.3076923076923102</v>
      </c>
      <c r="S344" s="11">
        <v>0.46428571428571402</v>
      </c>
      <c r="T344" s="12" t="s">
        <v>5186</v>
      </c>
    </row>
    <row r="345" spans="1:20" x14ac:dyDescent="0.3">
      <c r="A345">
        <v>63961</v>
      </c>
      <c r="B345" t="s">
        <v>5154</v>
      </c>
      <c r="C345" s="56">
        <v>0</v>
      </c>
      <c r="D345" s="56">
        <v>0</v>
      </c>
      <c r="E345" s="7">
        <v>0</v>
      </c>
      <c r="F345" s="56">
        <v>0</v>
      </c>
      <c r="G345" s="56">
        <v>0</v>
      </c>
      <c r="H345" s="7">
        <v>0</v>
      </c>
      <c r="I345" s="56">
        <v>0</v>
      </c>
      <c r="J345" s="5">
        <v>0</v>
      </c>
      <c r="K345" s="32">
        <v>322012.75</v>
      </c>
      <c r="L345" s="32">
        <v>366920.02188424498</v>
      </c>
      <c r="M345" s="7">
        <v>0.87761018967121796</v>
      </c>
      <c r="N345" s="32">
        <v>31</v>
      </c>
      <c r="O345" s="32">
        <v>40</v>
      </c>
      <c r="P345" s="7">
        <v>0.77500000000000002</v>
      </c>
      <c r="Q345" s="32">
        <v>1</v>
      </c>
      <c r="R345" s="32">
        <v>4.3076923076923102</v>
      </c>
      <c r="S345" s="7">
        <v>0.23214285714285701</v>
      </c>
      <c r="T345" s="12" t="s">
        <v>5186</v>
      </c>
    </row>
    <row r="346" spans="1:20" x14ac:dyDescent="0.3">
      <c r="A346" s="9">
        <v>304974</v>
      </c>
      <c r="B346" s="9" t="s">
        <v>5166</v>
      </c>
      <c r="C346" s="55">
        <v>0</v>
      </c>
      <c r="D346" s="55">
        <v>0</v>
      </c>
      <c r="E346" s="11">
        <v>0</v>
      </c>
      <c r="F346" s="55">
        <v>0</v>
      </c>
      <c r="G346" s="55">
        <v>0</v>
      </c>
      <c r="H346" s="11">
        <v>0</v>
      </c>
      <c r="I346" s="55">
        <v>0</v>
      </c>
      <c r="J346" s="10">
        <v>0</v>
      </c>
      <c r="K346" s="47">
        <v>157733.49</v>
      </c>
      <c r="L346" s="47">
        <v>306986.08955504198</v>
      </c>
      <c r="M346" s="11">
        <v>0.51381315104089997</v>
      </c>
      <c r="N346" s="47">
        <v>30</v>
      </c>
      <c r="O346" s="47">
        <v>37.857142857142897</v>
      </c>
      <c r="P346" s="11">
        <v>0.79245283018867896</v>
      </c>
      <c r="Q346" s="47">
        <v>1</v>
      </c>
      <c r="R346" s="47">
        <v>4.3076923076923102</v>
      </c>
      <c r="S346" s="11">
        <v>0.23214285714285701</v>
      </c>
      <c r="T346" s="12" t="s">
        <v>5185</v>
      </c>
    </row>
    <row r="347" spans="1:20" x14ac:dyDescent="0.3">
      <c r="A347">
        <v>1010460</v>
      </c>
      <c r="B347" t="s">
        <v>5173</v>
      </c>
      <c r="C347" s="56">
        <v>0</v>
      </c>
      <c r="D347" s="56">
        <v>0</v>
      </c>
      <c r="E347" s="7">
        <v>0</v>
      </c>
      <c r="F347" s="56">
        <v>0</v>
      </c>
      <c r="G347" s="56">
        <v>0</v>
      </c>
      <c r="H347" s="7">
        <v>0</v>
      </c>
      <c r="I347" s="56">
        <v>0</v>
      </c>
      <c r="J347" s="5">
        <v>0</v>
      </c>
      <c r="K347" s="32">
        <v>137306.54</v>
      </c>
      <c r="L347" s="32">
        <v>361202.555576468</v>
      </c>
      <c r="M347" s="7">
        <v>0.380137232918696</v>
      </c>
      <c r="N347" s="32">
        <v>50</v>
      </c>
      <c r="O347" s="32">
        <v>40</v>
      </c>
      <c r="P347" s="7">
        <v>1.25</v>
      </c>
      <c r="Q347" s="32">
        <v>5</v>
      </c>
      <c r="R347" s="32">
        <v>4.3076923076923102</v>
      </c>
      <c r="S347" s="7">
        <v>1.16071428571429</v>
      </c>
      <c r="T347" s="12" t="s">
        <v>5186</v>
      </c>
    </row>
    <row r="348" spans="1:20" x14ac:dyDescent="0.3">
      <c r="A348" s="9">
        <v>1007211</v>
      </c>
      <c r="B348" s="9" t="s">
        <v>2264</v>
      </c>
      <c r="C348" s="47">
        <v>751987</v>
      </c>
      <c r="D348" s="47">
        <v>867810.52815165301</v>
      </c>
      <c r="E348" s="11">
        <v>0.86653362180527504</v>
      </c>
      <c r="F348" s="47">
        <v>32888325.800000001</v>
      </c>
      <c r="G348" s="47">
        <v>60169569.934833199</v>
      </c>
      <c r="H348" s="11">
        <v>0.54659399818911403</v>
      </c>
      <c r="I348" s="47">
        <v>71856.84</v>
      </c>
      <c r="J348" s="10">
        <v>2.1848737584568698</v>
      </c>
      <c r="K348" s="55">
        <v>0</v>
      </c>
      <c r="L348" s="55">
        <v>0</v>
      </c>
      <c r="M348" s="11">
        <v>0</v>
      </c>
      <c r="N348" s="58">
        <v>0</v>
      </c>
      <c r="O348" s="58">
        <v>0</v>
      </c>
      <c r="P348" s="11">
        <v>0</v>
      </c>
      <c r="Q348" s="58">
        <v>0</v>
      </c>
      <c r="R348" s="58">
        <v>0</v>
      </c>
      <c r="S348" s="11">
        <v>0</v>
      </c>
      <c r="T348" s="12" t="s">
        <v>5185</v>
      </c>
    </row>
    <row r="349" spans="1:20" x14ac:dyDescent="0.3">
      <c r="A349">
        <v>932525</v>
      </c>
      <c r="B349" t="s">
        <v>2317</v>
      </c>
      <c r="C349" s="56">
        <v>0</v>
      </c>
      <c r="D349" s="56">
        <v>0</v>
      </c>
      <c r="E349" s="7">
        <v>0</v>
      </c>
      <c r="F349" s="56">
        <v>0</v>
      </c>
      <c r="G349" s="56">
        <v>0</v>
      </c>
      <c r="H349" s="7">
        <v>0</v>
      </c>
      <c r="I349" s="56">
        <v>0</v>
      </c>
      <c r="J349" s="5">
        <v>0</v>
      </c>
      <c r="K349" s="32">
        <v>84469.51</v>
      </c>
      <c r="L349" s="32">
        <v>366920.02188424498</v>
      </c>
      <c r="M349" s="7">
        <v>0.23021232138334499</v>
      </c>
      <c r="N349" s="32">
        <v>46</v>
      </c>
      <c r="O349" s="32">
        <v>40</v>
      </c>
      <c r="P349" s="7">
        <v>1.1499999999999999</v>
      </c>
      <c r="Q349" s="32">
        <v>9</v>
      </c>
      <c r="R349" s="32">
        <v>4.3076923076923102</v>
      </c>
      <c r="S349" s="7">
        <v>2.08928571428571</v>
      </c>
      <c r="T349" s="12" t="s">
        <v>5186</v>
      </c>
    </row>
    <row r="350" spans="1:20" x14ac:dyDescent="0.3">
      <c r="A350" s="9">
        <v>61995</v>
      </c>
      <c r="B350" s="9" t="s">
        <v>2411</v>
      </c>
      <c r="C350" s="55">
        <v>0</v>
      </c>
      <c r="D350" s="55">
        <v>0</v>
      </c>
      <c r="E350" s="11">
        <v>0</v>
      </c>
      <c r="F350" s="55">
        <v>0</v>
      </c>
      <c r="G350" s="55">
        <v>0</v>
      </c>
      <c r="H350" s="11">
        <v>0</v>
      </c>
      <c r="I350" s="55">
        <v>0</v>
      </c>
      <c r="J350" s="10">
        <v>0</v>
      </c>
      <c r="K350" s="47">
        <v>107864.56</v>
      </c>
      <c r="L350" s="47">
        <v>319281.68710651703</v>
      </c>
      <c r="M350" s="11">
        <v>0.33783509783326399</v>
      </c>
      <c r="N350" s="47">
        <v>71</v>
      </c>
      <c r="O350" s="47">
        <v>40</v>
      </c>
      <c r="P350" s="11">
        <v>1.7749999999999999</v>
      </c>
      <c r="Q350" s="47">
        <v>8</v>
      </c>
      <c r="R350" s="47">
        <v>4.3076923076923102</v>
      </c>
      <c r="S350" s="11">
        <v>1.8571428571428601</v>
      </c>
      <c r="T350" s="12" t="s">
        <v>5186</v>
      </c>
    </row>
    <row r="351" spans="1:20" x14ac:dyDescent="0.3">
      <c r="A351">
        <v>1009494</v>
      </c>
      <c r="B351" t="s">
        <v>1603</v>
      </c>
      <c r="C351" s="32">
        <v>379778.99</v>
      </c>
      <c r="D351" s="32">
        <v>1293981.99405631</v>
      </c>
      <c r="E351" s="7">
        <v>0.29349634828340099</v>
      </c>
      <c r="F351" s="32">
        <v>42897583.710000001</v>
      </c>
      <c r="G351" s="32">
        <v>103125248.11480001</v>
      </c>
      <c r="H351" s="7">
        <v>0.41597556848780798</v>
      </c>
      <c r="I351" s="32">
        <v>14836.2</v>
      </c>
      <c r="J351" s="5">
        <v>0.34585164750296798</v>
      </c>
      <c r="K351" s="56">
        <v>0</v>
      </c>
      <c r="L351" s="56">
        <v>0</v>
      </c>
      <c r="M351" s="7">
        <v>0</v>
      </c>
      <c r="N351" s="57">
        <v>0</v>
      </c>
      <c r="O351" s="57">
        <v>0</v>
      </c>
      <c r="P351" s="7">
        <v>0</v>
      </c>
      <c r="Q351" s="57">
        <v>0</v>
      </c>
      <c r="R351" s="57">
        <v>0</v>
      </c>
      <c r="S351" s="7">
        <v>0</v>
      </c>
      <c r="T351" s="12" t="s">
        <v>5186</v>
      </c>
    </row>
    <row r="352" spans="1:20" x14ac:dyDescent="0.3">
      <c r="A352" s="9">
        <v>986448</v>
      </c>
      <c r="B352" s="9" t="s">
        <v>2434</v>
      </c>
      <c r="C352" s="55">
        <v>0</v>
      </c>
      <c r="D352" s="55">
        <v>0</v>
      </c>
      <c r="E352" s="11">
        <v>0</v>
      </c>
      <c r="F352" s="55">
        <v>0</v>
      </c>
      <c r="G352" s="55">
        <v>0</v>
      </c>
      <c r="H352" s="11">
        <v>0</v>
      </c>
      <c r="I352" s="55">
        <v>0</v>
      </c>
      <c r="J352" s="10">
        <v>0</v>
      </c>
      <c r="K352" s="47">
        <v>119383.49</v>
      </c>
      <c r="L352" s="47">
        <v>286903.79750599002</v>
      </c>
      <c r="M352" s="11">
        <v>0.41610982858289802</v>
      </c>
      <c r="N352" s="47">
        <v>90</v>
      </c>
      <c r="O352" s="47">
        <v>38.571428571428598</v>
      </c>
      <c r="P352" s="11">
        <v>2.3333333333333299</v>
      </c>
      <c r="Q352" s="47">
        <v>18</v>
      </c>
      <c r="R352" s="47">
        <v>4.3076923076923102</v>
      </c>
      <c r="S352" s="11">
        <v>4.1785714285714297</v>
      </c>
      <c r="T352" s="12" t="s">
        <v>5186</v>
      </c>
    </row>
    <row r="353" spans="1:20" x14ac:dyDescent="0.3">
      <c r="A353">
        <v>352446</v>
      </c>
      <c r="B353" t="s">
        <v>2575</v>
      </c>
      <c r="C353" s="56">
        <v>0</v>
      </c>
      <c r="D353" s="56">
        <v>0</v>
      </c>
      <c r="E353" s="7">
        <v>0</v>
      </c>
      <c r="F353" s="56">
        <v>0</v>
      </c>
      <c r="G353" s="56">
        <v>0</v>
      </c>
      <c r="H353" s="7">
        <v>0</v>
      </c>
      <c r="I353" s="56">
        <v>0</v>
      </c>
      <c r="J353" s="5">
        <v>0</v>
      </c>
      <c r="K353" s="32">
        <v>179326.18</v>
      </c>
      <c r="L353" s="32">
        <v>366920.02188424498</v>
      </c>
      <c r="M353" s="7">
        <v>0.48873370027371599</v>
      </c>
      <c r="N353" s="32">
        <v>38</v>
      </c>
      <c r="O353" s="32">
        <v>40</v>
      </c>
      <c r="P353" s="7">
        <v>0.95</v>
      </c>
      <c r="Q353" s="32">
        <v>11</v>
      </c>
      <c r="R353" s="32">
        <v>4.3076923076923102</v>
      </c>
      <c r="S353" s="7">
        <v>2.5535714285714302</v>
      </c>
      <c r="T353" s="12" t="s">
        <v>5186</v>
      </c>
    </row>
    <row r="354" spans="1:20" x14ac:dyDescent="0.3">
      <c r="A354" s="9">
        <v>59889</v>
      </c>
      <c r="B354" s="9" t="s">
        <v>2611</v>
      </c>
      <c r="C354" s="55">
        <v>0</v>
      </c>
      <c r="D354" s="55">
        <v>0</v>
      </c>
      <c r="E354" s="11">
        <v>0</v>
      </c>
      <c r="F354" s="55">
        <v>0</v>
      </c>
      <c r="G354" s="55">
        <v>0</v>
      </c>
      <c r="H354" s="11">
        <v>0</v>
      </c>
      <c r="I354" s="55">
        <v>0</v>
      </c>
      <c r="J354" s="10">
        <v>0</v>
      </c>
      <c r="K354" s="47">
        <v>242898</v>
      </c>
      <c r="L354" s="47">
        <v>192854.41872957899</v>
      </c>
      <c r="M354" s="11">
        <v>1.25948890152521</v>
      </c>
      <c r="N354" s="47">
        <v>18</v>
      </c>
      <c r="O354" s="47">
        <v>24</v>
      </c>
      <c r="P354" s="11">
        <v>0.75</v>
      </c>
      <c r="Q354" s="47">
        <v>2</v>
      </c>
      <c r="R354" s="47">
        <v>4.3076923076923102</v>
      </c>
      <c r="S354" s="11">
        <v>0.46428571428571402</v>
      </c>
      <c r="T354" s="12" t="s">
        <v>5186</v>
      </c>
    </row>
    <row r="355" spans="1:20" x14ac:dyDescent="0.3">
      <c r="A355">
        <v>315099</v>
      </c>
      <c r="B355" t="s">
        <v>2740</v>
      </c>
      <c r="C355" s="56">
        <v>0</v>
      </c>
      <c r="D355" s="56">
        <v>0</v>
      </c>
      <c r="E355" s="7">
        <v>0</v>
      </c>
      <c r="F355" s="56">
        <v>0</v>
      </c>
      <c r="G355" s="56">
        <v>0</v>
      </c>
      <c r="H355" s="7">
        <v>0</v>
      </c>
      <c r="I355" s="56">
        <v>0</v>
      </c>
      <c r="J355" s="5">
        <v>0</v>
      </c>
      <c r="K355" s="32">
        <v>147553.46</v>
      </c>
      <c r="L355" s="32">
        <v>360471.47324629599</v>
      </c>
      <c r="M355" s="7">
        <v>0.40933463797059599</v>
      </c>
      <c r="N355" s="32">
        <v>27</v>
      </c>
      <c r="O355" s="32">
        <v>39.285714285714299</v>
      </c>
      <c r="P355" s="7">
        <v>0.68727272727272704</v>
      </c>
      <c r="Q355" s="32">
        <v>3</v>
      </c>
      <c r="R355" s="32">
        <v>4.3076923076923102</v>
      </c>
      <c r="S355" s="7">
        <v>0.69642857142857195</v>
      </c>
      <c r="T355" s="12" t="s">
        <v>5186</v>
      </c>
    </row>
    <row r="356" spans="1:20" x14ac:dyDescent="0.3">
      <c r="A356" s="9">
        <v>728305</v>
      </c>
      <c r="B356" s="9" t="s">
        <v>1713</v>
      </c>
      <c r="C356" s="47">
        <v>666613</v>
      </c>
      <c r="D356" s="47">
        <v>1270021.7354703699</v>
      </c>
      <c r="E356" s="11">
        <v>0.52488314284882198</v>
      </c>
      <c r="F356" s="47">
        <v>36615878</v>
      </c>
      <c r="G356" s="47">
        <v>88643268.680701807</v>
      </c>
      <c r="H356" s="11">
        <v>0.41307003391191</v>
      </c>
      <c r="I356" s="47">
        <v>22546.61</v>
      </c>
      <c r="J356" s="10">
        <v>0.61576046326132094</v>
      </c>
      <c r="K356" s="55">
        <v>0</v>
      </c>
      <c r="L356" s="55">
        <v>0</v>
      </c>
      <c r="M356" s="11">
        <v>0</v>
      </c>
      <c r="N356" s="58">
        <v>0</v>
      </c>
      <c r="O356" s="58">
        <v>0</v>
      </c>
      <c r="P356" s="11">
        <v>0</v>
      </c>
      <c r="Q356" s="58">
        <v>0</v>
      </c>
      <c r="R356" s="58">
        <v>0</v>
      </c>
      <c r="S356" s="11">
        <v>0</v>
      </c>
      <c r="T356" s="12" t="s">
        <v>5186</v>
      </c>
    </row>
    <row r="357" spans="1:20" x14ac:dyDescent="0.3">
      <c r="A357">
        <v>1020232</v>
      </c>
      <c r="B357" t="s">
        <v>2749</v>
      </c>
      <c r="C357" s="56">
        <v>0</v>
      </c>
      <c r="D357" s="56">
        <v>0</v>
      </c>
      <c r="E357" s="7">
        <v>0</v>
      </c>
      <c r="F357" s="56">
        <v>0</v>
      </c>
      <c r="G357" s="56">
        <v>0</v>
      </c>
      <c r="H357" s="7">
        <v>0</v>
      </c>
      <c r="I357" s="56">
        <v>0</v>
      </c>
      <c r="J357" s="5">
        <v>0</v>
      </c>
      <c r="K357" s="32">
        <v>68320.62</v>
      </c>
      <c r="L357" s="32">
        <v>335146.67813514598</v>
      </c>
      <c r="M357" s="7">
        <v>0.203852893247088</v>
      </c>
      <c r="N357" s="32">
        <v>54</v>
      </c>
      <c r="O357" s="32">
        <v>40</v>
      </c>
      <c r="P357" s="7">
        <v>1.35</v>
      </c>
      <c r="Q357" s="32">
        <v>4</v>
      </c>
      <c r="R357" s="32">
        <v>4.3076923076923102</v>
      </c>
      <c r="S357" s="7">
        <v>0.92857142857142905</v>
      </c>
      <c r="T357" s="12" t="s">
        <v>5186</v>
      </c>
    </row>
    <row r="358" spans="1:20" x14ac:dyDescent="0.3">
      <c r="A358" s="9">
        <v>369810</v>
      </c>
      <c r="B358" s="9" t="s">
        <v>2774</v>
      </c>
      <c r="C358" s="55">
        <v>0</v>
      </c>
      <c r="D358" s="55">
        <v>0</v>
      </c>
      <c r="E358" s="11">
        <v>0</v>
      </c>
      <c r="F358" s="55">
        <v>0</v>
      </c>
      <c r="G358" s="55">
        <v>0</v>
      </c>
      <c r="H358" s="11">
        <v>0</v>
      </c>
      <c r="I358" s="55">
        <v>0</v>
      </c>
      <c r="J358" s="10">
        <v>0</v>
      </c>
      <c r="K358" s="47">
        <v>58243.19</v>
      </c>
      <c r="L358" s="47">
        <v>307882.05532765598</v>
      </c>
      <c r="M358" s="11">
        <v>0.189173707892836</v>
      </c>
      <c r="N358" s="47">
        <v>34</v>
      </c>
      <c r="O358" s="47">
        <v>38.571428571428598</v>
      </c>
      <c r="P358" s="11">
        <v>0.88148148148148198</v>
      </c>
      <c r="Q358" s="47">
        <v>3</v>
      </c>
      <c r="R358" s="47">
        <v>4.3076923076923102</v>
      </c>
      <c r="S358" s="11">
        <v>0.69642857142857195</v>
      </c>
      <c r="T358" s="12" t="s">
        <v>5186</v>
      </c>
    </row>
    <row r="359" spans="1:20" x14ac:dyDescent="0.3">
      <c r="A359">
        <v>56202</v>
      </c>
      <c r="B359" t="s">
        <v>2782</v>
      </c>
      <c r="C359" s="56">
        <v>0</v>
      </c>
      <c r="D359" s="56">
        <v>0</v>
      </c>
      <c r="E359" s="7">
        <v>0</v>
      </c>
      <c r="F359" s="56">
        <v>0</v>
      </c>
      <c r="G359" s="56">
        <v>0</v>
      </c>
      <c r="H359" s="7">
        <v>0</v>
      </c>
      <c r="I359" s="56">
        <v>0</v>
      </c>
      <c r="J359" s="5">
        <v>0</v>
      </c>
      <c r="K359" s="32">
        <v>147652.5</v>
      </c>
      <c r="L359" s="32">
        <v>366920.02188424498</v>
      </c>
      <c r="M359" s="7">
        <v>0.40241058321581802</v>
      </c>
      <c r="N359" s="32">
        <v>13</v>
      </c>
      <c r="O359" s="32">
        <v>40</v>
      </c>
      <c r="P359" s="7">
        <v>0.32500000000000001</v>
      </c>
      <c r="Q359" s="57">
        <v>0</v>
      </c>
      <c r="R359" s="32">
        <v>4.3076923076923102</v>
      </c>
      <c r="S359" s="7">
        <v>0</v>
      </c>
      <c r="T359" s="12" t="s">
        <v>5186</v>
      </c>
    </row>
    <row r="360" spans="1:20" x14ac:dyDescent="0.3">
      <c r="A360" s="9">
        <v>967029</v>
      </c>
      <c r="B360" s="9" t="s">
        <v>2785</v>
      </c>
      <c r="C360" s="55">
        <v>0</v>
      </c>
      <c r="D360" s="55">
        <v>0</v>
      </c>
      <c r="E360" s="11">
        <v>0</v>
      </c>
      <c r="F360" s="55">
        <v>0</v>
      </c>
      <c r="G360" s="55">
        <v>0</v>
      </c>
      <c r="H360" s="11">
        <v>0</v>
      </c>
      <c r="I360" s="55">
        <v>0</v>
      </c>
      <c r="J360" s="10">
        <v>0</v>
      </c>
      <c r="K360" s="47">
        <v>368008.32</v>
      </c>
      <c r="L360" s="47">
        <v>324428.01969582099</v>
      </c>
      <c r="M360" s="11">
        <v>1.1343296437374299</v>
      </c>
      <c r="N360" s="47">
        <v>19</v>
      </c>
      <c r="O360" s="47">
        <v>40</v>
      </c>
      <c r="P360" s="11">
        <v>0.47499999999999998</v>
      </c>
      <c r="Q360" s="47">
        <v>1</v>
      </c>
      <c r="R360" s="47">
        <v>4.3076923076923102</v>
      </c>
      <c r="S360" s="11">
        <v>0.23214285714285701</v>
      </c>
      <c r="T360" s="12" t="s">
        <v>5186</v>
      </c>
    </row>
    <row r="361" spans="1:20" x14ac:dyDescent="0.3">
      <c r="A361">
        <v>990639</v>
      </c>
      <c r="B361" t="s">
        <v>2790</v>
      </c>
      <c r="C361" s="56">
        <v>0</v>
      </c>
      <c r="D361" s="56">
        <v>0</v>
      </c>
      <c r="E361" s="7">
        <v>0</v>
      </c>
      <c r="F361" s="56">
        <v>0</v>
      </c>
      <c r="G361" s="56">
        <v>0</v>
      </c>
      <c r="H361" s="7">
        <v>0</v>
      </c>
      <c r="I361" s="56">
        <v>0</v>
      </c>
      <c r="J361" s="5">
        <v>0</v>
      </c>
      <c r="K361" s="32">
        <v>56232.38</v>
      </c>
      <c r="L361" s="32">
        <v>306637.217740194</v>
      </c>
      <c r="M361" s="7">
        <v>0.18338406673009999</v>
      </c>
      <c r="N361" s="32">
        <v>39</v>
      </c>
      <c r="O361" s="32">
        <v>38.571428571428598</v>
      </c>
      <c r="P361" s="7">
        <v>1.01111111111111</v>
      </c>
      <c r="Q361" s="32">
        <v>9</v>
      </c>
      <c r="R361" s="32">
        <v>4.3076923076923102</v>
      </c>
      <c r="S361" s="7">
        <v>2.08928571428571</v>
      </c>
      <c r="T361" s="12" t="s">
        <v>5186</v>
      </c>
    </row>
    <row r="362" spans="1:20" x14ac:dyDescent="0.3">
      <c r="A362" s="9">
        <v>784304</v>
      </c>
      <c r="B362" s="9" t="s">
        <v>2801</v>
      </c>
      <c r="C362" s="55">
        <v>0</v>
      </c>
      <c r="D362" s="55">
        <v>0</v>
      </c>
      <c r="E362" s="11">
        <v>0</v>
      </c>
      <c r="F362" s="55">
        <v>0</v>
      </c>
      <c r="G362" s="55">
        <v>0</v>
      </c>
      <c r="H362" s="11">
        <v>0</v>
      </c>
      <c r="I362" s="55">
        <v>0</v>
      </c>
      <c r="J362" s="10">
        <v>0</v>
      </c>
      <c r="K362" s="47">
        <v>132887.32</v>
      </c>
      <c r="L362" s="47">
        <v>227555.46930669399</v>
      </c>
      <c r="M362" s="11">
        <v>0.58397770180991704</v>
      </c>
      <c r="N362" s="47">
        <v>46</v>
      </c>
      <c r="O362" s="47">
        <v>30.285714285714299</v>
      </c>
      <c r="P362" s="11">
        <v>1.5188679245283001</v>
      </c>
      <c r="Q362" s="47">
        <v>2</v>
      </c>
      <c r="R362" s="47">
        <v>4.3076923076923102</v>
      </c>
      <c r="S362" s="11">
        <v>0.46428571428571402</v>
      </c>
      <c r="T362" s="12" t="s">
        <v>5186</v>
      </c>
    </row>
    <row r="363" spans="1:20" x14ac:dyDescent="0.3">
      <c r="A363">
        <v>87382</v>
      </c>
      <c r="B363" t="s">
        <v>3006</v>
      </c>
      <c r="C363" s="56">
        <v>0</v>
      </c>
      <c r="D363" s="56">
        <v>0</v>
      </c>
      <c r="E363" s="7">
        <v>0</v>
      </c>
      <c r="F363" s="56">
        <v>0</v>
      </c>
      <c r="G363" s="56">
        <v>0</v>
      </c>
      <c r="H363" s="7">
        <v>0</v>
      </c>
      <c r="I363" s="56">
        <v>0</v>
      </c>
      <c r="J363" s="5">
        <v>0</v>
      </c>
      <c r="K363" s="32">
        <v>156566.21</v>
      </c>
      <c r="L363" s="32">
        <v>320561.28324251203</v>
      </c>
      <c r="M363" s="7">
        <v>0.48841272538066899</v>
      </c>
      <c r="N363" s="32">
        <v>30</v>
      </c>
      <c r="O363" s="32">
        <v>35</v>
      </c>
      <c r="P363" s="7">
        <v>0.85714285714285698</v>
      </c>
      <c r="Q363" s="32">
        <v>3</v>
      </c>
      <c r="R363" s="32">
        <v>3.7692307692307701</v>
      </c>
      <c r="S363" s="7">
        <v>0.79591836734693899</v>
      </c>
      <c r="T363" s="12" t="s">
        <v>5186</v>
      </c>
    </row>
    <row r="364" spans="1:20" x14ac:dyDescent="0.3">
      <c r="A364" s="9">
        <v>944411</v>
      </c>
      <c r="B364" s="9" t="s">
        <v>3022</v>
      </c>
      <c r="C364" s="55">
        <v>0</v>
      </c>
      <c r="D364" s="55">
        <v>0</v>
      </c>
      <c r="E364" s="11">
        <v>0</v>
      </c>
      <c r="F364" s="55">
        <v>0</v>
      </c>
      <c r="G364" s="55">
        <v>0</v>
      </c>
      <c r="H364" s="11">
        <v>0</v>
      </c>
      <c r="I364" s="55">
        <v>0</v>
      </c>
      <c r="J364" s="10">
        <v>0</v>
      </c>
      <c r="K364" s="47">
        <v>155753.03</v>
      </c>
      <c r="L364" s="47">
        <v>312714.34404508898</v>
      </c>
      <c r="M364" s="11">
        <v>0.498068070640029</v>
      </c>
      <c r="N364" s="47">
        <v>59</v>
      </c>
      <c r="O364" s="47">
        <v>38.571428571428598</v>
      </c>
      <c r="P364" s="11">
        <v>1.5296296296296299</v>
      </c>
      <c r="Q364" s="47">
        <v>11</v>
      </c>
      <c r="R364" s="47">
        <v>4.3076923076923102</v>
      </c>
      <c r="S364" s="11">
        <v>2.5535714285714302</v>
      </c>
      <c r="T364" s="12" t="s">
        <v>5186</v>
      </c>
    </row>
    <row r="365" spans="1:20" x14ac:dyDescent="0.3">
      <c r="A365">
        <v>309005</v>
      </c>
      <c r="B365" t="s">
        <v>3080</v>
      </c>
      <c r="C365" s="56">
        <v>0</v>
      </c>
      <c r="D365" s="56">
        <v>0</v>
      </c>
      <c r="E365" s="7">
        <v>0</v>
      </c>
      <c r="F365" s="56">
        <v>0</v>
      </c>
      <c r="G365" s="56">
        <v>0</v>
      </c>
      <c r="H365" s="7">
        <v>0</v>
      </c>
      <c r="I365" s="56">
        <v>0</v>
      </c>
      <c r="J365" s="5">
        <v>0</v>
      </c>
      <c r="K365" s="32">
        <v>162680.29</v>
      </c>
      <c r="L365" s="32">
        <v>366920.02188424498</v>
      </c>
      <c r="M365" s="7">
        <v>0.44336716531463</v>
      </c>
      <c r="N365" s="32">
        <v>85</v>
      </c>
      <c r="O365" s="32">
        <v>40</v>
      </c>
      <c r="P365" s="7">
        <v>2.125</v>
      </c>
      <c r="Q365" s="32">
        <v>12</v>
      </c>
      <c r="R365" s="32">
        <v>4.3076923076923102</v>
      </c>
      <c r="S365" s="7">
        <v>2.78571428571429</v>
      </c>
      <c r="T365" s="12" t="s">
        <v>5186</v>
      </c>
    </row>
    <row r="366" spans="1:20" x14ac:dyDescent="0.3">
      <c r="A366" s="9">
        <v>62791</v>
      </c>
      <c r="B366" s="9" t="s">
        <v>3093</v>
      </c>
      <c r="C366" s="55">
        <v>0</v>
      </c>
      <c r="D366" s="55">
        <v>0</v>
      </c>
      <c r="E366" s="11">
        <v>0</v>
      </c>
      <c r="F366" s="55">
        <v>0</v>
      </c>
      <c r="G366" s="55">
        <v>0</v>
      </c>
      <c r="H366" s="11">
        <v>0</v>
      </c>
      <c r="I366" s="55">
        <v>0</v>
      </c>
      <c r="J366" s="10">
        <v>0</v>
      </c>
      <c r="K366" s="47">
        <v>170583.62</v>
      </c>
      <c r="L366" s="47">
        <v>196220.21036053501</v>
      </c>
      <c r="M366" s="11">
        <v>0.86934786017490195</v>
      </c>
      <c r="N366" s="47">
        <v>15</v>
      </c>
      <c r="O366" s="47">
        <v>31.428571428571399</v>
      </c>
      <c r="P366" s="11">
        <v>0.47727272727272702</v>
      </c>
      <c r="Q366" s="47">
        <v>5</v>
      </c>
      <c r="R366" s="47">
        <v>4.3076923076923102</v>
      </c>
      <c r="S366" s="11">
        <v>1.16071428571429</v>
      </c>
      <c r="T366" s="12" t="s">
        <v>5186</v>
      </c>
    </row>
    <row r="367" spans="1:20" x14ac:dyDescent="0.3">
      <c r="A367">
        <v>1018275</v>
      </c>
      <c r="B367" t="s">
        <v>3099</v>
      </c>
      <c r="C367" s="56">
        <v>0</v>
      </c>
      <c r="D367" s="56">
        <v>0</v>
      </c>
      <c r="E367" s="7">
        <v>0</v>
      </c>
      <c r="F367" s="56">
        <v>0</v>
      </c>
      <c r="G367" s="56">
        <v>0</v>
      </c>
      <c r="H367" s="7">
        <v>0</v>
      </c>
      <c r="I367" s="56">
        <v>0</v>
      </c>
      <c r="J367" s="5">
        <v>0</v>
      </c>
      <c r="K367" s="32">
        <v>75211.22</v>
      </c>
      <c r="L367" s="32">
        <v>222558.733598872</v>
      </c>
      <c r="M367" s="7">
        <v>0.337938748948656</v>
      </c>
      <c r="N367" s="32">
        <v>32</v>
      </c>
      <c r="O367" s="32">
        <v>32</v>
      </c>
      <c r="P367" s="7">
        <v>1</v>
      </c>
      <c r="Q367" s="32">
        <v>2</v>
      </c>
      <c r="R367" s="32">
        <v>4.3076923076923102</v>
      </c>
      <c r="S367" s="7">
        <v>0.46428571428571402</v>
      </c>
      <c r="T367" s="12" t="s">
        <v>5186</v>
      </c>
    </row>
    <row r="368" spans="1:20" x14ac:dyDescent="0.3">
      <c r="A368" s="9">
        <v>38870</v>
      </c>
      <c r="B368" s="9" t="s">
        <v>3133</v>
      </c>
      <c r="C368" s="55">
        <v>0</v>
      </c>
      <c r="D368" s="55">
        <v>0</v>
      </c>
      <c r="E368" s="11">
        <v>0</v>
      </c>
      <c r="F368" s="55">
        <v>0</v>
      </c>
      <c r="G368" s="55">
        <v>0</v>
      </c>
      <c r="H368" s="11">
        <v>0</v>
      </c>
      <c r="I368" s="55">
        <v>0</v>
      </c>
      <c r="J368" s="10">
        <v>0</v>
      </c>
      <c r="K368" s="47">
        <v>163258.21</v>
      </c>
      <c r="L368" s="47">
        <v>347051.99103778799</v>
      </c>
      <c r="M368" s="11">
        <v>0.47041427283505699</v>
      </c>
      <c r="N368" s="47">
        <v>33</v>
      </c>
      <c r="O368" s="47">
        <v>37.857142857142897</v>
      </c>
      <c r="P368" s="11">
        <v>0.87169811320754698</v>
      </c>
      <c r="Q368" s="47">
        <v>2</v>
      </c>
      <c r="R368" s="47">
        <v>4.3076923076923102</v>
      </c>
      <c r="S368" s="11">
        <v>0.46428571428571402</v>
      </c>
      <c r="T368" s="12" t="s">
        <v>5186</v>
      </c>
    </row>
    <row r="369" spans="1:20" x14ac:dyDescent="0.3">
      <c r="A369">
        <v>955204</v>
      </c>
      <c r="B369" t="s">
        <v>3134</v>
      </c>
      <c r="C369" s="56">
        <v>0</v>
      </c>
      <c r="D369" s="56">
        <v>0</v>
      </c>
      <c r="E369" s="7">
        <v>0</v>
      </c>
      <c r="F369" s="56">
        <v>0</v>
      </c>
      <c r="G369" s="56">
        <v>0</v>
      </c>
      <c r="H369" s="7">
        <v>0</v>
      </c>
      <c r="I369" s="56">
        <v>0</v>
      </c>
      <c r="J369" s="5">
        <v>0</v>
      </c>
      <c r="K369" s="32">
        <v>37956.57</v>
      </c>
      <c r="L369" s="32">
        <v>172660.502150418</v>
      </c>
      <c r="M369" s="7">
        <v>0.219833543440834</v>
      </c>
      <c r="N369" s="32">
        <v>33</v>
      </c>
      <c r="O369" s="32">
        <v>23.571428571428601</v>
      </c>
      <c r="P369" s="7">
        <v>1.4</v>
      </c>
      <c r="Q369" s="32">
        <v>3</v>
      </c>
      <c r="R369" s="32">
        <v>4.3076923076923102</v>
      </c>
      <c r="S369" s="7">
        <v>0.69642857142857195</v>
      </c>
      <c r="T369" s="12" t="s">
        <v>5186</v>
      </c>
    </row>
    <row r="370" spans="1:20" x14ac:dyDescent="0.3">
      <c r="A370" s="9">
        <v>73134</v>
      </c>
      <c r="B370" s="9" t="s">
        <v>3147</v>
      </c>
      <c r="C370" s="55">
        <v>0</v>
      </c>
      <c r="D370" s="55">
        <v>0</v>
      </c>
      <c r="E370" s="11">
        <v>0</v>
      </c>
      <c r="F370" s="55">
        <v>0</v>
      </c>
      <c r="G370" s="55">
        <v>0</v>
      </c>
      <c r="H370" s="11">
        <v>0</v>
      </c>
      <c r="I370" s="55">
        <v>0</v>
      </c>
      <c r="J370" s="10">
        <v>0</v>
      </c>
      <c r="K370" s="47">
        <v>93223.44</v>
      </c>
      <c r="L370" s="47">
        <v>303228.86659559299</v>
      </c>
      <c r="M370" s="11">
        <v>0.30743590162321</v>
      </c>
      <c r="N370" s="47">
        <v>46</v>
      </c>
      <c r="O370" s="47">
        <v>37.857142857142897</v>
      </c>
      <c r="P370" s="11">
        <v>1.2150943396226399</v>
      </c>
      <c r="Q370" s="47">
        <v>5</v>
      </c>
      <c r="R370" s="47">
        <v>4.3076923076923102</v>
      </c>
      <c r="S370" s="11">
        <v>1.16071428571429</v>
      </c>
      <c r="T370" s="12" t="s">
        <v>5186</v>
      </c>
    </row>
    <row r="371" spans="1:20" x14ac:dyDescent="0.3">
      <c r="A371">
        <v>40551</v>
      </c>
      <c r="B371" t="s">
        <v>1832</v>
      </c>
      <c r="C371" s="32">
        <v>634342</v>
      </c>
      <c r="D371" s="32">
        <v>1346874.1813332001</v>
      </c>
      <c r="E371" s="7">
        <v>0.470973464924615</v>
      </c>
      <c r="F371" s="32">
        <v>72320716.730000004</v>
      </c>
      <c r="G371" s="32">
        <v>88843137.919984594</v>
      </c>
      <c r="H371" s="7">
        <v>0.81402704162852402</v>
      </c>
      <c r="I371" s="32">
        <v>75089.13</v>
      </c>
      <c r="J371" s="5">
        <v>1.0382796713746001</v>
      </c>
      <c r="K371" s="56">
        <v>0</v>
      </c>
      <c r="L371" s="56">
        <v>0</v>
      </c>
      <c r="M371" s="7">
        <v>0</v>
      </c>
      <c r="N371" s="57">
        <v>0</v>
      </c>
      <c r="O371" s="57">
        <v>0</v>
      </c>
      <c r="P371" s="7">
        <v>0</v>
      </c>
      <c r="Q371" s="57">
        <v>0</v>
      </c>
      <c r="R371" s="57">
        <v>0</v>
      </c>
      <c r="S371" s="7">
        <v>0</v>
      </c>
      <c r="T371" s="12" t="s">
        <v>5186</v>
      </c>
    </row>
    <row r="372" spans="1:20" x14ac:dyDescent="0.3">
      <c r="A372" s="9">
        <v>38583</v>
      </c>
      <c r="B372" s="9" t="s">
        <v>3257</v>
      </c>
      <c r="C372" s="55">
        <v>0</v>
      </c>
      <c r="D372" s="55">
        <v>0</v>
      </c>
      <c r="E372" s="11">
        <v>0</v>
      </c>
      <c r="F372" s="55">
        <v>0</v>
      </c>
      <c r="G372" s="55">
        <v>0</v>
      </c>
      <c r="H372" s="11">
        <v>0</v>
      </c>
      <c r="I372" s="55">
        <v>0</v>
      </c>
      <c r="J372" s="10">
        <v>0</v>
      </c>
      <c r="K372" s="47">
        <v>138695.51999999999</v>
      </c>
      <c r="L372" s="47">
        <v>366920.02188424498</v>
      </c>
      <c r="M372" s="11">
        <v>0.37799932336141401</v>
      </c>
      <c r="N372" s="47">
        <v>45</v>
      </c>
      <c r="O372" s="47">
        <v>40</v>
      </c>
      <c r="P372" s="11">
        <v>1.125</v>
      </c>
      <c r="Q372" s="47">
        <v>6</v>
      </c>
      <c r="R372" s="47">
        <v>4.3076923076923102</v>
      </c>
      <c r="S372" s="11">
        <v>1.3928571428571399</v>
      </c>
      <c r="T372" s="12" t="s">
        <v>5186</v>
      </c>
    </row>
    <row r="373" spans="1:20" x14ac:dyDescent="0.3">
      <c r="A373">
        <v>363923</v>
      </c>
      <c r="B373" t="s">
        <v>3261</v>
      </c>
      <c r="C373" s="56">
        <v>0</v>
      </c>
      <c r="D373" s="56">
        <v>0</v>
      </c>
      <c r="E373" s="7">
        <v>0</v>
      </c>
      <c r="F373" s="56">
        <v>0</v>
      </c>
      <c r="G373" s="56">
        <v>0</v>
      </c>
      <c r="H373" s="7">
        <v>0</v>
      </c>
      <c r="I373" s="56">
        <v>0</v>
      </c>
      <c r="J373" s="5">
        <v>0</v>
      </c>
      <c r="K373" s="32">
        <v>38632.36</v>
      </c>
      <c r="L373" s="32">
        <v>214938.53050538999</v>
      </c>
      <c r="M373" s="7">
        <v>0.17973678292655501</v>
      </c>
      <c r="N373" s="32">
        <v>52</v>
      </c>
      <c r="O373" s="32">
        <v>28.571428571428601</v>
      </c>
      <c r="P373" s="7">
        <v>1.82</v>
      </c>
      <c r="Q373" s="32">
        <v>11</v>
      </c>
      <c r="R373" s="32">
        <v>4.3076923076923102</v>
      </c>
      <c r="S373" s="7">
        <v>2.5535714285714302</v>
      </c>
      <c r="T373" s="12" t="s">
        <v>5186</v>
      </c>
    </row>
    <row r="374" spans="1:20" x14ac:dyDescent="0.3">
      <c r="A374">
        <v>340481</v>
      </c>
      <c r="B374" t="s">
        <v>3297</v>
      </c>
      <c r="C374" s="56">
        <v>0</v>
      </c>
      <c r="D374" s="56">
        <v>0</v>
      </c>
      <c r="E374" s="7">
        <v>0</v>
      </c>
      <c r="F374" s="56">
        <v>0</v>
      </c>
      <c r="G374" s="56">
        <v>0</v>
      </c>
      <c r="H374" s="7">
        <v>0</v>
      </c>
      <c r="I374" s="56">
        <v>0</v>
      </c>
      <c r="J374" s="5">
        <v>0</v>
      </c>
      <c r="K374" s="32">
        <v>134829.13</v>
      </c>
      <c r="L374" s="32">
        <v>324428.01969582099</v>
      </c>
      <c r="M374" s="7">
        <v>0.41559027523705799</v>
      </c>
      <c r="N374" s="32">
        <v>91</v>
      </c>
      <c r="O374" s="32">
        <v>40</v>
      </c>
      <c r="P374" s="7">
        <v>2.2749999999999999</v>
      </c>
      <c r="Q374" s="32">
        <v>19</v>
      </c>
      <c r="R374" s="32">
        <v>4.3076923076923102</v>
      </c>
      <c r="S374" s="7">
        <v>4.41071428571429</v>
      </c>
      <c r="T374" s="12" t="s">
        <v>5186</v>
      </c>
    </row>
    <row r="375" spans="1:20" x14ac:dyDescent="0.3">
      <c r="A375" s="9">
        <v>977270</v>
      </c>
      <c r="B375" s="9" t="s">
        <v>1859</v>
      </c>
      <c r="C375" s="47">
        <v>487812</v>
      </c>
      <c r="D375" s="47">
        <v>1001875.78187081</v>
      </c>
      <c r="E375" s="11">
        <v>0.48689868427511401</v>
      </c>
      <c r="F375" s="47">
        <v>45061687.990000002</v>
      </c>
      <c r="G375" s="47">
        <v>69874862.828883797</v>
      </c>
      <c r="H375" s="11">
        <v>0.64489125510487699</v>
      </c>
      <c r="I375" s="47">
        <v>40804.76</v>
      </c>
      <c r="J375" s="10">
        <v>0.905531102364725</v>
      </c>
      <c r="K375" s="55">
        <v>0</v>
      </c>
      <c r="L375" s="55">
        <v>0</v>
      </c>
      <c r="M375" s="11">
        <v>0</v>
      </c>
      <c r="N375" s="58">
        <v>0</v>
      </c>
      <c r="O375" s="58">
        <v>0</v>
      </c>
      <c r="P375" s="11">
        <v>0</v>
      </c>
      <c r="Q375" s="58">
        <v>0</v>
      </c>
      <c r="R375" s="58">
        <v>0</v>
      </c>
      <c r="S375" s="11">
        <v>0</v>
      </c>
      <c r="T375" s="12" t="s">
        <v>5186</v>
      </c>
    </row>
    <row r="376" spans="1:20" x14ac:dyDescent="0.3">
      <c r="A376">
        <v>38256</v>
      </c>
      <c r="B376" t="s">
        <v>3320</v>
      </c>
      <c r="C376" s="56">
        <v>0</v>
      </c>
      <c r="D376" s="56">
        <v>0</v>
      </c>
      <c r="E376" s="7">
        <v>0</v>
      </c>
      <c r="F376" s="56">
        <v>0</v>
      </c>
      <c r="G376" s="56">
        <v>0</v>
      </c>
      <c r="H376" s="7">
        <v>0</v>
      </c>
      <c r="I376" s="56">
        <v>0</v>
      </c>
      <c r="J376" s="5">
        <v>0</v>
      </c>
      <c r="K376" s="32">
        <v>43949.74</v>
      </c>
      <c r="L376" s="32">
        <v>221008.24759099999</v>
      </c>
      <c r="M376" s="7">
        <v>0.19886018046409701</v>
      </c>
      <c r="N376" s="32">
        <v>28</v>
      </c>
      <c r="O376" s="32">
        <v>30.8571428571429</v>
      </c>
      <c r="P376" s="7">
        <v>0.907407407407407</v>
      </c>
      <c r="Q376" s="32">
        <v>4</v>
      </c>
      <c r="R376" s="32">
        <v>4.3076923076923102</v>
      </c>
      <c r="S376" s="7">
        <v>0.92857142857142905</v>
      </c>
      <c r="T376" s="12" t="s">
        <v>5186</v>
      </c>
    </row>
    <row r="377" spans="1:20" x14ac:dyDescent="0.3">
      <c r="A377" s="9">
        <v>788303</v>
      </c>
      <c r="B377" s="9" t="s">
        <v>3482</v>
      </c>
      <c r="C377" s="55">
        <v>0</v>
      </c>
      <c r="D377" s="55">
        <v>0</v>
      </c>
      <c r="E377" s="11">
        <v>0</v>
      </c>
      <c r="F377" s="55">
        <v>0</v>
      </c>
      <c r="G377" s="55">
        <v>0</v>
      </c>
      <c r="H377" s="11">
        <v>0</v>
      </c>
      <c r="I377" s="55">
        <v>0</v>
      </c>
      <c r="J377" s="10">
        <v>0</v>
      </c>
      <c r="K377" s="47">
        <v>251651.82</v>
      </c>
      <c r="L377" s="47">
        <v>324428.01969582099</v>
      </c>
      <c r="M377" s="11">
        <v>0.77567843935288106</v>
      </c>
      <c r="N377" s="47">
        <v>30</v>
      </c>
      <c r="O377" s="47">
        <v>40</v>
      </c>
      <c r="P377" s="11">
        <v>0.75</v>
      </c>
      <c r="Q377" s="47">
        <v>1</v>
      </c>
      <c r="R377" s="47">
        <v>4.3076923076923102</v>
      </c>
      <c r="S377" s="11">
        <v>0.23214285714285701</v>
      </c>
      <c r="T377" s="12" t="s">
        <v>5186</v>
      </c>
    </row>
    <row r="378" spans="1:20" x14ac:dyDescent="0.3">
      <c r="A378">
        <v>1017790</v>
      </c>
      <c r="B378" t="s">
        <v>3485</v>
      </c>
      <c r="C378" s="56">
        <v>0</v>
      </c>
      <c r="D378" s="56">
        <v>0</v>
      </c>
      <c r="E378" s="7">
        <v>0</v>
      </c>
      <c r="F378" s="56">
        <v>0</v>
      </c>
      <c r="G378" s="56">
        <v>0</v>
      </c>
      <c r="H378" s="7">
        <v>0</v>
      </c>
      <c r="I378" s="56">
        <v>0</v>
      </c>
      <c r="J378" s="5">
        <v>0</v>
      </c>
      <c r="K378" s="32">
        <v>63122.78</v>
      </c>
      <c r="L378" s="32">
        <v>254774.83523623299</v>
      </c>
      <c r="M378" s="7">
        <v>0.247759084767815</v>
      </c>
      <c r="N378" s="32">
        <v>48</v>
      </c>
      <c r="O378" s="32">
        <v>32</v>
      </c>
      <c r="P378" s="7">
        <v>1.5</v>
      </c>
      <c r="Q378" s="32">
        <v>2</v>
      </c>
      <c r="R378" s="32">
        <v>4.3076923076923102</v>
      </c>
      <c r="S378" s="7">
        <v>0.46428571428571402</v>
      </c>
      <c r="T378" s="12" t="s">
        <v>5186</v>
      </c>
    </row>
    <row r="379" spans="1:20" x14ac:dyDescent="0.3">
      <c r="A379" s="9">
        <v>332441</v>
      </c>
      <c r="B379" s="9" t="s">
        <v>3529</v>
      </c>
      <c r="C379" s="55">
        <v>0</v>
      </c>
      <c r="D379" s="55">
        <v>0</v>
      </c>
      <c r="E379" s="11">
        <v>0</v>
      </c>
      <c r="F379" s="55">
        <v>0</v>
      </c>
      <c r="G379" s="55">
        <v>0</v>
      </c>
      <c r="H379" s="11">
        <v>0</v>
      </c>
      <c r="I379" s="55">
        <v>0</v>
      </c>
      <c r="J379" s="10">
        <v>0</v>
      </c>
      <c r="K379" s="47">
        <v>117452.6</v>
      </c>
      <c r="L379" s="47">
        <v>235594.76728127201</v>
      </c>
      <c r="M379" s="11">
        <v>0.49853653947999499</v>
      </c>
      <c r="N379" s="47">
        <v>20</v>
      </c>
      <c r="O379" s="47">
        <v>32</v>
      </c>
      <c r="P379" s="11">
        <v>0.625</v>
      </c>
      <c r="Q379" s="47">
        <v>5</v>
      </c>
      <c r="R379" s="47">
        <v>4.3076923076923102</v>
      </c>
      <c r="S379" s="11">
        <v>1.16071428571429</v>
      </c>
      <c r="T379" s="12" t="s">
        <v>5186</v>
      </c>
    </row>
    <row r="380" spans="1:20" x14ac:dyDescent="0.3">
      <c r="A380">
        <v>1019127</v>
      </c>
      <c r="B380" t="s">
        <v>3632</v>
      </c>
      <c r="C380" s="56">
        <v>0</v>
      </c>
      <c r="D380" s="56">
        <v>0</v>
      </c>
      <c r="E380" s="7">
        <v>0</v>
      </c>
      <c r="F380" s="56">
        <v>0</v>
      </c>
      <c r="G380" s="56">
        <v>0</v>
      </c>
      <c r="H380" s="7">
        <v>0</v>
      </c>
      <c r="I380" s="56">
        <v>0</v>
      </c>
      <c r="J380" s="5">
        <v>0</v>
      </c>
      <c r="K380" s="32">
        <v>167230.71</v>
      </c>
      <c r="L380" s="32">
        <v>247174.36272502501</v>
      </c>
      <c r="M380" s="7">
        <v>0.67656980342269402</v>
      </c>
      <c r="N380" s="32">
        <v>15</v>
      </c>
      <c r="O380" s="32">
        <v>31.428571428571399</v>
      </c>
      <c r="P380" s="7">
        <v>0.47727272727272702</v>
      </c>
      <c r="Q380" s="32">
        <v>4</v>
      </c>
      <c r="R380" s="32">
        <v>4.3076923076923102</v>
      </c>
      <c r="S380" s="7">
        <v>0.92857142857142905</v>
      </c>
      <c r="T380" s="12" t="s">
        <v>5186</v>
      </c>
    </row>
    <row r="381" spans="1:20" x14ac:dyDescent="0.3">
      <c r="A381" s="9">
        <v>86627</v>
      </c>
      <c r="B381" s="9" t="s">
        <v>3763</v>
      </c>
      <c r="C381" s="55">
        <v>0</v>
      </c>
      <c r="D381" s="55">
        <v>0</v>
      </c>
      <c r="E381" s="11">
        <v>0</v>
      </c>
      <c r="F381" s="55">
        <v>0</v>
      </c>
      <c r="G381" s="55">
        <v>0</v>
      </c>
      <c r="H381" s="11">
        <v>0</v>
      </c>
      <c r="I381" s="55">
        <v>0</v>
      </c>
      <c r="J381" s="10">
        <v>0</v>
      </c>
      <c r="K381" s="47">
        <v>119378.58</v>
      </c>
      <c r="L381" s="47">
        <v>324428.01969582099</v>
      </c>
      <c r="M381" s="11">
        <v>0.36796630609134101</v>
      </c>
      <c r="N381" s="47">
        <v>93</v>
      </c>
      <c r="O381" s="47">
        <v>40</v>
      </c>
      <c r="P381" s="11">
        <v>2.3250000000000002</v>
      </c>
      <c r="Q381" s="47">
        <v>16</v>
      </c>
      <c r="R381" s="47">
        <v>4.3076923076923102</v>
      </c>
      <c r="S381" s="11">
        <v>3.71428571428571</v>
      </c>
      <c r="T381" s="12" t="s">
        <v>5186</v>
      </c>
    </row>
    <row r="382" spans="1:20" x14ac:dyDescent="0.3">
      <c r="A382">
        <v>51252</v>
      </c>
      <c r="B382" t="s">
        <v>3766</v>
      </c>
      <c r="C382" s="56">
        <v>0</v>
      </c>
      <c r="D382" s="56">
        <v>0</v>
      </c>
      <c r="E382" s="7">
        <v>0</v>
      </c>
      <c r="F382" s="56">
        <v>0</v>
      </c>
      <c r="G382" s="56">
        <v>0</v>
      </c>
      <c r="H382" s="7">
        <v>0</v>
      </c>
      <c r="I382" s="56">
        <v>0</v>
      </c>
      <c r="J382" s="5">
        <v>0</v>
      </c>
      <c r="K382" s="32">
        <v>108277.27</v>
      </c>
      <c r="L382" s="32">
        <v>254814.149032938</v>
      </c>
      <c r="M382" s="7">
        <v>0.42492644309953098</v>
      </c>
      <c r="N382" s="32">
        <v>32</v>
      </c>
      <c r="O382" s="32">
        <v>31.428571428571399</v>
      </c>
      <c r="P382" s="7">
        <v>1.0181818181818201</v>
      </c>
      <c r="Q382" s="32">
        <v>3</v>
      </c>
      <c r="R382" s="32">
        <v>3.7692307692307701</v>
      </c>
      <c r="S382" s="7">
        <v>0.79591836734693899</v>
      </c>
      <c r="T382" s="12" t="s">
        <v>5186</v>
      </c>
    </row>
    <row r="383" spans="1:20" x14ac:dyDescent="0.3">
      <c r="A383" s="9">
        <v>338728</v>
      </c>
      <c r="B383" s="9" t="s">
        <v>3777</v>
      </c>
      <c r="C383" s="55">
        <v>0</v>
      </c>
      <c r="D383" s="55">
        <v>0</v>
      </c>
      <c r="E383" s="11">
        <v>0</v>
      </c>
      <c r="F383" s="55">
        <v>0</v>
      </c>
      <c r="G383" s="55">
        <v>0</v>
      </c>
      <c r="H383" s="11">
        <v>0</v>
      </c>
      <c r="I383" s="55">
        <v>0</v>
      </c>
      <c r="J383" s="10">
        <v>0</v>
      </c>
      <c r="K383" s="47">
        <v>93530.72</v>
      </c>
      <c r="L383" s="47">
        <v>366920.02188424498</v>
      </c>
      <c r="M383" s="11">
        <v>0.25490764859244103</v>
      </c>
      <c r="N383" s="47">
        <v>58</v>
      </c>
      <c r="O383" s="47">
        <v>40</v>
      </c>
      <c r="P383" s="11">
        <v>1.45</v>
      </c>
      <c r="Q383" s="47">
        <v>6</v>
      </c>
      <c r="R383" s="47">
        <v>4.3076923076923102</v>
      </c>
      <c r="S383" s="11">
        <v>1.3928571428571399</v>
      </c>
      <c r="T383" s="12" t="s">
        <v>5186</v>
      </c>
    </row>
    <row r="384" spans="1:20" x14ac:dyDescent="0.3">
      <c r="A384">
        <v>303694</v>
      </c>
      <c r="B384" t="s">
        <v>3864</v>
      </c>
      <c r="C384" s="56">
        <v>0</v>
      </c>
      <c r="D384" s="56">
        <v>0</v>
      </c>
      <c r="E384" s="7">
        <v>0</v>
      </c>
      <c r="F384" s="56">
        <v>0</v>
      </c>
      <c r="G384" s="56">
        <v>0</v>
      </c>
      <c r="H384" s="7">
        <v>0</v>
      </c>
      <c r="I384" s="56">
        <v>0</v>
      </c>
      <c r="J384" s="5">
        <v>0</v>
      </c>
      <c r="K384" s="32">
        <v>35286.65</v>
      </c>
      <c r="L384" s="32">
        <v>320894.64744518802</v>
      </c>
      <c r="M384" s="7">
        <v>0.109963348659554</v>
      </c>
      <c r="N384" s="32">
        <v>56</v>
      </c>
      <c r="O384" s="32">
        <v>35</v>
      </c>
      <c r="P384" s="7">
        <v>1.6</v>
      </c>
      <c r="Q384" s="32">
        <v>19</v>
      </c>
      <c r="R384" s="32">
        <v>3.7692307692307701</v>
      </c>
      <c r="S384" s="7">
        <v>5.0408163265306101</v>
      </c>
      <c r="T384" s="12" t="s">
        <v>5186</v>
      </c>
    </row>
    <row r="385" spans="1:20" x14ac:dyDescent="0.3">
      <c r="A385" s="9">
        <v>986589</v>
      </c>
      <c r="B385" s="9" t="s">
        <v>3879</v>
      </c>
      <c r="C385" s="55">
        <v>0</v>
      </c>
      <c r="D385" s="55">
        <v>0</v>
      </c>
      <c r="E385" s="11">
        <v>0</v>
      </c>
      <c r="F385" s="55">
        <v>0</v>
      </c>
      <c r="G385" s="55">
        <v>0</v>
      </c>
      <c r="H385" s="11">
        <v>0</v>
      </c>
      <c r="I385" s="55">
        <v>0</v>
      </c>
      <c r="J385" s="10">
        <v>0</v>
      </c>
      <c r="K385" s="47">
        <v>292723.45</v>
      </c>
      <c r="L385" s="47">
        <v>240644.015318972</v>
      </c>
      <c r="M385" s="11">
        <v>1.21641691197679</v>
      </c>
      <c r="N385" s="47">
        <v>16</v>
      </c>
      <c r="O385" s="47">
        <v>32</v>
      </c>
      <c r="P385" s="11">
        <v>0.5</v>
      </c>
      <c r="Q385" s="47">
        <v>2</v>
      </c>
      <c r="R385" s="47">
        <v>4.3076923076923102</v>
      </c>
      <c r="S385" s="11">
        <v>0.46428571428571402</v>
      </c>
      <c r="T385" s="12" t="s">
        <v>5186</v>
      </c>
    </row>
    <row r="386" spans="1:20" x14ac:dyDescent="0.3">
      <c r="A386">
        <v>39466</v>
      </c>
      <c r="B386" t="s">
        <v>3918</v>
      </c>
      <c r="C386" s="56">
        <v>0</v>
      </c>
      <c r="D386" s="56">
        <v>0</v>
      </c>
      <c r="E386" s="7">
        <v>0</v>
      </c>
      <c r="F386" s="56">
        <v>0</v>
      </c>
      <c r="G386" s="56">
        <v>0</v>
      </c>
      <c r="H386" s="7">
        <v>0</v>
      </c>
      <c r="I386" s="56">
        <v>0</v>
      </c>
      <c r="J386" s="5">
        <v>0</v>
      </c>
      <c r="K386" s="32">
        <v>142918.24</v>
      </c>
      <c r="L386" s="32">
        <v>324428.01969582099</v>
      </c>
      <c r="M386" s="7">
        <v>0.44052372582984101</v>
      </c>
      <c r="N386" s="32">
        <v>18</v>
      </c>
      <c r="O386" s="32">
        <v>40</v>
      </c>
      <c r="P386" s="7">
        <v>0.45</v>
      </c>
      <c r="Q386" s="32">
        <v>4</v>
      </c>
      <c r="R386" s="32">
        <v>4.3076923076923102</v>
      </c>
      <c r="S386" s="7">
        <v>0.92857142857142905</v>
      </c>
      <c r="T386" s="12" t="s">
        <v>5186</v>
      </c>
    </row>
    <row r="387" spans="1:20" x14ac:dyDescent="0.3">
      <c r="A387" s="9">
        <v>956420</v>
      </c>
      <c r="B387" s="9" t="s">
        <v>3981</v>
      </c>
      <c r="C387" s="55">
        <v>0</v>
      </c>
      <c r="D387" s="55">
        <v>0</v>
      </c>
      <c r="E387" s="11">
        <v>0</v>
      </c>
      <c r="F387" s="55">
        <v>0</v>
      </c>
      <c r="G387" s="55">
        <v>0</v>
      </c>
      <c r="H387" s="11">
        <v>0</v>
      </c>
      <c r="I387" s="55">
        <v>0</v>
      </c>
      <c r="J387" s="10">
        <v>0</v>
      </c>
      <c r="K387" s="47">
        <v>66481.75</v>
      </c>
      <c r="L387" s="47">
        <v>333948.71375168202</v>
      </c>
      <c r="M387" s="11">
        <v>0.199077724400024</v>
      </c>
      <c r="N387" s="47">
        <v>44</v>
      </c>
      <c r="O387" s="47">
        <v>36.428571428571402</v>
      </c>
      <c r="P387" s="11">
        <v>1.2078431372548999</v>
      </c>
      <c r="Q387" s="47">
        <v>7</v>
      </c>
      <c r="R387" s="47">
        <v>4.3076923076923102</v>
      </c>
      <c r="S387" s="11">
        <v>1.625</v>
      </c>
      <c r="T387" s="12" t="s">
        <v>5186</v>
      </c>
    </row>
    <row r="388" spans="1:20" x14ac:dyDescent="0.3">
      <c r="A388">
        <v>92799</v>
      </c>
      <c r="B388" t="s">
        <v>3999</v>
      </c>
      <c r="C388" s="56">
        <v>0</v>
      </c>
      <c r="D388" s="56">
        <v>0</v>
      </c>
      <c r="E388" s="7">
        <v>0</v>
      </c>
      <c r="F388" s="56">
        <v>0</v>
      </c>
      <c r="G388" s="56">
        <v>0</v>
      </c>
      <c r="H388" s="7">
        <v>0</v>
      </c>
      <c r="I388" s="56">
        <v>0</v>
      </c>
      <c r="J388" s="5">
        <v>0</v>
      </c>
      <c r="K388" s="32">
        <v>108568.71</v>
      </c>
      <c r="L388" s="32">
        <v>231918.317977453</v>
      </c>
      <c r="M388" s="7">
        <v>0.46813339690810901</v>
      </c>
      <c r="N388" s="32">
        <v>38</v>
      </c>
      <c r="O388" s="32">
        <v>30.8571428571429</v>
      </c>
      <c r="P388" s="7">
        <v>1.2314814814814801</v>
      </c>
      <c r="Q388" s="32">
        <v>6</v>
      </c>
      <c r="R388" s="32">
        <v>4.3076923076923102</v>
      </c>
      <c r="S388" s="7">
        <v>1.3928571428571399</v>
      </c>
      <c r="T388" s="12" t="s">
        <v>5186</v>
      </c>
    </row>
    <row r="389" spans="1:20" x14ac:dyDescent="0.3">
      <c r="A389" s="9">
        <v>1016004</v>
      </c>
      <c r="B389" s="9" t="s">
        <v>4091</v>
      </c>
      <c r="C389" s="55">
        <v>0</v>
      </c>
      <c r="D389" s="55">
        <v>0</v>
      </c>
      <c r="E389" s="11">
        <v>0</v>
      </c>
      <c r="F389" s="55">
        <v>0</v>
      </c>
      <c r="G389" s="55">
        <v>0</v>
      </c>
      <c r="H389" s="11">
        <v>0</v>
      </c>
      <c r="I389" s="55">
        <v>0</v>
      </c>
      <c r="J389" s="10">
        <v>0</v>
      </c>
      <c r="K389" s="47">
        <v>769731.45</v>
      </c>
      <c r="L389" s="47">
        <v>226426.40218368499</v>
      </c>
      <c r="M389" s="11">
        <v>3.3994774574723299</v>
      </c>
      <c r="N389" s="47">
        <v>16</v>
      </c>
      <c r="O389" s="47">
        <v>32</v>
      </c>
      <c r="P389" s="11">
        <v>0.5</v>
      </c>
      <c r="Q389" s="47">
        <v>2</v>
      </c>
      <c r="R389" s="47">
        <v>4.3076923076923102</v>
      </c>
      <c r="S389" s="11">
        <v>0.46428571428571402</v>
      </c>
      <c r="T389" s="12" t="s">
        <v>5186</v>
      </c>
    </row>
    <row r="390" spans="1:20" x14ac:dyDescent="0.3">
      <c r="A390">
        <v>984062</v>
      </c>
      <c r="B390" t="s">
        <v>2033</v>
      </c>
      <c r="C390" s="32">
        <v>341209</v>
      </c>
      <c r="D390" s="32">
        <v>976891.41831171501</v>
      </c>
      <c r="E390" s="7">
        <v>0.349280374055988</v>
      </c>
      <c r="F390" s="32">
        <v>36408723</v>
      </c>
      <c r="G390" s="32">
        <v>62777342.7015962</v>
      </c>
      <c r="H390" s="7">
        <v>0.57996597869814304</v>
      </c>
      <c r="I390" s="32">
        <v>28568.55</v>
      </c>
      <c r="J390" s="5">
        <v>0.78466223602514196</v>
      </c>
      <c r="K390" s="56">
        <v>0</v>
      </c>
      <c r="L390" s="56">
        <v>0</v>
      </c>
      <c r="M390" s="7">
        <v>0</v>
      </c>
      <c r="N390" s="57">
        <v>0</v>
      </c>
      <c r="O390" s="57">
        <v>0</v>
      </c>
      <c r="P390" s="7">
        <v>0</v>
      </c>
      <c r="Q390" s="57">
        <v>0</v>
      </c>
      <c r="R390" s="57">
        <v>0</v>
      </c>
      <c r="S390" s="7">
        <v>0</v>
      </c>
      <c r="T390" s="12" t="s">
        <v>5186</v>
      </c>
    </row>
    <row r="391" spans="1:20" x14ac:dyDescent="0.3">
      <c r="A391" s="9">
        <v>972978</v>
      </c>
      <c r="B391" s="9" t="s">
        <v>4165</v>
      </c>
      <c r="C391" s="55">
        <v>0</v>
      </c>
      <c r="D391" s="55">
        <v>0</v>
      </c>
      <c r="E391" s="11">
        <v>0</v>
      </c>
      <c r="F391" s="55">
        <v>0</v>
      </c>
      <c r="G391" s="55">
        <v>0</v>
      </c>
      <c r="H391" s="11">
        <v>0</v>
      </c>
      <c r="I391" s="55">
        <v>0</v>
      </c>
      <c r="J391" s="10">
        <v>0</v>
      </c>
      <c r="K391" s="47">
        <v>10851.23</v>
      </c>
      <c r="L391" s="47">
        <v>324428.01969582099</v>
      </c>
      <c r="M391" s="11">
        <v>3.3447265159692298E-2</v>
      </c>
      <c r="N391" s="47">
        <v>66</v>
      </c>
      <c r="O391" s="47">
        <v>40</v>
      </c>
      <c r="P391" s="11">
        <v>1.65</v>
      </c>
      <c r="Q391" s="47">
        <v>8</v>
      </c>
      <c r="R391" s="47">
        <v>4.3076923076923102</v>
      </c>
      <c r="S391" s="11">
        <v>1.8571428571428601</v>
      </c>
      <c r="T391" s="12" t="s">
        <v>5186</v>
      </c>
    </row>
    <row r="392" spans="1:20" x14ac:dyDescent="0.3">
      <c r="A392">
        <v>162965</v>
      </c>
      <c r="B392" t="s">
        <v>4168</v>
      </c>
      <c r="C392" s="56">
        <v>0</v>
      </c>
      <c r="D392" s="56">
        <v>0</v>
      </c>
      <c r="E392" s="7">
        <v>0</v>
      </c>
      <c r="F392" s="56">
        <v>0</v>
      </c>
      <c r="G392" s="56">
        <v>0</v>
      </c>
      <c r="H392" s="7">
        <v>0</v>
      </c>
      <c r="I392" s="56">
        <v>0</v>
      </c>
      <c r="J392" s="5">
        <v>0</v>
      </c>
      <c r="K392" s="32">
        <v>409372.8</v>
      </c>
      <c r="L392" s="32">
        <v>333785.763954636</v>
      </c>
      <c r="M392" s="7">
        <v>1.2264537443113901</v>
      </c>
      <c r="N392" s="32">
        <v>8</v>
      </c>
      <c r="O392" s="32">
        <v>36.428571428571402</v>
      </c>
      <c r="P392" s="7">
        <v>0.21960784313725501</v>
      </c>
      <c r="Q392" s="57">
        <v>0</v>
      </c>
      <c r="R392" s="32">
        <v>4.3076923076923102</v>
      </c>
      <c r="S392" s="7">
        <v>0</v>
      </c>
      <c r="T392" s="12" t="s">
        <v>5186</v>
      </c>
    </row>
    <row r="393" spans="1:20" x14ac:dyDescent="0.3">
      <c r="A393" s="9">
        <v>812281</v>
      </c>
      <c r="B393" s="9" t="s">
        <v>4172</v>
      </c>
      <c r="C393" s="55">
        <v>0</v>
      </c>
      <c r="D393" s="55">
        <v>0</v>
      </c>
      <c r="E393" s="11">
        <v>0</v>
      </c>
      <c r="F393" s="55">
        <v>0</v>
      </c>
      <c r="G393" s="55">
        <v>0</v>
      </c>
      <c r="H393" s="11">
        <v>0</v>
      </c>
      <c r="I393" s="55">
        <v>0</v>
      </c>
      <c r="J393" s="10">
        <v>0</v>
      </c>
      <c r="K393" s="47">
        <v>31918.51</v>
      </c>
      <c r="L393" s="47">
        <v>273936.017507396</v>
      </c>
      <c r="M393" s="11">
        <v>0.11651812087520801</v>
      </c>
      <c r="N393" s="58">
        <v>0</v>
      </c>
      <c r="O393" s="47">
        <v>32</v>
      </c>
      <c r="P393" s="11">
        <v>0</v>
      </c>
      <c r="Q393" s="58">
        <v>0</v>
      </c>
      <c r="R393" s="47">
        <v>4.3076923076923102</v>
      </c>
      <c r="S393" s="11">
        <v>0</v>
      </c>
      <c r="T393" s="12" t="s">
        <v>5186</v>
      </c>
    </row>
    <row r="394" spans="1:20" x14ac:dyDescent="0.3">
      <c r="A394">
        <v>1029786</v>
      </c>
      <c r="B394" t="s">
        <v>4175</v>
      </c>
      <c r="C394" s="56">
        <v>0</v>
      </c>
      <c r="D394" s="56">
        <v>0</v>
      </c>
      <c r="E394" s="7">
        <v>0</v>
      </c>
      <c r="F394" s="56">
        <v>0</v>
      </c>
      <c r="G394" s="56">
        <v>0</v>
      </c>
      <c r="H394" s="7">
        <v>0</v>
      </c>
      <c r="I394" s="56">
        <v>0</v>
      </c>
      <c r="J394" s="5">
        <v>0</v>
      </c>
      <c r="K394" s="32">
        <v>109229.33</v>
      </c>
      <c r="L394" s="32">
        <v>269266.51097112702</v>
      </c>
      <c r="M394" s="7">
        <v>0.40565508724444499</v>
      </c>
      <c r="N394" s="32">
        <v>14</v>
      </c>
      <c r="O394" s="32">
        <v>40</v>
      </c>
      <c r="P394" s="7">
        <v>0.35</v>
      </c>
      <c r="Q394" s="32">
        <v>1</v>
      </c>
      <c r="R394" s="32">
        <v>4.3076923076923102</v>
      </c>
      <c r="S394" s="7">
        <v>0.23214285714285701</v>
      </c>
      <c r="T394" s="12" t="s">
        <v>5186</v>
      </c>
    </row>
    <row r="395" spans="1:20" x14ac:dyDescent="0.3">
      <c r="A395" s="9">
        <v>72235</v>
      </c>
      <c r="B395" s="9" t="s">
        <v>4265</v>
      </c>
      <c r="C395" s="55">
        <v>0</v>
      </c>
      <c r="D395" s="55">
        <v>0</v>
      </c>
      <c r="E395" s="11">
        <v>0</v>
      </c>
      <c r="F395" s="55">
        <v>0</v>
      </c>
      <c r="G395" s="55">
        <v>0</v>
      </c>
      <c r="H395" s="11">
        <v>0</v>
      </c>
      <c r="I395" s="55">
        <v>0</v>
      </c>
      <c r="J395" s="10">
        <v>0</v>
      </c>
      <c r="K395" s="47">
        <v>226726.9</v>
      </c>
      <c r="L395" s="47">
        <v>324428.01969582099</v>
      </c>
      <c r="M395" s="11">
        <v>0.69885116647007195</v>
      </c>
      <c r="N395" s="47">
        <v>13</v>
      </c>
      <c r="O395" s="47">
        <v>40</v>
      </c>
      <c r="P395" s="11">
        <v>0.32500000000000001</v>
      </c>
      <c r="Q395" s="47">
        <v>2</v>
      </c>
      <c r="R395" s="47">
        <v>4.3076923076923102</v>
      </c>
      <c r="S395" s="11">
        <v>0.46428571428571402</v>
      </c>
      <c r="T395" s="12" t="s">
        <v>5186</v>
      </c>
    </row>
    <row r="396" spans="1:20" x14ac:dyDescent="0.3">
      <c r="A396">
        <v>950163</v>
      </c>
      <c r="B396" t="s">
        <v>4298</v>
      </c>
      <c r="C396" s="56">
        <v>0</v>
      </c>
      <c r="D396" s="56">
        <v>0</v>
      </c>
      <c r="E396" s="7">
        <v>0</v>
      </c>
      <c r="F396" s="56">
        <v>0</v>
      </c>
      <c r="G396" s="56">
        <v>0</v>
      </c>
      <c r="H396" s="7">
        <v>0</v>
      </c>
      <c r="I396" s="56">
        <v>0</v>
      </c>
      <c r="J396" s="5">
        <v>0</v>
      </c>
      <c r="K396" s="32">
        <v>54307.16</v>
      </c>
      <c r="L396" s="32">
        <v>274437.79798364599</v>
      </c>
      <c r="M396" s="7">
        <v>0.19788513243804801</v>
      </c>
      <c r="N396" s="32">
        <v>21</v>
      </c>
      <c r="O396" s="32">
        <v>40</v>
      </c>
      <c r="P396" s="7">
        <v>0.52500000000000002</v>
      </c>
      <c r="Q396" s="32">
        <v>2</v>
      </c>
      <c r="R396" s="32">
        <v>4.3076923076923102</v>
      </c>
      <c r="S396" s="7">
        <v>0.46428571428571402</v>
      </c>
      <c r="T396" s="12" t="s">
        <v>5186</v>
      </c>
    </row>
    <row r="397" spans="1:20" x14ac:dyDescent="0.3">
      <c r="A397" s="9">
        <v>78877</v>
      </c>
      <c r="B397" s="9" t="s">
        <v>4332</v>
      </c>
      <c r="C397" s="55">
        <v>0</v>
      </c>
      <c r="D397" s="55">
        <v>0</v>
      </c>
      <c r="E397" s="11">
        <v>0</v>
      </c>
      <c r="F397" s="55">
        <v>0</v>
      </c>
      <c r="G397" s="55">
        <v>0</v>
      </c>
      <c r="H397" s="11">
        <v>0</v>
      </c>
      <c r="I397" s="55">
        <v>0</v>
      </c>
      <c r="J397" s="10">
        <v>0</v>
      </c>
      <c r="K397" s="47">
        <v>178024.78</v>
      </c>
      <c r="L397" s="47">
        <v>236281.16664821201</v>
      </c>
      <c r="M397" s="11">
        <v>0.75344464616197104</v>
      </c>
      <c r="N397" s="47">
        <v>8</v>
      </c>
      <c r="O397" s="47">
        <v>31.428571428571399</v>
      </c>
      <c r="P397" s="11">
        <v>0.25454545454545502</v>
      </c>
      <c r="Q397" s="47">
        <v>5</v>
      </c>
      <c r="R397" s="47">
        <v>4.3076923076923102</v>
      </c>
      <c r="S397" s="11">
        <v>1.16071428571429</v>
      </c>
      <c r="T397" s="12" t="s">
        <v>5186</v>
      </c>
    </row>
    <row r="398" spans="1:20" x14ac:dyDescent="0.3">
      <c r="A398">
        <v>53839</v>
      </c>
      <c r="B398" t="s">
        <v>4335</v>
      </c>
      <c r="C398" s="56">
        <v>0</v>
      </c>
      <c r="D398" s="56">
        <v>0</v>
      </c>
      <c r="E398" s="7">
        <v>0</v>
      </c>
      <c r="F398" s="56">
        <v>0</v>
      </c>
      <c r="G398" s="56">
        <v>0</v>
      </c>
      <c r="H398" s="7">
        <v>0</v>
      </c>
      <c r="I398" s="56">
        <v>0</v>
      </c>
      <c r="J398" s="5">
        <v>0</v>
      </c>
      <c r="K398" s="32">
        <v>109446.29</v>
      </c>
      <c r="L398" s="32">
        <v>303760.009749313</v>
      </c>
      <c r="M398" s="7">
        <v>0.36030513065338599</v>
      </c>
      <c r="N398" s="32">
        <v>39</v>
      </c>
      <c r="O398" s="32">
        <v>39.285714285714299</v>
      </c>
      <c r="P398" s="7">
        <v>0.99272727272727301</v>
      </c>
      <c r="Q398" s="32">
        <v>7</v>
      </c>
      <c r="R398" s="32">
        <v>4.3076923076923102</v>
      </c>
      <c r="S398" s="7">
        <v>1.625</v>
      </c>
      <c r="T398" s="12" t="s">
        <v>5186</v>
      </c>
    </row>
    <row r="399" spans="1:20" x14ac:dyDescent="0.3">
      <c r="A399" s="9">
        <v>53777</v>
      </c>
      <c r="B399" s="9" t="s">
        <v>4384</v>
      </c>
      <c r="C399" s="55">
        <v>0</v>
      </c>
      <c r="D399" s="55">
        <v>0</v>
      </c>
      <c r="E399" s="11">
        <v>0</v>
      </c>
      <c r="F399" s="55">
        <v>0</v>
      </c>
      <c r="G399" s="55">
        <v>0</v>
      </c>
      <c r="H399" s="11">
        <v>0</v>
      </c>
      <c r="I399" s="55">
        <v>0</v>
      </c>
      <c r="J399" s="10">
        <v>0</v>
      </c>
      <c r="K399" s="47">
        <v>137772.59</v>
      </c>
      <c r="L399" s="47">
        <v>366920.02188424498</v>
      </c>
      <c r="M399" s="11">
        <v>0.37548397956725299</v>
      </c>
      <c r="N399" s="47">
        <v>69</v>
      </c>
      <c r="O399" s="47">
        <v>40</v>
      </c>
      <c r="P399" s="11">
        <v>1.7250000000000001</v>
      </c>
      <c r="Q399" s="47">
        <v>16</v>
      </c>
      <c r="R399" s="47">
        <v>4.3076923076923102</v>
      </c>
      <c r="S399" s="11">
        <v>3.71428571428571</v>
      </c>
      <c r="T399" s="12" t="s">
        <v>5186</v>
      </c>
    </row>
    <row r="400" spans="1:20" x14ac:dyDescent="0.3">
      <c r="A400">
        <v>53705</v>
      </c>
      <c r="B400" t="s">
        <v>4412</v>
      </c>
      <c r="C400" s="56">
        <v>0</v>
      </c>
      <c r="D400" s="56">
        <v>0</v>
      </c>
      <c r="E400" s="7">
        <v>0</v>
      </c>
      <c r="F400" s="56">
        <v>0</v>
      </c>
      <c r="G400" s="56">
        <v>0</v>
      </c>
      <c r="H400" s="7">
        <v>0</v>
      </c>
      <c r="I400" s="56">
        <v>0</v>
      </c>
      <c r="J400" s="5">
        <v>0</v>
      </c>
      <c r="K400" s="32">
        <v>471960.88</v>
      </c>
      <c r="L400" s="32">
        <v>334044.75442777597</v>
      </c>
      <c r="M400" s="7">
        <v>1.4128672093907799</v>
      </c>
      <c r="N400" s="32">
        <v>38</v>
      </c>
      <c r="O400" s="32">
        <v>36.428571428571402</v>
      </c>
      <c r="P400" s="7">
        <v>1.04313725490196</v>
      </c>
      <c r="Q400" s="57">
        <v>0</v>
      </c>
      <c r="R400" s="32">
        <v>4.3076923076923102</v>
      </c>
      <c r="S400" s="7">
        <v>0</v>
      </c>
      <c r="T400" s="12" t="s">
        <v>5186</v>
      </c>
    </row>
    <row r="401" spans="1:20" x14ac:dyDescent="0.3">
      <c r="A401" s="9">
        <v>59898</v>
      </c>
      <c r="B401" s="9" t="s">
        <v>4521</v>
      </c>
      <c r="C401" s="55">
        <v>0</v>
      </c>
      <c r="D401" s="55">
        <v>0</v>
      </c>
      <c r="E401" s="11">
        <v>0</v>
      </c>
      <c r="F401" s="55">
        <v>0</v>
      </c>
      <c r="G401" s="55">
        <v>0</v>
      </c>
      <c r="H401" s="11">
        <v>0</v>
      </c>
      <c r="I401" s="55">
        <v>0</v>
      </c>
      <c r="J401" s="10">
        <v>0</v>
      </c>
      <c r="K401" s="47">
        <v>170701.33</v>
      </c>
      <c r="L401" s="47">
        <v>324428.01969582099</v>
      </c>
      <c r="M401" s="11">
        <v>0.52616087278789003</v>
      </c>
      <c r="N401" s="47">
        <v>72</v>
      </c>
      <c r="O401" s="47">
        <v>40</v>
      </c>
      <c r="P401" s="11">
        <v>1.8</v>
      </c>
      <c r="Q401" s="47">
        <v>2</v>
      </c>
      <c r="R401" s="47">
        <v>4.3076923076923102</v>
      </c>
      <c r="S401" s="11">
        <v>0.46428571428571402</v>
      </c>
      <c r="T401" s="12" t="s">
        <v>5186</v>
      </c>
    </row>
    <row r="402" spans="1:20" x14ac:dyDescent="0.3">
      <c r="A402">
        <v>1026484</v>
      </c>
      <c r="B402" t="s">
        <v>4588</v>
      </c>
      <c r="C402" s="56">
        <v>0</v>
      </c>
      <c r="D402" s="56">
        <v>0</v>
      </c>
      <c r="E402" s="7">
        <v>0</v>
      </c>
      <c r="F402" s="56">
        <v>0</v>
      </c>
      <c r="G402" s="56">
        <v>0</v>
      </c>
      <c r="H402" s="7">
        <v>0</v>
      </c>
      <c r="I402" s="56">
        <v>0</v>
      </c>
      <c r="J402" s="5">
        <v>0</v>
      </c>
      <c r="K402" s="32">
        <v>95284.91</v>
      </c>
      <c r="L402" s="32">
        <v>277142.89256537799</v>
      </c>
      <c r="M402" s="7">
        <v>0.34381148698418201</v>
      </c>
      <c r="N402" s="32">
        <v>31</v>
      </c>
      <c r="O402" s="32">
        <v>35</v>
      </c>
      <c r="P402" s="7">
        <v>0.88571428571428601</v>
      </c>
      <c r="Q402" s="32">
        <v>1</v>
      </c>
      <c r="R402" s="32">
        <v>3.7692307692307701</v>
      </c>
      <c r="S402" s="7">
        <v>0.26530612244898</v>
      </c>
      <c r="T402" s="12" t="s">
        <v>5186</v>
      </c>
    </row>
    <row r="403" spans="1:20" x14ac:dyDescent="0.3">
      <c r="A403" s="9">
        <v>1021724</v>
      </c>
      <c r="B403" s="9" t="s">
        <v>4645</v>
      </c>
      <c r="C403" s="55">
        <v>0</v>
      </c>
      <c r="D403" s="55">
        <v>0</v>
      </c>
      <c r="E403" s="11">
        <v>0</v>
      </c>
      <c r="F403" s="55">
        <v>0</v>
      </c>
      <c r="G403" s="55">
        <v>0</v>
      </c>
      <c r="H403" s="11">
        <v>0</v>
      </c>
      <c r="I403" s="55">
        <v>0</v>
      </c>
      <c r="J403" s="10">
        <v>0</v>
      </c>
      <c r="K403" s="47">
        <v>72024.92</v>
      </c>
      <c r="L403" s="47">
        <v>245141.86709512401</v>
      </c>
      <c r="M403" s="11">
        <v>0.29380913531205</v>
      </c>
      <c r="N403" s="47">
        <v>45</v>
      </c>
      <c r="O403" s="47">
        <v>32</v>
      </c>
      <c r="P403" s="11">
        <v>1.40625</v>
      </c>
      <c r="Q403" s="47">
        <v>2</v>
      </c>
      <c r="R403" s="47">
        <v>4.3076923076923102</v>
      </c>
      <c r="S403" s="11">
        <v>0.46428571428571402</v>
      </c>
      <c r="T403" s="12" t="s">
        <v>5186</v>
      </c>
    </row>
    <row r="404" spans="1:20" x14ac:dyDescent="0.3">
      <c r="A404">
        <v>204879</v>
      </c>
      <c r="B404" t="s">
        <v>4654</v>
      </c>
      <c r="C404" s="56">
        <v>0</v>
      </c>
      <c r="D404" s="56">
        <v>0</v>
      </c>
      <c r="E404" s="7">
        <v>0</v>
      </c>
      <c r="F404" s="56">
        <v>0</v>
      </c>
      <c r="G404" s="56">
        <v>0</v>
      </c>
      <c r="H404" s="7">
        <v>0</v>
      </c>
      <c r="I404" s="56">
        <v>0</v>
      </c>
      <c r="J404" s="5">
        <v>0</v>
      </c>
      <c r="K404" s="32">
        <v>156128.99</v>
      </c>
      <c r="L404" s="32">
        <v>324428.01969582099</v>
      </c>
      <c r="M404" s="7">
        <v>0.481243852323188</v>
      </c>
      <c r="N404" s="32">
        <v>41</v>
      </c>
      <c r="O404" s="32">
        <v>40</v>
      </c>
      <c r="P404" s="7">
        <v>1.0249999999999999</v>
      </c>
      <c r="Q404" s="32">
        <v>5</v>
      </c>
      <c r="R404" s="32">
        <v>4.3076923076923102</v>
      </c>
      <c r="S404" s="7">
        <v>1.16071428571429</v>
      </c>
      <c r="T404" s="12" t="s">
        <v>5186</v>
      </c>
    </row>
    <row r="405" spans="1:20" x14ac:dyDescent="0.3">
      <c r="A405" s="9">
        <v>1009111</v>
      </c>
      <c r="B405" s="9" t="s">
        <v>4656</v>
      </c>
      <c r="C405" s="55">
        <v>0</v>
      </c>
      <c r="D405" s="55">
        <v>0</v>
      </c>
      <c r="E405" s="11">
        <v>0</v>
      </c>
      <c r="F405" s="55">
        <v>0</v>
      </c>
      <c r="G405" s="55">
        <v>0</v>
      </c>
      <c r="H405" s="11">
        <v>0</v>
      </c>
      <c r="I405" s="55">
        <v>0</v>
      </c>
      <c r="J405" s="10">
        <v>0</v>
      </c>
      <c r="K405" s="47">
        <v>88866</v>
      </c>
      <c r="L405" s="47">
        <v>342968.54404529202</v>
      </c>
      <c r="M405" s="11">
        <v>0.25910831049352601</v>
      </c>
      <c r="N405" s="47">
        <v>36</v>
      </c>
      <c r="O405" s="47">
        <v>40</v>
      </c>
      <c r="P405" s="11">
        <v>0.9</v>
      </c>
      <c r="Q405" s="47">
        <v>13</v>
      </c>
      <c r="R405" s="47">
        <v>4.3076923076923102</v>
      </c>
      <c r="S405" s="11">
        <v>3.0178571428571401</v>
      </c>
      <c r="T405" s="12" t="s">
        <v>5186</v>
      </c>
    </row>
    <row r="406" spans="1:20" x14ac:dyDescent="0.3">
      <c r="A406">
        <v>68357</v>
      </c>
      <c r="B406" t="s">
        <v>4695</v>
      </c>
      <c r="C406" s="56">
        <v>0</v>
      </c>
      <c r="D406" s="56">
        <v>0</v>
      </c>
      <c r="E406" s="7">
        <v>0</v>
      </c>
      <c r="F406" s="56">
        <v>0</v>
      </c>
      <c r="G406" s="56">
        <v>0</v>
      </c>
      <c r="H406" s="7">
        <v>0</v>
      </c>
      <c r="I406" s="56">
        <v>0</v>
      </c>
      <c r="J406" s="5">
        <v>0</v>
      </c>
      <c r="K406" s="32">
        <v>85108.79</v>
      </c>
      <c r="L406" s="32">
        <v>259035.84247295599</v>
      </c>
      <c r="M406" s="7">
        <v>0.32855989807235098</v>
      </c>
      <c r="N406" s="32">
        <v>28</v>
      </c>
      <c r="O406" s="32">
        <v>30.285714285714299</v>
      </c>
      <c r="P406" s="7">
        <v>0.92452830188679203</v>
      </c>
      <c r="Q406" s="32">
        <v>4</v>
      </c>
      <c r="R406" s="32">
        <v>4.3076923076923102</v>
      </c>
      <c r="S406" s="7">
        <v>0.92857142857142905</v>
      </c>
      <c r="T406" s="12" t="s">
        <v>5186</v>
      </c>
    </row>
    <row r="407" spans="1:20" x14ac:dyDescent="0.3">
      <c r="A407" s="9">
        <v>325859</v>
      </c>
      <c r="B407" s="9" t="s">
        <v>4738</v>
      </c>
      <c r="C407" s="55">
        <v>0</v>
      </c>
      <c r="D407" s="55">
        <v>0</v>
      </c>
      <c r="E407" s="11">
        <v>0</v>
      </c>
      <c r="F407" s="55">
        <v>0</v>
      </c>
      <c r="G407" s="55">
        <v>0</v>
      </c>
      <c r="H407" s="11">
        <v>0</v>
      </c>
      <c r="I407" s="55">
        <v>0</v>
      </c>
      <c r="J407" s="10">
        <v>0</v>
      </c>
      <c r="K407" s="47">
        <v>211933.89</v>
      </c>
      <c r="L407" s="47">
        <v>202952.01313054701</v>
      </c>
      <c r="M407" s="11">
        <v>1.04425616051256</v>
      </c>
      <c r="N407" s="47">
        <v>11</v>
      </c>
      <c r="O407" s="47">
        <v>24</v>
      </c>
      <c r="P407" s="11">
        <v>0.45833333333333298</v>
      </c>
      <c r="Q407" s="58">
        <v>0</v>
      </c>
      <c r="R407" s="47">
        <v>4.3076923076923102</v>
      </c>
      <c r="S407" s="11">
        <v>0</v>
      </c>
      <c r="T407" s="12" t="s">
        <v>5186</v>
      </c>
    </row>
    <row r="408" spans="1:20" x14ac:dyDescent="0.3">
      <c r="A408">
        <v>957726</v>
      </c>
      <c r="B408" t="s">
        <v>4767</v>
      </c>
      <c r="C408" s="56">
        <v>0</v>
      </c>
      <c r="D408" s="56">
        <v>0</v>
      </c>
      <c r="E408" s="7">
        <v>0</v>
      </c>
      <c r="F408" s="56">
        <v>0</v>
      </c>
      <c r="G408" s="56">
        <v>0</v>
      </c>
      <c r="H408" s="7">
        <v>0</v>
      </c>
      <c r="I408" s="56">
        <v>0</v>
      </c>
      <c r="J408" s="5">
        <v>0</v>
      </c>
      <c r="K408" s="32">
        <v>56110.41</v>
      </c>
      <c r="L408" s="32">
        <v>223877.98083170399</v>
      </c>
      <c r="M408" s="7">
        <v>0.25062942675983801</v>
      </c>
      <c r="N408" s="32">
        <v>38</v>
      </c>
      <c r="O408" s="32">
        <v>32</v>
      </c>
      <c r="P408" s="7">
        <v>1.1875</v>
      </c>
      <c r="Q408" s="32">
        <v>12</v>
      </c>
      <c r="R408" s="32">
        <v>4.3076923076923102</v>
      </c>
      <c r="S408" s="7">
        <v>2.78571428571429</v>
      </c>
      <c r="T408" s="12" t="s">
        <v>5186</v>
      </c>
    </row>
    <row r="409" spans="1:20" x14ac:dyDescent="0.3">
      <c r="A409" s="9">
        <v>1011770</v>
      </c>
      <c r="B409" s="9" t="s">
        <v>4779</v>
      </c>
      <c r="C409" s="55">
        <v>0</v>
      </c>
      <c r="D409" s="55">
        <v>0</v>
      </c>
      <c r="E409" s="11">
        <v>0</v>
      </c>
      <c r="F409" s="55">
        <v>0</v>
      </c>
      <c r="G409" s="55">
        <v>0</v>
      </c>
      <c r="H409" s="11">
        <v>0</v>
      </c>
      <c r="I409" s="55">
        <v>0</v>
      </c>
      <c r="J409" s="10">
        <v>0</v>
      </c>
      <c r="K409" s="47">
        <v>47997.88</v>
      </c>
      <c r="L409" s="47">
        <v>219822.73729678101</v>
      </c>
      <c r="M409" s="11">
        <v>0.21834811353112399</v>
      </c>
      <c r="N409" s="47">
        <v>52</v>
      </c>
      <c r="O409" s="47">
        <v>32</v>
      </c>
      <c r="P409" s="11">
        <v>1.625</v>
      </c>
      <c r="Q409" s="47">
        <v>5</v>
      </c>
      <c r="R409" s="47">
        <v>4.3076923076923102</v>
      </c>
      <c r="S409" s="11">
        <v>1.16071428571429</v>
      </c>
      <c r="T409" s="12" t="s">
        <v>5186</v>
      </c>
    </row>
    <row r="410" spans="1:20" x14ac:dyDescent="0.3">
      <c r="A410">
        <v>83975</v>
      </c>
      <c r="B410" t="s">
        <v>4835</v>
      </c>
      <c r="C410" s="56">
        <v>0</v>
      </c>
      <c r="D410" s="56">
        <v>0</v>
      </c>
      <c r="E410" s="7">
        <v>0</v>
      </c>
      <c r="F410" s="56">
        <v>0</v>
      </c>
      <c r="G410" s="56">
        <v>0</v>
      </c>
      <c r="H410" s="7">
        <v>0</v>
      </c>
      <c r="I410" s="56">
        <v>0</v>
      </c>
      <c r="J410" s="5">
        <v>0</v>
      </c>
      <c r="K410" s="32">
        <v>199522.74</v>
      </c>
      <c r="L410" s="32">
        <v>232398.74143258101</v>
      </c>
      <c r="M410" s="7">
        <v>0.85853623289901504</v>
      </c>
      <c r="N410" s="32">
        <v>18</v>
      </c>
      <c r="O410" s="32">
        <v>31.428571428571399</v>
      </c>
      <c r="P410" s="7">
        <v>0.57272727272727297</v>
      </c>
      <c r="Q410" s="32">
        <v>2</v>
      </c>
      <c r="R410" s="32">
        <v>4.3076923076923102</v>
      </c>
      <c r="S410" s="7">
        <v>0.46428571428571402</v>
      </c>
      <c r="T410" s="12" t="s">
        <v>5186</v>
      </c>
    </row>
    <row r="411" spans="1:20" x14ac:dyDescent="0.3">
      <c r="A411" s="9">
        <v>321648</v>
      </c>
      <c r="B411" s="9" t="s">
        <v>4855</v>
      </c>
      <c r="C411" s="55">
        <v>0</v>
      </c>
      <c r="D411" s="55">
        <v>0</v>
      </c>
      <c r="E411" s="11">
        <v>0</v>
      </c>
      <c r="F411" s="55">
        <v>0</v>
      </c>
      <c r="G411" s="55">
        <v>0</v>
      </c>
      <c r="H411" s="11">
        <v>0</v>
      </c>
      <c r="I411" s="55">
        <v>0</v>
      </c>
      <c r="J411" s="10">
        <v>0</v>
      </c>
      <c r="K411" s="47">
        <v>11635.63</v>
      </c>
      <c r="L411" s="47">
        <v>172660.502150418</v>
      </c>
      <c r="M411" s="11">
        <v>6.7390224487261896E-2</v>
      </c>
      <c r="N411" s="58">
        <v>0</v>
      </c>
      <c r="O411" s="47">
        <v>23.571428571428601</v>
      </c>
      <c r="P411" s="11">
        <v>0</v>
      </c>
      <c r="Q411" s="47">
        <v>6</v>
      </c>
      <c r="R411" s="47">
        <v>4.3076923076923102</v>
      </c>
      <c r="S411" s="11">
        <v>1.3928571428571399</v>
      </c>
      <c r="T411" s="12" t="s">
        <v>5186</v>
      </c>
    </row>
    <row r="412" spans="1:20" x14ac:dyDescent="0.3">
      <c r="A412" s="9">
        <v>41021</v>
      </c>
      <c r="B412" s="9" t="s">
        <v>4943</v>
      </c>
      <c r="C412" s="55">
        <v>0</v>
      </c>
      <c r="D412" s="55">
        <v>0</v>
      </c>
      <c r="E412" s="11">
        <v>0</v>
      </c>
      <c r="F412" s="55">
        <v>0</v>
      </c>
      <c r="G412" s="55">
        <v>0</v>
      </c>
      <c r="H412" s="11">
        <v>0</v>
      </c>
      <c r="I412" s="55">
        <v>0</v>
      </c>
      <c r="J412" s="10">
        <v>0</v>
      </c>
      <c r="K412" s="47">
        <v>235407.09</v>
      </c>
      <c r="L412" s="47">
        <v>240644.015318972</v>
      </c>
      <c r="M412" s="11">
        <v>0.97823787426406505</v>
      </c>
      <c r="N412" s="47">
        <v>55</v>
      </c>
      <c r="O412" s="47">
        <v>32</v>
      </c>
      <c r="P412" s="11">
        <v>1.71875</v>
      </c>
      <c r="Q412" s="47">
        <v>2</v>
      </c>
      <c r="R412" s="47">
        <v>4.3076923076923102</v>
      </c>
      <c r="S412" s="11">
        <v>0.46428571428571402</v>
      </c>
      <c r="T412" s="12" t="s">
        <v>5186</v>
      </c>
    </row>
    <row r="413" spans="1:20" x14ac:dyDescent="0.3">
      <c r="A413">
        <v>203122</v>
      </c>
      <c r="B413" t="s">
        <v>5008</v>
      </c>
      <c r="C413" s="56">
        <v>0</v>
      </c>
      <c r="D413" s="56">
        <v>0</v>
      </c>
      <c r="E413" s="7">
        <v>0</v>
      </c>
      <c r="F413" s="56">
        <v>0</v>
      </c>
      <c r="G413" s="56">
        <v>0</v>
      </c>
      <c r="H413" s="7">
        <v>0</v>
      </c>
      <c r="I413" s="56">
        <v>0</v>
      </c>
      <c r="J413" s="5">
        <v>0</v>
      </c>
      <c r="K413" s="32">
        <v>27544.85</v>
      </c>
      <c r="L413" s="32">
        <v>264135.46841659403</v>
      </c>
      <c r="M413" s="7">
        <v>0.104283041445068</v>
      </c>
      <c r="N413" s="32">
        <v>29</v>
      </c>
      <c r="O413" s="32">
        <v>30.8571428571429</v>
      </c>
      <c r="P413" s="7">
        <v>0.93981481481481499</v>
      </c>
      <c r="Q413" s="32">
        <v>2</v>
      </c>
      <c r="R413" s="32">
        <v>4.3076923076923102</v>
      </c>
      <c r="S413" s="7">
        <v>0.46428571428571402</v>
      </c>
      <c r="T413" s="12" t="s">
        <v>5186</v>
      </c>
    </row>
    <row r="414" spans="1:20" x14ac:dyDescent="0.3">
      <c r="A414" s="9">
        <v>1029795</v>
      </c>
      <c r="B414" s="9" t="s">
        <v>5037</v>
      </c>
      <c r="C414" s="55">
        <v>0</v>
      </c>
      <c r="D414" s="55">
        <v>0</v>
      </c>
      <c r="E414" s="11">
        <v>0</v>
      </c>
      <c r="F414" s="55">
        <v>0</v>
      </c>
      <c r="G414" s="55">
        <v>0</v>
      </c>
      <c r="H414" s="11">
        <v>0</v>
      </c>
      <c r="I414" s="55">
        <v>0</v>
      </c>
      <c r="J414" s="10">
        <v>0</v>
      </c>
      <c r="K414" s="47">
        <v>20021</v>
      </c>
      <c r="L414" s="47">
        <v>166177.67398075201</v>
      </c>
      <c r="M414" s="11">
        <v>0.12047948151157201</v>
      </c>
      <c r="N414" s="47">
        <v>24</v>
      </c>
      <c r="O414" s="47">
        <v>24</v>
      </c>
      <c r="P414" s="11">
        <v>1</v>
      </c>
      <c r="Q414" s="47">
        <v>11</v>
      </c>
      <c r="R414" s="47">
        <v>4.3076923076923102</v>
      </c>
      <c r="S414" s="11">
        <v>2.5535714285714302</v>
      </c>
      <c r="T414" s="12" t="s">
        <v>5186</v>
      </c>
    </row>
    <row r="415" spans="1:20" x14ac:dyDescent="0.3">
      <c r="A415">
        <v>90285</v>
      </c>
      <c r="B415" t="s">
        <v>5042</v>
      </c>
      <c r="C415" s="56">
        <v>0</v>
      </c>
      <c r="D415" s="56">
        <v>0</v>
      </c>
      <c r="E415" s="7">
        <v>0</v>
      </c>
      <c r="F415" s="56">
        <v>0</v>
      </c>
      <c r="G415" s="56">
        <v>0</v>
      </c>
      <c r="H415" s="7">
        <v>0</v>
      </c>
      <c r="I415" s="56">
        <v>0</v>
      </c>
      <c r="J415" s="5">
        <v>0</v>
      </c>
      <c r="K415" s="32">
        <v>94583.039999999994</v>
      </c>
      <c r="L415" s="32">
        <v>273936.017507396</v>
      </c>
      <c r="M415" s="7">
        <v>0.345274202569752</v>
      </c>
      <c r="N415" s="32">
        <v>88</v>
      </c>
      <c r="O415" s="32">
        <v>32</v>
      </c>
      <c r="P415" s="7">
        <v>2.75</v>
      </c>
      <c r="Q415" s="32">
        <v>10</v>
      </c>
      <c r="R415" s="32">
        <v>4.3076923076923102</v>
      </c>
      <c r="S415" s="7">
        <v>2.3214285714285698</v>
      </c>
      <c r="T415" s="12" t="s">
        <v>5186</v>
      </c>
    </row>
    <row r="416" spans="1:20" x14ac:dyDescent="0.3">
      <c r="A416" s="9">
        <v>49753</v>
      </c>
      <c r="B416" s="9" t="s">
        <v>5089</v>
      </c>
      <c r="C416" s="55">
        <v>0</v>
      </c>
      <c r="D416" s="55">
        <v>0</v>
      </c>
      <c r="E416" s="11">
        <v>0</v>
      </c>
      <c r="F416" s="55">
        <v>0</v>
      </c>
      <c r="G416" s="55">
        <v>0</v>
      </c>
      <c r="H416" s="11">
        <v>0</v>
      </c>
      <c r="I416" s="55">
        <v>0</v>
      </c>
      <c r="J416" s="10">
        <v>0</v>
      </c>
      <c r="K416" s="47">
        <v>58863.3</v>
      </c>
      <c r="L416" s="47">
        <v>273936.017507396</v>
      </c>
      <c r="M416" s="11">
        <v>0.214879739201913</v>
      </c>
      <c r="N416" s="47">
        <v>53</v>
      </c>
      <c r="O416" s="47">
        <v>32</v>
      </c>
      <c r="P416" s="11">
        <v>1.65625</v>
      </c>
      <c r="Q416" s="47">
        <v>5</v>
      </c>
      <c r="R416" s="47">
        <v>4.3076923076923102</v>
      </c>
      <c r="S416" s="11">
        <v>1.16071428571429</v>
      </c>
      <c r="T416" s="12" t="s">
        <v>5186</v>
      </c>
    </row>
    <row r="417" spans="1:20" x14ac:dyDescent="0.3">
      <c r="A417">
        <v>348971</v>
      </c>
      <c r="B417" t="s">
        <v>5101</v>
      </c>
      <c r="C417" s="56">
        <v>0</v>
      </c>
      <c r="D417" s="56">
        <v>0</v>
      </c>
      <c r="E417" s="7">
        <v>0</v>
      </c>
      <c r="F417" s="56">
        <v>0</v>
      </c>
      <c r="G417" s="56">
        <v>0</v>
      </c>
      <c r="H417" s="7">
        <v>0</v>
      </c>
      <c r="I417" s="56">
        <v>0</v>
      </c>
      <c r="J417" s="5">
        <v>0</v>
      </c>
      <c r="K417" s="32">
        <v>54527.41</v>
      </c>
      <c r="L417" s="32">
        <v>324428.01969582099</v>
      </c>
      <c r="M417" s="7">
        <v>0.16807244346873701</v>
      </c>
      <c r="N417" s="32">
        <v>21</v>
      </c>
      <c r="O417" s="32">
        <v>40</v>
      </c>
      <c r="P417" s="7">
        <v>0.52500000000000002</v>
      </c>
      <c r="Q417" s="32">
        <v>4</v>
      </c>
      <c r="R417" s="32">
        <v>4.3076923076923102</v>
      </c>
      <c r="S417" s="7">
        <v>0.92857142857142905</v>
      </c>
      <c r="T417" s="12" t="s">
        <v>5186</v>
      </c>
    </row>
    <row r="418" spans="1:20" x14ac:dyDescent="0.3">
      <c r="A418" s="9">
        <v>316626</v>
      </c>
      <c r="B418" s="9" t="s">
        <v>2278</v>
      </c>
      <c r="C418" s="55">
        <v>0</v>
      </c>
      <c r="D418" s="55">
        <v>0</v>
      </c>
      <c r="E418" s="11">
        <v>0</v>
      </c>
      <c r="F418" s="55">
        <v>0</v>
      </c>
      <c r="G418" s="55">
        <v>0</v>
      </c>
      <c r="H418" s="11">
        <v>0</v>
      </c>
      <c r="I418" s="55">
        <v>0</v>
      </c>
      <c r="J418" s="10">
        <v>0</v>
      </c>
      <c r="K418" s="47">
        <v>134446.78</v>
      </c>
      <c r="L418" s="47">
        <v>173806.387565646</v>
      </c>
      <c r="M418" s="11">
        <v>0.77354337710528698</v>
      </c>
      <c r="N418" s="47">
        <v>2</v>
      </c>
      <c r="O418" s="47">
        <v>20.571428571428601</v>
      </c>
      <c r="P418" s="11">
        <v>9.7222222222222196E-2</v>
      </c>
      <c r="Q418" s="58">
        <v>0</v>
      </c>
      <c r="R418" s="47">
        <v>3.7692307692307701</v>
      </c>
      <c r="S418" s="11">
        <v>0</v>
      </c>
      <c r="T418" s="12" t="s">
        <v>5186</v>
      </c>
    </row>
    <row r="419" spans="1:20" x14ac:dyDescent="0.3">
      <c r="A419">
        <v>292773</v>
      </c>
      <c r="B419" t="s">
        <v>2288</v>
      </c>
      <c r="C419" s="56">
        <v>0</v>
      </c>
      <c r="D419" s="56">
        <v>0</v>
      </c>
      <c r="E419" s="7">
        <v>0</v>
      </c>
      <c r="F419" s="56">
        <v>0</v>
      </c>
      <c r="G419" s="56">
        <v>0</v>
      </c>
      <c r="H419" s="7">
        <v>0</v>
      </c>
      <c r="I419" s="56">
        <v>0</v>
      </c>
      <c r="J419" s="5">
        <v>0</v>
      </c>
      <c r="K419" s="32">
        <v>390487.24</v>
      </c>
      <c r="L419" s="32">
        <v>366920.02188424498</v>
      </c>
      <c r="M419" s="7">
        <v>1.06422985040372</v>
      </c>
      <c r="N419" s="32">
        <v>61</v>
      </c>
      <c r="O419" s="32">
        <v>40</v>
      </c>
      <c r="P419" s="7">
        <v>1.5249999999999999</v>
      </c>
      <c r="Q419" s="32">
        <v>2</v>
      </c>
      <c r="R419" s="32">
        <v>4.3076923076923102</v>
      </c>
      <c r="S419" s="7">
        <v>0.46428571428571402</v>
      </c>
      <c r="T419" s="12" t="s">
        <v>5186</v>
      </c>
    </row>
    <row r="420" spans="1:20" x14ac:dyDescent="0.3">
      <c r="A420" s="9">
        <v>988696</v>
      </c>
      <c r="B420" s="9" t="s">
        <v>2296</v>
      </c>
      <c r="C420" s="55">
        <v>0</v>
      </c>
      <c r="D420" s="55">
        <v>0</v>
      </c>
      <c r="E420" s="11">
        <v>0</v>
      </c>
      <c r="F420" s="55">
        <v>0</v>
      </c>
      <c r="G420" s="55">
        <v>0</v>
      </c>
      <c r="H420" s="11">
        <v>0</v>
      </c>
      <c r="I420" s="55">
        <v>0</v>
      </c>
      <c r="J420" s="10">
        <v>0</v>
      </c>
      <c r="K420" s="47">
        <v>61513.11</v>
      </c>
      <c r="L420" s="47">
        <v>231918.317977453</v>
      </c>
      <c r="M420" s="11">
        <v>0.26523609922861002</v>
      </c>
      <c r="N420" s="47">
        <v>37</v>
      </c>
      <c r="O420" s="47">
        <v>30.8571428571429</v>
      </c>
      <c r="P420" s="11">
        <v>1.19907407407407</v>
      </c>
      <c r="Q420" s="47">
        <v>4</v>
      </c>
      <c r="R420" s="47">
        <v>4.3076923076923102</v>
      </c>
      <c r="S420" s="11">
        <v>0.92857142857142905</v>
      </c>
      <c r="T420" s="12" t="s">
        <v>5186</v>
      </c>
    </row>
    <row r="421" spans="1:20" x14ac:dyDescent="0.3">
      <c r="A421">
        <v>192518</v>
      </c>
      <c r="B421" t="s">
        <v>2321</v>
      </c>
      <c r="C421" s="56">
        <v>0</v>
      </c>
      <c r="D421" s="56">
        <v>0</v>
      </c>
      <c r="E421" s="7">
        <v>0</v>
      </c>
      <c r="F421" s="56">
        <v>0</v>
      </c>
      <c r="G421" s="56">
        <v>0</v>
      </c>
      <c r="H421" s="7">
        <v>0</v>
      </c>
      <c r="I421" s="56">
        <v>0</v>
      </c>
      <c r="J421" s="5">
        <v>0</v>
      </c>
      <c r="K421" s="32">
        <v>137281.66</v>
      </c>
      <c r="L421" s="32">
        <v>283430.15491826099</v>
      </c>
      <c r="M421" s="7">
        <v>0.48435798950041498</v>
      </c>
      <c r="N421" s="32">
        <v>32</v>
      </c>
      <c r="O421" s="32">
        <v>35</v>
      </c>
      <c r="P421" s="7">
        <v>0.91428571428571404</v>
      </c>
      <c r="Q421" s="32">
        <v>3</v>
      </c>
      <c r="R421" s="32">
        <v>3.7692307692307701</v>
      </c>
      <c r="S421" s="7">
        <v>0.79591836734693899</v>
      </c>
      <c r="T421" s="12" t="s">
        <v>5186</v>
      </c>
    </row>
    <row r="422" spans="1:20" x14ac:dyDescent="0.3">
      <c r="A422" s="9">
        <v>982775</v>
      </c>
      <c r="B422" s="9" t="s">
        <v>2322</v>
      </c>
      <c r="C422" s="55">
        <v>0</v>
      </c>
      <c r="D422" s="55">
        <v>0</v>
      </c>
      <c r="E422" s="11">
        <v>0</v>
      </c>
      <c r="F422" s="55">
        <v>0</v>
      </c>
      <c r="G422" s="55">
        <v>0</v>
      </c>
      <c r="H422" s="11">
        <v>0</v>
      </c>
      <c r="I422" s="55">
        <v>0</v>
      </c>
      <c r="J422" s="10">
        <v>0</v>
      </c>
      <c r="K422" s="47">
        <v>127870.31</v>
      </c>
      <c r="L422" s="47">
        <v>364112.47653941798</v>
      </c>
      <c r="M422" s="11">
        <v>0.35118354420397702</v>
      </c>
      <c r="N422" s="47">
        <v>45</v>
      </c>
      <c r="O422" s="47">
        <v>40</v>
      </c>
      <c r="P422" s="11">
        <v>1.125</v>
      </c>
      <c r="Q422" s="47">
        <v>2</v>
      </c>
      <c r="R422" s="47">
        <v>4.3076923076923102</v>
      </c>
      <c r="S422" s="11">
        <v>0.46428571428571402</v>
      </c>
      <c r="T422" s="12" t="s">
        <v>5186</v>
      </c>
    </row>
    <row r="423" spans="1:20" x14ac:dyDescent="0.3">
      <c r="A423">
        <v>965981</v>
      </c>
      <c r="B423" t="s">
        <v>2325</v>
      </c>
      <c r="C423" s="56">
        <v>0</v>
      </c>
      <c r="D423" s="56">
        <v>0</v>
      </c>
      <c r="E423" s="7">
        <v>0</v>
      </c>
      <c r="F423" s="56">
        <v>0</v>
      </c>
      <c r="G423" s="56">
        <v>0</v>
      </c>
      <c r="H423" s="7">
        <v>0</v>
      </c>
      <c r="I423" s="56">
        <v>0</v>
      </c>
      <c r="J423" s="5">
        <v>0</v>
      </c>
      <c r="K423" s="32">
        <v>130579.72</v>
      </c>
      <c r="L423" s="32">
        <v>315165.62666644901</v>
      </c>
      <c r="M423" s="7">
        <v>0.41432094413708798</v>
      </c>
      <c r="N423" s="32">
        <v>41</v>
      </c>
      <c r="O423" s="32">
        <v>40</v>
      </c>
      <c r="P423" s="7">
        <v>1.0249999999999999</v>
      </c>
      <c r="Q423" s="32">
        <v>5</v>
      </c>
      <c r="R423" s="32">
        <v>4.3076923076923102</v>
      </c>
      <c r="S423" s="7">
        <v>1.16071428571429</v>
      </c>
      <c r="T423" s="12" t="s">
        <v>5186</v>
      </c>
    </row>
    <row r="424" spans="1:20" x14ac:dyDescent="0.3">
      <c r="A424" s="9">
        <v>989745</v>
      </c>
      <c r="B424" s="9" t="s">
        <v>1589</v>
      </c>
      <c r="C424" s="47">
        <v>576797</v>
      </c>
      <c r="D424" s="47">
        <v>1309958.12479213</v>
      </c>
      <c r="E424" s="11">
        <v>0.4403171285277</v>
      </c>
      <c r="F424" s="47">
        <v>61747814</v>
      </c>
      <c r="G424" s="47">
        <v>107281470.54493999</v>
      </c>
      <c r="H424" s="11">
        <v>0.57556830351364097</v>
      </c>
      <c r="I424" s="47">
        <v>23279.42</v>
      </c>
      <c r="J424" s="10">
        <v>0.377008002258995</v>
      </c>
      <c r="K424" s="55">
        <v>0</v>
      </c>
      <c r="L424" s="55">
        <v>0</v>
      </c>
      <c r="M424" s="11">
        <v>0</v>
      </c>
      <c r="N424" s="58">
        <v>0</v>
      </c>
      <c r="O424" s="58">
        <v>0</v>
      </c>
      <c r="P424" s="11">
        <v>0</v>
      </c>
      <c r="Q424" s="58">
        <v>0</v>
      </c>
      <c r="R424" s="58">
        <v>0</v>
      </c>
      <c r="S424" s="11">
        <v>0</v>
      </c>
      <c r="T424" s="12" t="s">
        <v>5186</v>
      </c>
    </row>
    <row r="425" spans="1:20" x14ac:dyDescent="0.3">
      <c r="A425">
        <v>287429</v>
      </c>
      <c r="B425" t="s">
        <v>2489</v>
      </c>
      <c r="C425" s="56">
        <v>0</v>
      </c>
      <c r="D425" s="56">
        <v>0</v>
      </c>
      <c r="E425" s="7">
        <v>0</v>
      </c>
      <c r="F425" s="56">
        <v>0</v>
      </c>
      <c r="G425" s="56">
        <v>0</v>
      </c>
      <c r="H425" s="7">
        <v>0</v>
      </c>
      <c r="I425" s="56">
        <v>0</v>
      </c>
      <c r="J425" s="5">
        <v>0</v>
      </c>
      <c r="K425" s="32">
        <v>34446.01</v>
      </c>
      <c r="L425" s="32">
        <v>273936.017507396</v>
      </c>
      <c r="M425" s="7">
        <v>0.12574472796031599</v>
      </c>
      <c r="N425" s="32">
        <v>22</v>
      </c>
      <c r="O425" s="32">
        <v>32</v>
      </c>
      <c r="P425" s="7">
        <v>0.6875</v>
      </c>
      <c r="Q425" s="32">
        <v>3</v>
      </c>
      <c r="R425" s="32">
        <v>4.3076923076923102</v>
      </c>
      <c r="S425" s="7">
        <v>0.69642857142857195</v>
      </c>
      <c r="T425" s="12" t="s">
        <v>5186</v>
      </c>
    </row>
    <row r="426" spans="1:20" x14ac:dyDescent="0.3">
      <c r="A426" s="9">
        <v>53920</v>
      </c>
      <c r="B426" s="9" t="s">
        <v>2502</v>
      </c>
      <c r="C426" s="55">
        <v>0</v>
      </c>
      <c r="D426" s="55">
        <v>0</v>
      </c>
      <c r="E426" s="11">
        <v>0</v>
      </c>
      <c r="F426" s="55">
        <v>0</v>
      </c>
      <c r="G426" s="55">
        <v>0</v>
      </c>
      <c r="H426" s="11">
        <v>0</v>
      </c>
      <c r="I426" s="55">
        <v>0</v>
      </c>
      <c r="J426" s="10">
        <v>0</v>
      </c>
      <c r="K426" s="47">
        <v>30776.77</v>
      </c>
      <c r="L426" s="47">
        <v>312714.34404508898</v>
      </c>
      <c r="M426" s="11">
        <v>9.8418158891881102E-2</v>
      </c>
      <c r="N426" s="47">
        <v>48</v>
      </c>
      <c r="O426" s="47">
        <v>38.571428571428598</v>
      </c>
      <c r="P426" s="11">
        <v>1.24444444444444</v>
      </c>
      <c r="Q426" s="47">
        <v>4</v>
      </c>
      <c r="R426" s="47">
        <v>4.3076923076923102</v>
      </c>
      <c r="S426" s="11">
        <v>0.92857142857142905</v>
      </c>
      <c r="T426" s="12" t="s">
        <v>5186</v>
      </c>
    </row>
    <row r="427" spans="1:20" x14ac:dyDescent="0.3">
      <c r="A427">
        <v>82703</v>
      </c>
      <c r="B427" t="s">
        <v>2511</v>
      </c>
      <c r="C427" s="56">
        <v>0</v>
      </c>
      <c r="D427" s="56">
        <v>0</v>
      </c>
      <c r="E427" s="7">
        <v>0</v>
      </c>
      <c r="F427" s="56">
        <v>0</v>
      </c>
      <c r="G427" s="56">
        <v>0</v>
      </c>
      <c r="H427" s="7">
        <v>0</v>
      </c>
      <c r="I427" s="56">
        <v>0</v>
      </c>
      <c r="J427" s="5">
        <v>0</v>
      </c>
      <c r="K427" s="32">
        <v>95473.62</v>
      </c>
      <c r="L427" s="32">
        <v>205512.93522716101</v>
      </c>
      <c r="M427" s="7">
        <v>0.46456258285868801</v>
      </c>
      <c r="N427" s="32">
        <v>7</v>
      </c>
      <c r="O427" s="32">
        <v>32</v>
      </c>
      <c r="P427" s="7">
        <v>0.21875</v>
      </c>
      <c r="Q427" s="32">
        <v>10</v>
      </c>
      <c r="R427" s="32">
        <v>4.3076923076923102</v>
      </c>
      <c r="S427" s="7">
        <v>2.3214285714285698</v>
      </c>
      <c r="T427" s="12" t="s">
        <v>5186</v>
      </c>
    </row>
    <row r="428" spans="1:20" x14ac:dyDescent="0.3">
      <c r="A428" s="9">
        <v>61549</v>
      </c>
      <c r="B428" s="9" t="s">
        <v>2537</v>
      </c>
      <c r="C428" s="55">
        <v>0</v>
      </c>
      <c r="D428" s="55">
        <v>0</v>
      </c>
      <c r="E428" s="11">
        <v>0</v>
      </c>
      <c r="F428" s="55">
        <v>0</v>
      </c>
      <c r="G428" s="55">
        <v>0</v>
      </c>
      <c r="H428" s="11">
        <v>0</v>
      </c>
      <c r="I428" s="55">
        <v>0</v>
      </c>
      <c r="J428" s="10">
        <v>0</v>
      </c>
      <c r="K428" s="47">
        <v>100719.69</v>
      </c>
      <c r="L428" s="47">
        <v>360274.11561989499</v>
      </c>
      <c r="M428" s="11">
        <v>0.27956404757721698</v>
      </c>
      <c r="N428" s="47">
        <v>51</v>
      </c>
      <c r="O428" s="47">
        <v>39.285714285714299</v>
      </c>
      <c r="P428" s="11">
        <v>1.2981818181818201</v>
      </c>
      <c r="Q428" s="47">
        <v>5</v>
      </c>
      <c r="R428" s="47">
        <v>4.3076923076923102</v>
      </c>
      <c r="S428" s="11">
        <v>1.16071428571429</v>
      </c>
      <c r="T428" s="12" t="s">
        <v>5186</v>
      </c>
    </row>
    <row r="429" spans="1:20" x14ac:dyDescent="0.3">
      <c r="A429">
        <v>43982</v>
      </c>
      <c r="B429" t="s">
        <v>2548</v>
      </c>
      <c r="C429" s="56">
        <v>0</v>
      </c>
      <c r="D429" s="56">
        <v>0</v>
      </c>
      <c r="E429" s="7">
        <v>0</v>
      </c>
      <c r="F429" s="56">
        <v>0</v>
      </c>
      <c r="G429" s="56">
        <v>0</v>
      </c>
      <c r="H429" s="7">
        <v>0</v>
      </c>
      <c r="I429" s="56">
        <v>0</v>
      </c>
      <c r="J429" s="5">
        <v>0</v>
      </c>
      <c r="K429" s="32">
        <v>268868.11</v>
      </c>
      <c r="L429" s="32">
        <v>353746.71206321701</v>
      </c>
      <c r="M429" s="7">
        <v>0.76005825872369104</v>
      </c>
      <c r="N429" s="32">
        <v>6</v>
      </c>
      <c r="O429" s="32">
        <v>38.571428571428598</v>
      </c>
      <c r="P429" s="7">
        <v>0.155555555555556</v>
      </c>
      <c r="Q429" s="32">
        <v>4</v>
      </c>
      <c r="R429" s="32">
        <v>4.3076923076923102</v>
      </c>
      <c r="S429" s="7">
        <v>0.92857142857142905</v>
      </c>
      <c r="T429" s="12" t="s">
        <v>5186</v>
      </c>
    </row>
    <row r="430" spans="1:20" x14ac:dyDescent="0.3">
      <c r="A430" s="9">
        <v>70260</v>
      </c>
      <c r="B430" s="9" t="s">
        <v>2562</v>
      </c>
      <c r="C430" s="55">
        <v>0</v>
      </c>
      <c r="D430" s="55">
        <v>0</v>
      </c>
      <c r="E430" s="11">
        <v>0</v>
      </c>
      <c r="F430" s="55">
        <v>0</v>
      </c>
      <c r="G430" s="55">
        <v>0</v>
      </c>
      <c r="H430" s="11">
        <v>0</v>
      </c>
      <c r="I430" s="55">
        <v>0</v>
      </c>
      <c r="J430" s="10">
        <v>0</v>
      </c>
      <c r="K430" s="47">
        <v>66268.490000000005</v>
      </c>
      <c r="L430" s="47">
        <v>283730.18270066899</v>
      </c>
      <c r="M430" s="11">
        <v>0.23356165131685</v>
      </c>
      <c r="N430" s="47">
        <v>21</v>
      </c>
      <c r="O430" s="47">
        <v>35</v>
      </c>
      <c r="P430" s="11">
        <v>0.6</v>
      </c>
      <c r="Q430" s="47">
        <v>4</v>
      </c>
      <c r="R430" s="47">
        <v>3.7692307692307701</v>
      </c>
      <c r="S430" s="11">
        <v>1.06122448979592</v>
      </c>
      <c r="T430" s="12" t="s">
        <v>5186</v>
      </c>
    </row>
    <row r="431" spans="1:20" x14ac:dyDescent="0.3">
      <c r="A431">
        <v>361905</v>
      </c>
      <c r="B431" t="s">
        <v>2570</v>
      </c>
      <c r="C431" s="56">
        <v>0</v>
      </c>
      <c r="D431" s="56">
        <v>0</v>
      </c>
      <c r="E431" s="7">
        <v>0</v>
      </c>
      <c r="F431" s="56">
        <v>0</v>
      </c>
      <c r="G431" s="56">
        <v>0</v>
      </c>
      <c r="H431" s="7">
        <v>0</v>
      </c>
      <c r="I431" s="56">
        <v>0</v>
      </c>
      <c r="J431" s="5">
        <v>0</v>
      </c>
      <c r="K431" s="32">
        <v>139993.59</v>
      </c>
      <c r="L431" s="32">
        <v>348368.92680541001</v>
      </c>
      <c r="M431" s="7">
        <v>0.40185441130975702</v>
      </c>
      <c r="N431" s="32">
        <v>54</v>
      </c>
      <c r="O431" s="32">
        <v>40</v>
      </c>
      <c r="P431" s="7">
        <v>1.35</v>
      </c>
      <c r="Q431" s="32">
        <v>4</v>
      </c>
      <c r="R431" s="32">
        <v>4.3076923076923102</v>
      </c>
      <c r="S431" s="7">
        <v>0.92857142857142905</v>
      </c>
      <c r="T431" s="12" t="s">
        <v>5186</v>
      </c>
    </row>
    <row r="432" spans="1:20" x14ac:dyDescent="0.3">
      <c r="A432" s="9">
        <v>76058</v>
      </c>
      <c r="B432" s="9" t="s">
        <v>2573</v>
      </c>
      <c r="C432" s="55">
        <v>0</v>
      </c>
      <c r="D432" s="55">
        <v>0</v>
      </c>
      <c r="E432" s="11">
        <v>0</v>
      </c>
      <c r="F432" s="55">
        <v>0</v>
      </c>
      <c r="G432" s="55">
        <v>0</v>
      </c>
      <c r="H432" s="11">
        <v>0</v>
      </c>
      <c r="I432" s="55">
        <v>0</v>
      </c>
      <c r="J432" s="10">
        <v>0</v>
      </c>
      <c r="K432" s="47">
        <v>530591.28</v>
      </c>
      <c r="L432" s="47">
        <v>240644.015318972</v>
      </c>
      <c r="M432" s="11">
        <v>2.2048804301104501</v>
      </c>
      <c r="N432" s="58">
        <v>0</v>
      </c>
      <c r="O432" s="47">
        <v>32</v>
      </c>
      <c r="P432" s="11">
        <v>0</v>
      </c>
      <c r="Q432" s="47">
        <v>6</v>
      </c>
      <c r="R432" s="47">
        <v>4.3076923076923102</v>
      </c>
      <c r="S432" s="11">
        <v>1.3928571428571399</v>
      </c>
      <c r="T432" s="12" t="s">
        <v>5186</v>
      </c>
    </row>
    <row r="433" spans="1:20" x14ac:dyDescent="0.3">
      <c r="A433">
        <v>967988</v>
      </c>
      <c r="B433" t="s">
        <v>1647</v>
      </c>
      <c r="C433" s="32">
        <v>586909</v>
      </c>
      <c r="D433" s="32">
        <v>1417081.0979702501</v>
      </c>
      <c r="E433" s="7">
        <v>0.41416754541476702</v>
      </c>
      <c r="F433" s="32">
        <v>51862254</v>
      </c>
      <c r="G433" s="32">
        <v>133936513.351605</v>
      </c>
      <c r="H433" s="7">
        <v>0.38721520145782201</v>
      </c>
      <c r="I433" s="32">
        <v>38559.24</v>
      </c>
      <c r="J433" s="5">
        <v>0.74349333139280804</v>
      </c>
      <c r="K433" s="56">
        <v>0</v>
      </c>
      <c r="L433" s="56">
        <v>0</v>
      </c>
      <c r="M433" s="7">
        <v>0</v>
      </c>
      <c r="N433" s="57">
        <v>0</v>
      </c>
      <c r="O433" s="57">
        <v>0</v>
      </c>
      <c r="P433" s="7">
        <v>0</v>
      </c>
      <c r="Q433" s="57">
        <v>0</v>
      </c>
      <c r="R433" s="57">
        <v>0</v>
      </c>
      <c r="S433" s="7">
        <v>0</v>
      </c>
      <c r="T433" s="12" t="s">
        <v>5186</v>
      </c>
    </row>
    <row r="434" spans="1:20" x14ac:dyDescent="0.3">
      <c r="A434" s="9">
        <v>290797</v>
      </c>
      <c r="B434" s="9" t="s">
        <v>2589</v>
      </c>
      <c r="C434" s="55">
        <v>0</v>
      </c>
      <c r="D434" s="55">
        <v>0</v>
      </c>
      <c r="E434" s="11">
        <v>0</v>
      </c>
      <c r="F434" s="55">
        <v>0</v>
      </c>
      <c r="G434" s="55">
        <v>0</v>
      </c>
      <c r="H434" s="11">
        <v>0</v>
      </c>
      <c r="I434" s="55">
        <v>0</v>
      </c>
      <c r="J434" s="10">
        <v>0</v>
      </c>
      <c r="K434" s="47">
        <v>134291.65</v>
      </c>
      <c r="L434" s="47">
        <v>324428.01969582099</v>
      </c>
      <c r="M434" s="11">
        <v>0.41393357492953298</v>
      </c>
      <c r="N434" s="47">
        <v>41</v>
      </c>
      <c r="O434" s="47">
        <v>40</v>
      </c>
      <c r="P434" s="11">
        <v>1.0249999999999999</v>
      </c>
      <c r="Q434" s="47">
        <v>5</v>
      </c>
      <c r="R434" s="47">
        <v>4.3076923076923102</v>
      </c>
      <c r="S434" s="11">
        <v>1.16071428571429</v>
      </c>
      <c r="T434" s="12" t="s">
        <v>5186</v>
      </c>
    </row>
    <row r="435" spans="1:20" x14ac:dyDescent="0.3">
      <c r="A435">
        <v>783178</v>
      </c>
      <c r="B435" t="s">
        <v>2685</v>
      </c>
      <c r="C435" s="56">
        <v>0</v>
      </c>
      <c r="D435" s="56">
        <v>0</v>
      </c>
      <c r="E435" s="7">
        <v>0</v>
      </c>
      <c r="F435" s="56">
        <v>0</v>
      </c>
      <c r="G435" s="56">
        <v>0</v>
      </c>
      <c r="H435" s="7">
        <v>0</v>
      </c>
      <c r="I435" s="56">
        <v>0</v>
      </c>
      <c r="J435" s="5">
        <v>0</v>
      </c>
      <c r="K435" s="32">
        <v>131018.47</v>
      </c>
      <c r="L435" s="32">
        <v>308554.47022346302</v>
      </c>
      <c r="M435" s="7">
        <v>0.42462022963113399</v>
      </c>
      <c r="N435" s="32">
        <v>53</v>
      </c>
      <c r="O435" s="32">
        <v>40</v>
      </c>
      <c r="P435" s="7">
        <v>1.325</v>
      </c>
      <c r="Q435" s="32">
        <v>10</v>
      </c>
      <c r="R435" s="32">
        <v>4.3076923076923102</v>
      </c>
      <c r="S435" s="7">
        <v>2.3214285714285698</v>
      </c>
      <c r="T435" s="12" t="s">
        <v>5186</v>
      </c>
    </row>
    <row r="436" spans="1:20" x14ac:dyDescent="0.3">
      <c r="A436" s="9">
        <v>783712</v>
      </c>
      <c r="B436" s="9" t="s">
        <v>2701</v>
      </c>
      <c r="C436" s="55">
        <v>0</v>
      </c>
      <c r="D436" s="55">
        <v>0</v>
      </c>
      <c r="E436" s="11">
        <v>0</v>
      </c>
      <c r="F436" s="55">
        <v>0</v>
      </c>
      <c r="G436" s="55">
        <v>0</v>
      </c>
      <c r="H436" s="11">
        <v>0</v>
      </c>
      <c r="I436" s="55">
        <v>0</v>
      </c>
      <c r="J436" s="10">
        <v>0</v>
      </c>
      <c r="K436" s="47">
        <v>506789.86</v>
      </c>
      <c r="L436" s="47">
        <v>326907.310383862</v>
      </c>
      <c r="M436" s="11">
        <v>1.55025551250266</v>
      </c>
      <c r="N436" s="47">
        <v>27</v>
      </c>
      <c r="O436" s="47">
        <v>38.571428571428598</v>
      </c>
      <c r="P436" s="11">
        <v>0.7</v>
      </c>
      <c r="Q436" s="47">
        <v>1</v>
      </c>
      <c r="R436" s="47">
        <v>4.3076923076923102</v>
      </c>
      <c r="S436" s="11">
        <v>0.23214285714285701</v>
      </c>
      <c r="T436" s="12" t="s">
        <v>5186</v>
      </c>
    </row>
    <row r="437" spans="1:20" x14ac:dyDescent="0.3">
      <c r="A437">
        <v>954166</v>
      </c>
      <c r="B437" t="s">
        <v>2732</v>
      </c>
      <c r="C437" s="56">
        <v>0</v>
      </c>
      <c r="D437" s="56">
        <v>0</v>
      </c>
      <c r="E437" s="7">
        <v>0</v>
      </c>
      <c r="F437" s="56">
        <v>0</v>
      </c>
      <c r="G437" s="56">
        <v>0</v>
      </c>
      <c r="H437" s="7">
        <v>0</v>
      </c>
      <c r="I437" s="56">
        <v>0</v>
      </c>
      <c r="J437" s="5">
        <v>0</v>
      </c>
      <c r="K437" s="32">
        <v>133964.63</v>
      </c>
      <c r="L437" s="32">
        <v>289501.67992013099</v>
      </c>
      <c r="M437" s="7">
        <v>0.46274215070862101</v>
      </c>
      <c r="N437" s="32">
        <v>24</v>
      </c>
      <c r="O437" s="32">
        <v>35.714285714285701</v>
      </c>
      <c r="P437" s="7">
        <v>0.67200000000000004</v>
      </c>
      <c r="Q437" s="32">
        <v>3</v>
      </c>
      <c r="R437" s="32">
        <v>4.3076923076923102</v>
      </c>
      <c r="S437" s="7">
        <v>0.69642857142857195</v>
      </c>
      <c r="T437" s="12" t="s">
        <v>5186</v>
      </c>
    </row>
    <row r="438" spans="1:20" x14ac:dyDescent="0.3">
      <c r="A438" s="9">
        <v>786154</v>
      </c>
      <c r="B438" s="9" t="s">
        <v>2738</v>
      </c>
      <c r="C438" s="55">
        <v>0</v>
      </c>
      <c r="D438" s="55">
        <v>0</v>
      </c>
      <c r="E438" s="11">
        <v>0</v>
      </c>
      <c r="F438" s="55">
        <v>0</v>
      </c>
      <c r="G438" s="55">
        <v>0</v>
      </c>
      <c r="H438" s="11">
        <v>0</v>
      </c>
      <c r="I438" s="55">
        <v>0</v>
      </c>
      <c r="J438" s="10">
        <v>0</v>
      </c>
      <c r="K438" s="47">
        <v>205262.85</v>
      </c>
      <c r="L438" s="47">
        <v>312756.84796439297</v>
      </c>
      <c r="M438" s="11">
        <v>0.65630169678449102</v>
      </c>
      <c r="N438" s="47">
        <v>49</v>
      </c>
      <c r="O438" s="47">
        <v>38.571428571428598</v>
      </c>
      <c r="P438" s="11">
        <v>1.2703703703703699</v>
      </c>
      <c r="Q438" s="47">
        <v>1</v>
      </c>
      <c r="R438" s="47">
        <v>4.3076923076923102</v>
      </c>
      <c r="S438" s="11">
        <v>0.23214285714285701</v>
      </c>
      <c r="T438" s="12" t="s">
        <v>5186</v>
      </c>
    </row>
    <row r="439" spans="1:20" x14ac:dyDescent="0.3">
      <c r="A439">
        <v>943117</v>
      </c>
      <c r="B439" t="s">
        <v>2752</v>
      </c>
      <c r="C439" s="56">
        <v>0</v>
      </c>
      <c r="D439" s="56">
        <v>0</v>
      </c>
      <c r="E439" s="7">
        <v>0</v>
      </c>
      <c r="F439" s="56">
        <v>0</v>
      </c>
      <c r="G439" s="56">
        <v>0</v>
      </c>
      <c r="H439" s="7">
        <v>0</v>
      </c>
      <c r="I439" s="56">
        <v>0</v>
      </c>
      <c r="J439" s="5">
        <v>0</v>
      </c>
      <c r="K439" s="32">
        <v>175052.18</v>
      </c>
      <c r="L439" s="32">
        <v>248718.60969506099</v>
      </c>
      <c r="M439" s="7">
        <v>0.70381617288155895</v>
      </c>
      <c r="N439" s="32">
        <v>12</v>
      </c>
      <c r="O439" s="32">
        <v>31.428571428571399</v>
      </c>
      <c r="P439" s="7">
        <v>0.381818181818182</v>
      </c>
      <c r="Q439" s="32">
        <v>4</v>
      </c>
      <c r="R439" s="32">
        <v>4.3076923076923102</v>
      </c>
      <c r="S439" s="7">
        <v>0.92857142857142905</v>
      </c>
      <c r="T439" s="12" t="s">
        <v>5186</v>
      </c>
    </row>
    <row r="440" spans="1:20" x14ac:dyDescent="0.3">
      <c r="A440" s="9">
        <v>330320</v>
      </c>
      <c r="B440" s="9" t="s">
        <v>2755</v>
      </c>
      <c r="C440" s="55">
        <v>0</v>
      </c>
      <c r="D440" s="55">
        <v>0</v>
      </c>
      <c r="E440" s="11">
        <v>0</v>
      </c>
      <c r="F440" s="55">
        <v>0</v>
      </c>
      <c r="G440" s="55">
        <v>0</v>
      </c>
      <c r="H440" s="11">
        <v>0</v>
      </c>
      <c r="I440" s="55">
        <v>0</v>
      </c>
      <c r="J440" s="10">
        <v>0</v>
      </c>
      <c r="K440" s="47">
        <v>128420.76</v>
      </c>
      <c r="L440" s="47">
        <v>353628.209355545</v>
      </c>
      <c r="M440" s="11">
        <v>0.36315191096896698</v>
      </c>
      <c r="N440" s="47">
        <v>32</v>
      </c>
      <c r="O440" s="47">
        <v>38.571428571428598</v>
      </c>
      <c r="P440" s="11">
        <v>0.82962962962963005</v>
      </c>
      <c r="Q440" s="47">
        <v>6</v>
      </c>
      <c r="R440" s="47">
        <v>4.3076923076923102</v>
      </c>
      <c r="S440" s="11">
        <v>1.3928571428571399</v>
      </c>
      <c r="T440" s="12" t="s">
        <v>5186</v>
      </c>
    </row>
    <row r="441" spans="1:20" x14ac:dyDescent="0.3">
      <c r="A441">
        <v>952642</v>
      </c>
      <c r="B441" t="s">
        <v>2767</v>
      </c>
      <c r="C441" s="56">
        <v>0</v>
      </c>
      <c r="D441" s="56">
        <v>0</v>
      </c>
      <c r="E441" s="7">
        <v>0</v>
      </c>
      <c r="F441" s="56">
        <v>0</v>
      </c>
      <c r="G441" s="56">
        <v>0</v>
      </c>
      <c r="H441" s="7">
        <v>0</v>
      </c>
      <c r="I441" s="56">
        <v>0</v>
      </c>
      <c r="J441" s="5">
        <v>0</v>
      </c>
      <c r="K441" s="32">
        <v>143949.07</v>
      </c>
      <c r="L441" s="32">
        <v>301194.09139862499</v>
      </c>
      <c r="M441" s="7">
        <v>0.47792793454731503</v>
      </c>
      <c r="N441" s="32">
        <v>54</v>
      </c>
      <c r="O441" s="32">
        <v>37.142857142857103</v>
      </c>
      <c r="P441" s="7">
        <v>1.45384615384615</v>
      </c>
      <c r="Q441" s="32">
        <v>4</v>
      </c>
      <c r="R441" s="32">
        <v>4.3076923076923102</v>
      </c>
      <c r="S441" s="7">
        <v>0.92857142857142905</v>
      </c>
      <c r="T441" s="12" t="s">
        <v>5186</v>
      </c>
    </row>
    <row r="442" spans="1:20" x14ac:dyDescent="0.3">
      <c r="A442" s="9">
        <v>784448</v>
      </c>
      <c r="B442" s="9" t="s">
        <v>2771</v>
      </c>
      <c r="C442" s="55">
        <v>0</v>
      </c>
      <c r="D442" s="55">
        <v>0</v>
      </c>
      <c r="E442" s="11">
        <v>0</v>
      </c>
      <c r="F442" s="55">
        <v>0</v>
      </c>
      <c r="G442" s="55">
        <v>0</v>
      </c>
      <c r="H442" s="11">
        <v>0</v>
      </c>
      <c r="I442" s="55">
        <v>0</v>
      </c>
      <c r="J442" s="10">
        <v>0</v>
      </c>
      <c r="K442" s="47">
        <v>183240.24</v>
      </c>
      <c r="L442" s="47">
        <v>320603.70076800999</v>
      </c>
      <c r="M442" s="11">
        <v>0.57154748856936499</v>
      </c>
      <c r="N442" s="47">
        <v>29</v>
      </c>
      <c r="O442" s="47">
        <v>40</v>
      </c>
      <c r="P442" s="11">
        <v>0.72499999999999998</v>
      </c>
      <c r="Q442" s="47">
        <v>2</v>
      </c>
      <c r="R442" s="47">
        <v>4.3076923076923102</v>
      </c>
      <c r="S442" s="11">
        <v>0.46428571428571402</v>
      </c>
      <c r="T442" s="12" t="s">
        <v>5186</v>
      </c>
    </row>
    <row r="443" spans="1:20" x14ac:dyDescent="0.3">
      <c r="A443">
        <v>328849</v>
      </c>
      <c r="B443" t="s">
        <v>2777</v>
      </c>
      <c r="C443" s="56">
        <v>0</v>
      </c>
      <c r="D443" s="56">
        <v>0</v>
      </c>
      <c r="E443" s="7">
        <v>0</v>
      </c>
      <c r="F443" s="56">
        <v>0</v>
      </c>
      <c r="G443" s="56">
        <v>0</v>
      </c>
      <c r="H443" s="7">
        <v>0</v>
      </c>
      <c r="I443" s="56">
        <v>0</v>
      </c>
      <c r="J443" s="5">
        <v>0</v>
      </c>
      <c r="K443" s="32">
        <v>144760.62</v>
      </c>
      <c r="L443" s="32">
        <v>366920.02188424498</v>
      </c>
      <c r="M443" s="7">
        <v>0.394529083631388</v>
      </c>
      <c r="N443" s="32">
        <v>30</v>
      </c>
      <c r="O443" s="32">
        <v>40</v>
      </c>
      <c r="P443" s="7">
        <v>0.75</v>
      </c>
      <c r="Q443" s="32">
        <v>4</v>
      </c>
      <c r="R443" s="32">
        <v>4.3076923076923102</v>
      </c>
      <c r="S443" s="7">
        <v>0.92857142857142905</v>
      </c>
      <c r="T443" s="12" t="s">
        <v>5186</v>
      </c>
    </row>
    <row r="444" spans="1:20" x14ac:dyDescent="0.3">
      <c r="A444" s="9">
        <v>66956</v>
      </c>
      <c r="B444" s="9" t="s">
        <v>2780</v>
      </c>
      <c r="C444" s="55">
        <v>0</v>
      </c>
      <c r="D444" s="55">
        <v>0</v>
      </c>
      <c r="E444" s="11">
        <v>0</v>
      </c>
      <c r="F444" s="55">
        <v>0</v>
      </c>
      <c r="G444" s="55">
        <v>0</v>
      </c>
      <c r="H444" s="11">
        <v>0</v>
      </c>
      <c r="I444" s="55">
        <v>0</v>
      </c>
      <c r="J444" s="10">
        <v>0</v>
      </c>
      <c r="K444" s="47">
        <v>68607.22</v>
      </c>
      <c r="L444" s="47">
        <v>312800.06626863498</v>
      </c>
      <c r="M444" s="11">
        <v>0.21933249829007301</v>
      </c>
      <c r="N444" s="47">
        <v>11</v>
      </c>
      <c r="O444" s="47">
        <v>38.571428571428598</v>
      </c>
      <c r="P444" s="11">
        <v>0.28518518518518499</v>
      </c>
      <c r="Q444" s="47">
        <v>6</v>
      </c>
      <c r="R444" s="47">
        <v>4.3076923076923102</v>
      </c>
      <c r="S444" s="11">
        <v>1.3928571428571399</v>
      </c>
      <c r="T444" s="12" t="s">
        <v>5186</v>
      </c>
    </row>
    <row r="445" spans="1:20" x14ac:dyDescent="0.3">
      <c r="A445">
        <v>80797</v>
      </c>
      <c r="B445" t="s">
        <v>2804</v>
      </c>
      <c r="C445" s="56">
        <v>0</v>
      </c>
      <c r="D445" s="56">
        <v>0</v>
      </c>
      <c r="E445" s="7">
        <v>0</v>
      </c>
      <c r="F445" s="56">
        <v>0</v>
      </c>
      <c r="G445" s="56">
        <v>0</v>
      </c>
      <c r="H445" s="7">
        <v>0</v>
      </c>
      <c r="I445" s="56">
        <v>0</v>
      </c>
      <c r="J445" s="5">
        <v>0</v>
      </c>
      <c r="K445" s="32">
        <v>109438.3</v>
      </c>
      <c r="L445" s="32">
        <v>366920.02188424498</v>
      </c>
      <c r="M445" s="7">
        <v>0.29826200117944301</v>
      </c>
      <c r="N445" s="32">
        <v>69</v>
      </c>
      <c r="O445" s="32">
        <v>40</v>
      </c>
      <c r="P445" s="7">
        <v>1.7250000000000001</v>
      </c>
      <c r="Q445" s="32">
        <v>8</v>
      </c>
      <c r="R445" s="32">
        <v>4.3076923076923102</v>
      </c>
      <c r="S445" s="7">
        <v>1.8571428571428601</v>
      </c>
      <c r="T445" s="12" t="s">
        <v>5186</v>
      </c>
    </row>
    <row r="446" spans="1:20" x14ac:dyDescent="0.3">
      <c r="A446" s="9">
        <v>951298</v>
      </c>
      <c r="B446" s="9" t="s">
        <v>2860</v>
      </c>
      <c r="C446" s="55">
        <v>0</v>
      </c>
      <c r="D446" s="55">
        <v>0</v>
      </c>
      <c r="E446" s="11">
        <v>0</v>
      </c>
      <c r="F446" s="55">
        <v>0</v>
      </c>
      <c r="G446" s="55">
        <v>0</v>
      </c>
      <c r="H446" s="11">
        <v>0</v>
      </c>
      <c r="I446" s="55">
        <v>0</v>
      </c>
      <c r="J446" s="10">
        <v>0</v>
      </c>
      <c r="K446" s="47">
        <v>133595.57</v>
      </c>
      <c r="L446" s="47">
        <v>340668.64915723901</v>
      </c>
      <c r="M446" s="11">
        <v>0.39215692530115198</v>
      </c>
      <c r="N446" s="47">
        <v>45</v>
      </c>
      <c r="O446" s="47">
        <v>37.142857142857103</v>
      </c>
      <c r="P446" s="11">
        <v>1.2115384615384599</v>
      </c>
      <c r="Q446" s="47">
        <v>3</v>
      </c>
      <c r="R446" s="47">
        <v>4.3076923076923102</v>
      </c>
      <c r="S446" s="11">
        <v>0.69642857142857195</v>
      </c>
      <c r="T446" s="12" t="s">
        <v>5186</v>
      </c>
    </row>
    <row r="447" spans="1:20" x14ac:dyDescent="0.3">
      <c r="A447">
        <v>957046</v>
      </c>
      <c r="B447" t="s">
        <v>2910</v>
      </c>
      <c r="C447" s="56">
        <v>0</v>
      </c>
      <c r="D447" s="56">
        <v>0</v>
      </c>
      <c r="E447" s="7">
        <v>0</v>
      </c>
      <c r="F447" s="56">
        <v>0</v>
      </c>
      <c r="G447" s="56">
        <v>0</v>
      </c>
      <c r="H447" s="7">
        <v>0</v>
      </c>
      <c r="I447" s="56">
        <v>0</v>
      </c>
      <c r="J447" s="5">
        <v>0</v>
      </c>
      <c r="K447" s="32">
        <v>56486.52</v>
      </c>
      <c r="L447" s="32">
        <v>279913.79048093403</v>
      </c>
      <c r="M447" s="7">
        <v>0.20179970376931999</v>
      </c>
      <c r="N447" s="32">
        <v>48</v>
      </c>
      <c r="O447" s="32">
        <v>35.714285714285701</v>
      </c>
      <c r="P447" s="7">
        <v>1.3440000000000001</v>
      </c>
      <c r="Q447" s="32">
        <v>8</v>
      </c>
      <c r="R447" s="32">
        <v>4.3076923076923102</v>
      </c>
      <c r="S447" s="7">
        <v>1.8571428571428601</v>
      </c>
      <c r="T447" s="12" t="s">
        <v>5186</v>
      </c>
    </row>
    <row r="448" spans="1:20" x14ac:dyDescent="0.3">
      <c r="A448" s="9">
        <v>944317</v>
      </c>
      <c r="B448" s="9" t="s">
        <v>3087</v>
      </c>
      <c r="C448" s="55">
        <v>0</v>
      </c>
      <c r="D448" s="55">
        <v>0</v>
      </c>
      <c r="E448" s="11">
        <v>0</v>
      </c>
      <c r="F448" s="55">
        <v>0</v>
      </c>
      <c r="G448" s="55">
        <v>0</v>
      </c>
      <c r="H448" s="11">
        <v>0</v>
      </c>
      <c r="I448" s="55">
        <v>0</v>
      </c>
      <c r="J448" s="10">
        <v>0</v>
      </c>
      <c r="K448" s="47">
        <v>66771.23</v>
      </c>
      <c r="L448" s="47">
        <v>366920.02188424498</v>
      </c>
      <c r="M448" s="11">
        <v>0.18197761369660201</v>
      </c>
      <c r="N448" s="47">
        <v>54</v>
      </c>
      <c r="O448" s="47">
        <v>40</v>
      </c>
      <c r="P448" s="11">
        <v>1.35</v>
      </c>
      <c r="Q448" s="47">
        <v>4</v>
      </c>
      <c r="R448" s="47">
        <v>4.3076923076923102</v>
      </c>
      <c r="S448" s="11">
        <v>0.92857142857142905</v>
      </c>
      <c r="T448" s="12" t="s">
        <v>5185</v>
      </c>
    </row>
    <row r="449" spans="1:20" x14ac:dyDescent="0.3">
      <c r="A449">
        <v>961537</v>
      </c>
      <c r="B449" t="s">
        <v>3098</v>
      </c>
      <c r="C449" s="56">
        <v>0</v>
      </c>
      <c r="D449" s="56">
        <v>0</v>
      </c>
      <c r="E449" s="7">
        <v>0</v>
      </c>
      <c r="F449" s="56">
        <v>0</v>
      </c>
      <c r="G449" s="56">
        <v>0</v>
      </c>
      <c r="H449" s="7">
        <v>0</v>
      </c>
      <c r="I449" s="56">
        <v>0</v>
      </c>
      <c r="J449" s="5">
        <v>0</v>
      </c>
      <c r="K449" s="32">
        <v>463527.42</v>
      </c>
      <c r="L449" s="32">
        <v>312867.85049413203</v>
      </c>
      <c r="M449" s="7">
        <v>1.4815437868349901</v>
      </c>
      <c r="N449" s="32">
        <v>37</v>
      </c>
      <c r="O449" s="32">
        <v>37.857142857142897</v>
      </c>
      <c r="P449" s="7">
        <v>0.97735849056603796</v>
      </c>
      <c r="Q449" s="32">
        <v>2</v>
      </c>
      <c r="R449" s="32">
        <v>4.3076923076923102</v>
      </c>
      <c r="S449" s="7">
        <v>0.46428571428571402</v>
      </c>
      <c r="T449" s="12" t="s">
        <v>5186</v>
      </c>
    </row>
    <row r="450" spans="1:20" x14ac:dyDescent="0.3">
      <c r="A450" s="9">
        <v>70364</v>
      </c>
      <c r="B450" s="9" t="s">
        <v>3139</v>
      </c>
      <c r="C450" s="55">
        <v>0</v>
      </c>
      <c r="D450" s="55">
        <v>0</v>
      </c>
      <c r="E450" s="11">
        <v>0</v>
      </c>
      <c r="F450" s="55">
        <v>0</v>
      </c>
      <c r="G450" s="55">
        <v>0</v>
      </c>
      <c r="H450" s="11">
        <v>0</v>
      </c>
      <c r="I450" s="55">
        <v>0</v>
      </c>
      <c r="J450" s="10">
        <v>0</v>
      </c>
      <c r="K450" s="47">
        <v>208683.96</v>
      </c>
      <c r="L450" s="47">
        <v>366920.02188424498</v>
      </c>
      <c r="M450" s="11">
        <v>0.568745087630663</v>
      </c>
      <c r="N450" s="47">
        <v>39</v>
      </c>
      <c r="O450" s="47">
        <v>40</v>
      </c>
      <c r="P450" s="11">
        <v>0.97499999999999998</v>
      </c>
      <c r="Q450" s="47">
        <v>2</v>
      </c>
      <c r="R450" s="47">
        <v>4.3076923076923102</v>
      </c>
      <c r="S450" s="11">
        <v>0.46428571428571402</v>
      </c>
      <c r="T450" s="12" t="s">
        <v>5186</v>
      </c>
    </row>
    <row r="451" spans="1:20" x14ac:dyDescent="0.3">
      <c r="A451">
        <v>39083</v>
      </c>
      <c r="B451" t="s">
        <v>3240</v>
      </c>
      <c r="C451" s="56">
        <v>0</v>
      </c>
      <c r="D451" s="56">
        <v>0</v>
      </c>
      <c r="E451" s="7">
        <v>0</v>
      </c>
      <c r="F451" s="56">
        <v>0</v>
      </c>
      <c r="G451" s="56">
        <v>0</v>
      </c>
      <c r="H451" s="7">
        <v>0</v>
      </c>
      <c r="I451" s="56">
        <v>0</v>
      </c>
      <c r="J451" s="5">
        <v>0</v>
      </c>
      <c r="K451" s="32">
        <v>392520.44</v>
      </c>
      <c r="L451" s="32">
        <v>288141.48308414198</v>
      </c>
      <c r="M451" s="7">
        <v>1.3622489750473601</v>
      </c>
      <c r="N451" s="32">
        <v>13</v>
      </c>
      <c r="O451" s="32">
        <v>31.428571428571399</v>
      </c>
      <c r="P451" s="7">
        <v>0.41363636363636402</v>
      </c>
      <c r="Q451" s="32">
        <v>2</v>
      </c>
      <c r="R451" s="32">
        <v>3.7692307692307701</v>
      </c>
      <c r="S451" s="7">
        <v>0.530612244897959</v>
      </c>
      <c r="T451" s="12" t="s">
        <v>5186</v>
      </c>
    </row>
    <row r="452" spans="1:20" x14ac:dyDescent="0.3">
      <c r="A452" s="9">
        <v>81163</v>
      </c>
      <c r="B452" s="9" t="s">
        <v>3258</v>
      </c>
      <c r="C452" s="55">
        <v>0</v>
      </c>
      <c r="D452" s="55">
        <v>0</v>
      </c>
      <c r="E452" s="11">
        <v>0</v>
      </c>
      <c r="F452" s="55">
        <v>0</v>
      </c>
      <c r="G452" s="55">
        <v>0</v>
      </c>
      <c r="H452" s="11">
        <v>0</v>
      </c>
      <c r="I452" s="55">
        <v>0</v>
      </c>
      <c r="J452" s="10">
        <v>0</v>
      </c>
      <c r="K452" s="47">
        <v>65651.77</v>
      </c>
      <c r="L452" s="47">
        <v>240644.015318972</v>
      </c>
      <c r="M452" s="11">
        <v>0.27281696539587402</v>
      </c>
      <c r="N452" s="47">
        <v>25</v>
      </c>
      <c r="O452" s="47">
        <v>32</v>
      </c>
      <c r="P452" s="11">
        <v>0.78125</v>
      </c>
      <c r="Q452" s="47">
        <v>6</v>
      </c>
      <c r="R452" s="47">
        <v>4.3076923076923102</v>
      </c>
      <c r="S452" s="11">
        <v>1.3928571428571399</v>
      </c>
      <c r="T452" s="12" t="s">
        <v>5186</v>
      </c>
    </row>
    <row r="453" spans="1:20" x14ac:dyDescent="0.3">
      <c r="A453" s="9">
        <v>57144</v>
      </c>
      <c r="B453" s="9" t="s">
        <v>3302</v>
      </c>
      <c r="C453" s="55">
        <v>0</v>
      </c>
      <c r="D453" s="55">
        <v>0</v>
      </c>
      <c r="E453" s="11">
        <v>0</v>
      </c>
      <c r="F453" s="55">
        <v>0</v>
      </c>
      <c r="G453" s="55">
        <v>0</v>
      </c>
      <c r="H453" s="11">
        <v>0</v>
      </c>
      <c r="I453" s="55">
        <v>0</v>
      </c>
      <c r="J453" s="10">
        <v>0</v>
      </c>
      <c r="K453" s="47">
        <v>142990.25</v>
      </c>
      <c r="L453" s="47">
        <v>273936.017507396</v>
      </c>
      <c r="M453" s="11">
        <v>0.52198411622209995</v>
      </c>
      <c r="N453" s="47">
        <v>58</v>
      </c>
      <c r="O453" s="47">
        <v>32</v>
      </c>
      <c r="P453" s="11">
        <v>1.8125</v>
      </c>
      <c r="Q453" s="47">
        <v>2</v>
      </c>
      <c r="R453" s="47">
        <v>4.3076923076923102</v>
      </c>
      <c r="S453" s="11">
        <v>0.46428571428571402</v>
      </c>
      <c r="T453" s="12" t="s">
        <v>5186</v>
      </c>
    </row>
    <row r="454" spans="1:20" x14ac:dyDescent="0.3">
      <c r="A454">
        <v>1028530</v>
      </c>
      <c r="B454" t="s">
        <v>3311</v>
      </c>
      <c r="C454" s="56">
        <v>0</v>
      </c>
      <c r="D454" s="56">
        <v>0</v>
      </c>
      <c r="E454" s="7">
        <v>0</v>
      </c>
      <c r="F454" s="56">
        <v>0</v>
      </c>
      <c r="G454" s="56">
        <v>0</v>
      </c>
      <c r="H454" s="7">
        <v>0</v>
      </c>
      <c r="I454" s="56">
        <v>0</v>
      </c>
      <c r="J454" s="5">
        <v>0</v>
      </c>
      <c r="K454" s="32">
        <v>30160.05</v>
      </c>
      <c r="L454" s="32">
        <v>201762.73176505801</v>
      </c>
      <c r="M454" s="7">
        <v>0.14948275995350699</v>
      </c>
      <c r="N454" s="32">
        <v>15</v>
      </c>
      <c r="O454" s="32">
        <v>32</v>
      </c>
      <c r="P454" s="7">
        <v>0.46875</v>
      </c>
      <c r="Q454" s="32">
        <v>3</v>
      </c>
      <c r="R454" s="32">
        <v>4.3076923076923102</v>
      </c>
      <c r="S454" s="7">
        <v>0.69642857142857195</v>
      </c>
      <c r="T454" s="12" t="s">
        <v>5186</v>
      </c>
    </row>
    <row r="455" spans="1:20" x14ac:dyDescent="0.3">
      <c r="A455" s="9">
        <v>952697</v>
      </c>
      <c r="B455" s="9" t="s">
        <v>3355</v>
      </c>
      <c r="C455" s="55">
        <v>0</v>
      </c>
      <c r="D455" s="55">
        <v>0</v>
      </c>
      <c r="E455" s="11">
        <v>0</v>
      </c>
      <c r="F455" s="55">
        <v>0</v>
      </c>
      <c r="G455" s="55">
        <v>0</v>
      </c>
      <c r="H455" s="11">
        <v>0</v>
      </c>
      <c r="I455" s="55">
        <v>0</v>
      </c>
      <c r="J455" s="10">
        <v>0</v>
      </c>
      <c r="K455" s="47">
        <v>18122.599999999999</v>
      </c>
      <c r="L455" s="47">
        <v>199271.61222908</v>
      </c>
      <c r="M455" s="11">
        <v>9.0944213263886797E-2</v>
      </c>
      <c r="N455" s="47">
        <v>15</v>
      </c>
      <c r="O455" s="47">
        <v>23.571428571428601</v>
      </c>
      <c r="P455" s="11">
        <v>0.63636363636363602</v>
      </c>
      <c r="Q455" s="47">
        <v>3</v>
      </c>
      <c r="R455" s="47">
        <v>4.3076923076923102</v>
      </c>
      <c r="S455" s="11">
        <v>0.69642857142857195</v>
      </c>
      <c r="T455" s="12" t="s">
        <v>5186</v>
      </c>
    </row>
    <row r="456" spans="1:20" x14ac:dyDescent="0.3">
      <c r="A456">
        <v>41624</v>
      </c>
      <c r="B456" t="s">
        <v>3357</v>
      </c>
      <c r="C456" s="56">
        <v>0</v>
      </c>
      <c r="D456" s="56">
        <v>0</v>
      </c>
      <c r="E456" s="7">
        <v>0</v>
      </c>
      <c r="F456" s="56">
        <v>0</v>
      </c>
      <c r="G456" s="56">
        <v>0</v>
      </c>
      <c r="H456" s="7">
        <v>0</v>
      </c>
      <c r="I456" s="56">
        <v>0</v>
      </c>
      <c r="J456" s="5">
        <v>0</v>
      </c>
      <c r="K456" s="32">
        <v>582222.74</v>
      </c>
      <c r="L456" s="32">
        <v>347028.76172225701</v>
      </c>
      <c r="M456" s="7">
        <v>1.6777362692086599</v>
      </c>
      <c r="N456" s="32">
        <v>30</v>
      </c>
      <c r="O456" s="32">
        <v>37.857142857142897</v>
      </c>
      <c r="P456" s="7">
        <v>0.79245283018867896</v>
      </c>
      <c r="Q456" s="32">
        <v>2</v>
      </c>
      <c r="R456" s="32">
        <v>4.3076923076923102</v>
      </c>
      <c r="S456" s="7">
        <v>0.46428571428571402</v>
      </c>
      <c r="T456" s="12" t="s">
        <v>5186</v>
      </c>
    </row>
    <row r="457" spans="1:20" x14ac:dyDescent="0.3">
      <c r="A457" s="9">
        <v>84114</v>
      </c>
      <c r="B457" s="9" t="s">
        <v>3407</v>
      </c>
      <c r="C457" s="55">
        <v>0</v>
      </c>
      <c r="D457" s="55">
        <v>0</v>
      </c>
      <c r="E457" s="11">
        <v>0</v>
      </c>
      <c r="F457" s="55">
        <v>0</v>
      </c>
      <c r="G457" s="55">
        <v>0</v>
      </c>
      <c r="H457" s="11">
        <v>0</v>
      </c>
      <c r="I457" s="55">
        <v>0</v>
      </c>
      <c r="J457" s="10">
        <v>0</v>
      </c>
      <c r="K457" s="47">
        <v>63916.95</v>
      </c>
      <c r="L457" s="47">
        <v>203850.778488357</v>
      </c>
      <c r="M457" s="11">
        <v>0.31354773562295002</v>
      </c>
      <c r="N457" s="47">
        <v>19</v>
      </c>
      <c r="O457" s="47">
        <v>28</v>
      </c>
      <c r="P457" s="11">
        <v>0.67857142857142905</v>
      </c>
      <c r="Q457" s="47">
        <v>5</v>
      </c>
      <c r="R457" s="47">
        <v>4.3076923076923102</v>
      </c>
      <c r="S457" s="11">
        <v>1.16071428571429</v>
      </c>
      <c r="T457" s="12" t="s">
        <v>5185</v>
      </c>
    </row>
    <row r="458" spans="1:20" x14ac:dyDescent="0.3">
      <c r="A458">
        <v>79618</v>
      </c>
      <c r="B458" t="s">
        <v>3419</v>
      </c>
      <c r="C458" s="56">
        <v>0</v>
      </c>
      <c r="D458" s="56">
        <v>0</v>
      </c>
      <c r="E458" s="7">
        <v>0</v>
      </c>
      <c r="F458" s="56">
        <v>0</v>
      </c>
      <c r="G458" s="56">
        <v>0</v>
      </c>
      <c r="H458" s="7">
        <v>0</v>
      </c>
      <c r="I458" s="56">
        <v>0</v>
      </c>
      <c r="J458" s="5">
        <v>0</v>
      </c>
      <c r="K458" s="32">
        <v>151947.6</v>
      </c>
      <c r="L458" s="32">
        <v>366920.02188424498</v>
      </c>
      <c r="M458" s="7">
        <v>0.41411640395011201</v>
      </c>
      <c r="N458" s="32">
        <v>49</v>
      </c>
      <c r="O458" s="32">
        <v>40</v>
      </c>
      <c r="P458" s="7">
        <v>1.2250000000000001</v>
      </c>
      <c r="Q458" s="32">
        <v>4</v>
      </c>
      <c r="R458" s="32">
        <v>4.3076923076923102</v>
      </c>
      <c r="S458" s="7">
        <v>0.92857142857142905</v>
      </c>
      <c r="T458" s="12" t="s">
        <v>5186</v>
      </c>
    </row>
    <row r="459" spans="1:20" x14ac:dyDescent="0.3">
      <c r="A459" s="9">
        <v>42180</v>
      </c>
      <c r="B459" s="9" t="s">
        <v>3424</v>
      </c>
      <c r="C459" s="55">
        <v>0</v>
      </c>
      <c r="D459" s="55">
        <v>0</v>
      </c>
      <c r="E459" s="11">
        <v>0</v>
      </c>
      <c r="F459" s="55">
        <v>0</v>
      </c>
      <c r="G459" s="55">
        <v>0</v>
      </c>
      <c r="H459" s="11">
        <v>0</v>
      </c>
      <c r="I459" s="55">
        <v>0</v>
      </c>
      <c r="J459" s="10">
        <v>0</v>
      </c>
      <c r="K459" s="47">
        <v>24369.599999999999</v>
      </c>
      <c r="L459" s="47">
        <v>303813.447460172</v>
      </c>
      <c r="M459" s="11">
        <v>8.0212380998029104E-2</v>
      </c>
      <c r="N459" s="47">
        <v>17</v>
      </c>
      <c r="O459" s="47">
        <v>38.571428571428598</v>
      </c>
      <c r="P459" s="11">
        <v>0.44074074074074099</v>
      </c>
      <c r="Q459" s="47">
        <v>2</v>
      </c>
      <c r="R459" s="47">
        <v>4.3076923076923102</v>
      </c>
      <c r="S459" s="11">
        <v>0.46428571428571402</v>
      </c>
      <c r="T459" s="12" t="s">
        <v>5186</v>
      </c>
    </row>
    <row r="460" spans="1:20" x14ac:dyDescent="0.3">
      <c r="A460">
        <v>262444</v>
      </c>
      <c r="B460" t="s">
        <v>3492</v>
      </c>
      <c r="C460" s="56">
        <v>0</v>
      </c>
      <c r="D460" s="56">
        <v>0</v>
      </c>
      <c r="E460" s="7">
        <v>0</v>
      </c>
      <c r="F460" s="56">
        <v>0</v>
      </c>
      <c r="G460" s="56">
        <v>0</v>
      </c>
      <c r="H460" s="7">
        <v>0</v>
      </c>
      <c r="I460" s="56">
        <v>0</v>
      </c>
      <c r="J460" s="5">
        <v>0</v>
      </c>
      <c r="K460" s="32">
        <v>177217.14</v>
      </c>
      <c r="L460" s="32">
        <v>320561.28324251203</v>
      </c>
      <c r="M460" s="7">
        <v>0.55283388626171404</v>
      </c>
      <c r="N460" s="32">
        <v>27</v>
      </c>
      <c r="O460" s="32">
        <v>35</v>
      </c>
      <c r="P460" s="7">
        <v>0.77142857142857102</v>
      </c>
      <c r="Q460" s="57">
        <v>0</v>
      </c>
      <c r="R460" s="32">
        <v>3.7692307692307701</v>
      </c>
      <c r="S460" s="7">
        <v>0</v>
      </c>
      <c r="T460" s="12" t="s">
        <v>5186</v>
      </c>
    </row>
    <row r="461" spans="1:20" x14ac:dyDescent="0.3">
      <c r="A461" s="9">
        <v>338969</v>
      </c>
      <c r="B461" s="9" t="s">
        <v>3534</v>
      </c>
      <c r="C461" s="55">
        <v>0</v>
      </c>
      <c r="D461" s="55">
        <v>0</v>
      </c>
      <c r="E461" s="11">
        <v>0</v>
      </c>
      <c r="F461" s="55">
        <v>0</v>
      </c>
      <c r="G461" s="55">
        <v>0</v>
      </c>
      <c r="H461" s="11">
        <v>0</v>
      </c>
      <c r="I461" s="55">
        <v>0</v>
      </c>
      <c r="J461" s="10">
        <v>0</v>
      </c>
      <c r="K461" s="47">
        <v>82145.41</v>
      </c>
      <c r="L461" s="47">
        <v>295402.09324220801</v>
      </c>
      <c r="M461" s="11">
        <v>0.27807998615855001</v>
      </c>
      <c r="N461" s="47">
        <v>27</v>
      </c>
      <c r="O461" s="47">
        <v>36.428571428571402</v>
      </c>
      <c r="P461" s="11">
        <v>0.74117647058823499</v>
      </c>
      <c r="Q461" s="47">
        <v>8</v>
      </c>
      <c r="R461" s="47">
        <v>4.3076923076923102</v>
      </c>
      <c r="S461" s="11">
        <v>1.8571428571428601</v>
      </c>
      <c r="T461" s="12" t="s">
        <v>5186</v>
      </c>
    </row>
    <row r="462" spans="1:20" x14ac:dyDescent="0.3">
      <c r="A462">
        <v>1025390</v>
      </c>
      <c r="B462" t="s">
        <v>3574</v>
      </c>
      <c r="C462" s="56">
        <v>0</v>
      </c>
      <c r="D462" s="56">
        <v>0</v>
      </c>
      <c r="E462" s="7">
        <v>0</v>
      </c>
      <c r="F462" s="56">
        <v>0</v>
      </c>
      <c r="G462" s="56">
        <v>0</v>
      </c>
      <c r="H462" s="7">
        <v>0</v>
      </c>
      <c r="I462" s="56">
        <v>0</v>
      </c>
      <c r="J462" s="5">
        <v>0</v>
      </c>
      <c r="K462" s="32">
        <v>71979.34</v>
      </c>
      <c r="L462" s="32">
        <v>319281.68710651703</v>
      </c>
      <c r="M462" s="7">
        <v>0.22544149228322799</v>
      </c>
      <c r="N462" s="32">
        <v>76</v>
      </c>
      <c r="O462" s="32">
        <v>40</v>
      </c>
      <c r="P462" s="7">
        <v>1.9</v>
      </c>
      <c r="Q462" s="32">
        <v>13</v>
      </c>
      <c r="R462" s="32">
        <v>4.3076923076923102</v>
      </c>
      <c r="S462" s="7">
        <v>3.0178571428571401</v>
      </c>
      <c r="T462" s="12" t="s">
        <v>5186</v>
      </c>
    </row>
    <row r="463" spans="1:20" x14ac:dyDescent="0.3">
      <c r="A463" s="9">
        <v>357450</v>
      </c>
      <c r="B463" s="9" t="s">
        <v>3577</v>
      </c>
      <c r="C463" s="55">
        <v>0</v>
      </c>
      <c r="D463" s="55">
        <v>0</v>
      </c>
      <c r="E463" s="11">
        <v>0</v>
      </c>
      <c r="F463" s="55">
        <v>0</v>
      </c>
      <c r="G463" s="55">
        <v>0</v>
      </c>
      <c r="H463" s="11">
        <v>0</v>
      </c>
      <c r="I463" s="55">
        <v>0</v>
      </c>
      <c r="J463" s="10">
        <v>0</v>
      </c>
      <c r="K463" s="47">
        <v>123096.5</v>
      </c>
      <c r="L463" s="47">
        <v>318592.43383010698</v>
      </c>
      <c r="M463" s="11">
        <v>0.38637609349392998</v>
      </c>
      <c r="N463" s="47">
        <v>51</v>
      </c>
      <c r="O463" s="47">
        <v>39.285714285714299</v>
      </c>
      <c r="P463" s="11">
        <v>1.2981818181818201</v>
      </c>
      <c r="Q463" s="47">
        <v>3</v>
      </c>
      <c r="R463" s="47">
        <v>4.3076923076923102</v>
      </c>
      <c r="S463" s="11">
        <v>0.69642857142857195</v>
      </c>
      <c r="T463" s="12" t="s">
        <v>5186</v>
      </c>
    </row>
    <row r="464" spans="1:20" x14ac:dyDescent="0.3">
      <c r="A464">
        <v>1009252</v>
      </c>
      <c r="B464" t="s">
        <v>3660</v>
      </c>
      <c r="C464" s="56">
        <v>0</v>
      </c>
      <c r="D464" s="56">
        <v>0</v>
      </c>
      <c r="E464" s="7">
        <v>0</v>
      </c>
      <c r="F464" s="56">
        <v>0</v>
      </c>
      <c r="G464" s="56">
        <v>0</v>
      </c>
      <c r="H464" s="7">
        <v>0</v>
      </c>
      <c r="I464" s="56">
        <v>0</v>
      </c>
      <c r="J464" s="5">
        <v>0</v>
      </c>
      <c r="K464" s="32">
        <v>292648.87</v>
      </c>
      <c r="L464" s="32">
        <v>321901.22888547601</v>
      </c>
      <c r="M464" s="7">
        <v>0.90912629011465196</v>
      </c>
      <c r="N464" s="32">
        <v>68</v>
      </c>
      <c r="O464" s="32">
        <v>40</v>
      </c>
      <c r="P464" s="7">
        <v>1.7</v>
      </c>
      <c r="Q464" s="32">
        <v>2</v>
      </c>
      <c r="R464" s="32">
        <v>4.3076923076923102</v>
      </c>
      <c r="S464" s="7">
        <v>0.46428571428571402</v>
      </c>
      <c r="T464" s="12" t="s">
        <v>5186</v>
      </c>
    </row>
    <row r="465" spans="1:20" x14ac:dyDescent="0.3">
      <c r="A465" s="9">
        <v>54506</v>
      </c>
      <c r="B465" s="9" t="s">
        <v>1953</v>
      </c>
      <c r="C465" s="47">
        <v>533949</v>
      </c>
      <c r="D465" s="47">
        <v>1173492.64165708</v>
      </c>
      <c r="E465" s="11">
        <v>0.45500839208161897</v>
      </c>
      <c r="F465" s="47">
        <v>36162494</v>
      </c>
      <c r="G465" s="47">
        <v>55974442.280797303</v>
      </c>
      <c r="H465" s="11">
        <v>0.64605367247055101</v>
      </c>
      <c r="I465" s="47">
        <v>16327.7</v>
      </c>
      <c r="J465" s="10">
        <v>0.451509234954868</v>
      </c>
      <c r="K465" s="55">
        <v>0</v>
      </c>
      <c r="L465" s="55">
        <v>0</v>
      </c>
      <c r="M465" s="11">
        <v>0</v>
      </c>
      <c r="N465" s="58">
        <v>0</v>
      </c>
      <c r="O465" s="58">
        <v>0</v>
      </c>
      <c r="P465" s="11">
        <v>0</v>
      </c>
      <c r="Q465" s="58">
        <v>0</v>
      </c>
      <c r="R465" s="58">
        <v>0</v>
      </c>
      <c r="S465" s="11">
        <v>0</v>
      </c>
      <c r="T465" s="12" t="s">
        <v>5186</v>
      </c>
    </row>
    <row r="466" spans="1:20" x14ac:dyDescent="0.3">
      <c r="A466">
        <v>1015280</v>
      </c>
      <c r="B466" t="s">
        <v>3697</v>
      </c>
      <c r="C466" s="56">
        <v>0</v>
      </c>
      <c r="D466" s="56">
        <v>0</v>
      </c>
      <c r="E466" s="7">
        <v>0</v>
      </c>
      <c r="F466" s="56">
        <v>0</v>
      </c>
      <c r="G466" s="56">
        <v>0</v>
      </c>
      <c r="H466" s="7">
        <v>0</v>
      </c>
      <c r="I466" s="56">
        <v>0</v>
      </c>
      <c r="J466" s="5">
        <v>0</v>
      </c>
      <c r="K466" s="32">
        <v>76891.77</v>
      </c>
      <c r="L466" s="32">
        <v>307732.03412486898</v>
      </c>
      <c r="M466" s="7">
        <v>0.24986599207542801</v>
      </c>
      <c r="N466" s="32">
        <v>34</v>
      </c>
      <c r="O466" s="32">
        <v>40</v>
      </c>
      <c r="P466" s="7">
        <v>0.85</v>
      </c>
      <c r="Q466" s="32">
        <v>5</v>
      </c>
      <c r="R466" s="32">
        <v>4.3076923076923102</v>
      </c>
      <c r="S466" s="7">
        <v>1.16071428571429</v>
      </c>
      <c r="T466" s="12" t="s">
        <v>5186</v>
      </c>
    </row>
    <row r="467" spans="1:20" x14ac:dyDescent="0.3">
      <c r="A467" s="9">
        <v>62431</v>
      </c>
      <c r="B467" s="9" t="s">
        <v>3821</v>
      </c>
      <c r="C467" s="55">
        <v>0</v>
      </c>
      <c r="D467" s="55">
        <v>0</v>
      </c>
      <c r="E467" s="11">
        <v>0</v>
      </c>
      <c r="F467" s="55">
        <v>0</v>
      </c>
      <c r="G467" s="55">
        <v>0</v>
      </c>
      <c r="H467" s="11">
        <v>0</v>
      </c>
      <c r="I467" s="55">
        <v>0</v>
      </c>
      <c r="J467" s="10">
        <v>0</v>
      </c>
      <c r="K467" s="47">
        <v>137843.28</v>
      </c>
      <c r="L467" s="47">
        <v>240644.015318972</v>
      </c>
      <c r="M467" s="11">
        <v>0.57280992347675797</v>
      </c>
      <c r="N467" s="47">
        <v>12</v>
      </c>
      <c r="O467" s="47">
        <v>32</v>
      </c>
      <c r="P467" s="11">
        <v>0.375</v>
      </c>
      <c r="Q467" s="47">
        <v>2</v>
      </c>
      <c r="R467" s="47">
        <v>4.3076923076923102</v>
      </c>
      <c r="S467" s="11">
        <v>0.46428571428571402</v>
      </c>
      <c r="T467" s="12" t="s">
        <v>5186</v>
      </c>
    </row>
    <row r="468" spans="1:20" x14ac:dyDescent="0.3">
      <c r="A468">
        <v>70484</v>
      </c>
      <c r="B468" t="s">
        <v>3948</v>
      </c>
      <c r="C468" s="56">
        <v>0</v>
      </c>
      <c r="D468" s="56">
        <v>0</v>
      </c>
      <c r="E468" s="7">
        <v>0</v>
      </c>
      <c r="F468" s="56">
        <v>0</v>
      </c>
      <c r="G468" s="56">
        <v>0</v>
      </c>
      <c r="H468" s="7">
        <v>0</v>
      </c>
      <c r="I468" s="56">
        <v>0</v>
      </c>
      <c r="J468" s="5">
        <v>0</v>
      </c>
      <c r="K468" s="32">
        <v>27915.72</v>
      </c>
      <c r="L468" s="32">
        <v>202952.01313054701</v>
      </c>
      <c r="M468" s="7">
        <v>0.137548376926143</v>
      </c>
      <c r="N468" s="32">
        <v>13</v>
      </c>
      <c r="O468" s="32">
        <v>24</v>
      </c>
      <c r="P468" s="7">
        <v>0.54166666666666696</v>
      </c>
      <c r="Q468" s="32">
        <v>4</v>
      </c>
      <c r="R468" s="32">
        <v>4.3076923076923102</v>
      </c>
      <c r="S468" s="7">
        <v>0.92857142857142905</v>
      </c>
      <c r="T468" s="12" t="s">
        <v>5186</v>
      </c>
    </row>
    <row r="469" spans="1:20" x14ac:dyDescent="0.3">
      <c r="A469" s="9">
        <v>673263</v>
      </c>
      <c r="B469" s="9" t="s">
        <v>3966</v>
      </c>
      <c r="C469" s="55">
        <v>0</v>
      </c>
      <c r="D469" s="55">
        <v>0</v>
      </c>
      <c r="E469" s="11">
        <v>0</v>
      </c>
      <c r="F469" s="55">
        <v>0</v>
      </c>
      <c r="G469" s="55">
        <v>0</v>
      </c>
      <c r="H469" s="11">
        <v>0</v>
      </c>
      <c r="I469" s="55">
        <v>0</v>
      </c>
      <c r="J469" s="10">
        <v>0</v>
      </c>
      <c r="K469" s="47">
        <v>60742.8</v>
      </c>
      <c r="L469" s="47">
        <v>273423.087306634</v>
      </c>
      <c r="M469" s="11">
        <v>0.222156806867882</v>
      </c>
      <c r="N469" s="47">
        <v>10</v>
      </c>
      <c r="O469" s="47">
        <v>34.285714285714299</v>
      </c>
      <c r="P469" s="11">
        <v>0.29166666666666702</v>
      </c>
      <c r="Q469" s="47">
        <v>5</v>
      </c>
      <c r="R469" s="47">
        <v>4.3076923076923102</v>
      </c>
      <c r="S469" s="11">
        <v>1.16071428571429</v>
      </c>
      <c r="T469" s="12" t="s">
        <v>5186</v>
      </c>
    </row>
    <row r="470" spans="1:20" x14ac:dyDescent="0.3">
      <c r="A470">
        <v>1017669</v>
      </c>
      <c r="B470" t="s">
        <v>4035</v>
      </c>
      <c r="C470" s="56">
        <v>0</v>
      </c>
      <c r="D470" s="56">
        <v>0</v>
      </c>
      <c r="E470" s="7">
        <v>0</v>
      </c>
      <c r="F470" s="56">
        <v>0</v>
      </c>
      <c r="G470" s="56">
        <v>0</v>
      </c>
      <c r="H470" s="7">
        <v>0</v>
      </c>
      <c r="I470" s="56">
        <v>0</v>
      </c>
      <c r="J470" s="5">
        <v>0</v>
      </c>
      <c r="K470" s="32">
        <v>91686.23</v>
      </c>
      <c r="L470" s="32">
        <v>185214.38347086601</v>
      </c>
      <c r="M470" s="7">
        <v>0.49502759063213903</v>
      </c>
      <c r="N470" s="32">
        <v>7</v>
      </c>
      <c r="O470" s="32">
        <v>23.571428571428601</v>
      </c>
      <c r="P470" s="7">
        <v>0.29696969696969699</v>
      </c>
      <c r="Q470" s="57">
        <v>0</v>
      </c>
      <c r="R470" s="32">
        <v>4.3076923076923102</v>
      </c>
      <c r="S470" s="7">
        <v>0</v>
      </c>
      <c r="T470" s="12" t="s">
        <v>5186</v>
      </c>
    </row>
    <row r="471" spans="1:20" x14ac:dyDescent="0.3">
      <c r="A471" s="9">
        <v>73071</v>
      </c>
      <c r="B471" s="9" t="s">
        <v>4079</v>
      </c>
      <c r="C471" s="55">
        <v>0</v>
      </c>
      <c r="D471" s="55">
        <v>0</v>
      </c>
      <c r="E471" s="11">
        <v>0</v>
      </c>
      <c r="F471" s="55">
        <v>0</v>
      </c>
      <c r="G471" s="55">
        <v>0</v>
      </c>
      <c r="H471" s="11">
        <v>0</v>
      </c>
      <c r="I471" s="55">
        <v>0</v>
      </c>
      <c r="J471" s="10">
        <v>0</v>
      </c>
      <c r="K471" s="47">
        <v>109695.63</v>
      </c>
      <c r="L471" s="47">
        <v>320726.576262024</v>
      </c>
      <c r="M471" s="11">
        <v>0.342022264816564</v>
      </c>
      <c r="N471" s="47">
        <v>41</v>
      </c>
      <c r="O471" s="47">
        <v>35</v>
      </c>
      <c r="P471" s="11">
        <v>1.1714285714285699</v>
      </c>
      <c r="Q471" s="47">
        <v>7</v>
      </c>
      <c r="R471" s="47">
        <v>3.7692307692307701</v>
      </c>
      <c r="S471" s="11">
        <v>1.8571428571428601</v>
      </c>
      <c r="T471" s="12" t="s">
        <v>5186</v>
      </c>
    </row>
    <row r="472" spans="1:20" x14ac:dyDescent="0.3">
      <c r="A472">
        <v>985316</v>
      </c>
      <c r="B472" t="s">
        <v>4085</v>
      </c>
      <c r="C472" s="56">
        <v>0</v>
      </c>
      <c r="D472" s="56">
        <v>0</v>
      </c>
      <c r="E472" s="7">
        <v>0</v>
      </c>
      <c r="F472" s="56">
        <v>0</v>
      </c>
      <c r="G472" s="56">
        <v>0</v>
      </c>
      <c r="H472" s="7">
        <v>0</v>
      </c>
      <c r="I472" s="56">
        <v>0</v>
      </c>
      <c r="J472" s="5">
        <v>0</v>
      </c>
      <c r="K472" s="32">
        <v>97341.35</v>
      </c>
      <c r="L472" s="32">
        <v>255659.468077219</v>
      </c>
      <c r="M472" s="7">
        <v>0.38074611799864599</v>
      </c>
      <c r="N472" s="32">
        <v>26</v>
      </c>
      <c r="O472" s="32">
        <v>36.428571428571402</v>
      </c>
      <c r="P472" s="7">
        <v>0.71372549019607801</v>
      </c>
      <c r="Q472" s="32">
        <v>6</v>
      </c>
      <c r="R472" s="32">
        <v>4.3076923076923102</v>
      </c>
      <c r="S472" s="7">
        <v>1.3928571428571399</v>
      </c>
      <c r="T472" s="12" t="s">
        <v>5186</v>
      </c>
    </row>
    <row r="473" spans="1:20" x14ac:dyDescent="0.3">
      <c r="A473">
        <v>314447</v>
      </c>
      <c r="B473" t="s">
        <v>4120</v>
      </c>
      <c r="C473" s="56">
        <v>0</v>
      </c>
      <c r="D473" s="56">
        <v>0</v>
      </c>
      <c r="E473" s="7">
        <v>0</v>
      </c>
      <c r="F473" s="56">
        <v>0</v>
      </c>
      <c r="G473" s="56">
        <v>0</v>
      </c>
      <c r="H473" s="7">
        <v>0</v>
      </c>
      <c r="I473" s="56">
        <v>0</v>
      </c>
      <c r="J473" s="5">
        <v>0</v>
      </c>
      <c r="K473" s="32">
        <v>234907.99</v>
      </c>
      <c r="L473" s="32">
        <v>366920.02188424498</v>
      </c>
      <c r="M473" s="7">
        <v>0.64021578542832402</v>
      </c>
      <c r="N473" s="32">
        <v>19</v>
      </c>
      <c r="O473" s="32">
        <v>40</v>
      </c>
      <c r="P473" s="7">
        <v>0.47499999999999998</v>
      </c>
      <c r="Q473" s="32">
        <v>1</v>
      </c>
      <c r="R473" s="32">
        <v>4.3076923076923102</v>
      </c>
      <c r="S473" s="7">
        <v>0.23214285714285701</v>
      </c>
      <c r="T473" s="12" t="s">
        <v>5186</v>
      </c>
    </row>
    <row r="474" spans="1:20" x14ac:dyDescent="0.3">
      <c r="A474" s="9">
        <v>60557</v>
      </c>
      <c r="B474" s="9" t="s">
        <v>4178</v>
      </c>
      <c r="C474" s="55">
        <v>0</v>
      </c>
      <c r="D474" s="55">
        <v>0</v>
      </c>
      <c r="E474" s="11">
        <v>0</v>
      </c>
      <c r="F474" s="55">
        <v>0</v>
      </c>
      <c r="G474" s="55">
        <v>0</v>
      </c>
      <c r="H474" s="11">
        <v>0</v>
      </c>
      <c r="I474" s="55">
        <v>0</v>
      </c>
      <c r="J474" s="10">
        <v>0</v>
      </c>
      <c r="K474" s="47">
        <v>65098.22</v>
      </c>
      <c r="L474" s="47">
        <v>366920.02188424498</v>
      </c>
      <c r="M474" s="11">
        <v>0.17741800969513999</v>
      </c>
      <c r="N474" s="47">
        <v>58</v>
      </c>
      <c r="O474" s="47">
        <v>40</v>
      </c>
      <c r="P474" s="11">
        <v>1.45</v>
      </c>
      <c r="Q474" s="47">
        <v>2</v>
      </c>
      <c r="R474" s="47">
        <v>4.3076923076923102</v>
      </c>
      <c r="S474" s="11">
        <v>0.46428571428571402</v>
      </c>
      <c r="T474" s="12" t="s">
        <v>5186</v>
      </c>
    </row>
    <row r="475" spans="1:20" x14ac:dyDescent="0.3">
      <c r="A475">
        <v>321570</v>
      </c>
      <c r="B475" t="s">
        <v>4187</v>
      </c>
      <c r="C475" s="56">
        <v>0</v>
      </c>
      <c r="D475" s="56">
        <v>0</v>
      </c>
      <c r="E475" s="7">
        <v>0</v>
      </c>
      <c r="F475" s="56">
        <v>0</v>
      </c>
      <c r="G475" s="56">
        <v>0</v>
      </c>
      <c r="H475" s="7">
        <v>0</v>
      </c>
      <c r="I475" s="56">
        <v>0</v>
      </c>
      <c r="J475" s="5">
        <v>0</v>
      </c>
      <c r="K475" s="32">
        <v>123071.94</v>
      </c>
      <c r="L475" s="32">
        <v>318592.43383010698</v>
      </c>
      <c r="M475" s="7">
        <v>0.38629900440645598</v>
      </c>
      <c r="N475" s="32">
        <v>39</v>
      </c>
      <c r="O475" s="32">
        <v>39.285714285714299</v>
      </c>
      <c r="P475" s="7">
        <v>0.99272727272727301</v>
      </c>
      <c r="Q475" s="32">
        <v>3</v>
      </c>
      <c r="R475" s="32">
        <v>4.3076923076923102</v>
      </c>
      <c r="S475" s="7">
        <v>0.69642857142857195</v>
      </c>
      <c r="T475" s="12" t="s">
        <v>5186</v>
      </c>
    </row>
    <row r="476" spans="1:20" x14ac:dyDescent="0.3">
      <c r="A476" s="9">
        <v>946755</v>
      </c>
      <c r="B476" s="9" t="s">
        <v>4201</v>
      </c>
      <c r="C476" s="55">
        <v>0</v>
      </c>
      <c r="D476" s="55">
        <v>0</v>
      </c>
      <c r="E476" s="11">
        <v>0</v>
      </c>
      <c r="F476" s="55">
        <v>0</v>
      </c>
      <c r="G476" s="55">
        <v>0</v>
      </c>
      <c r="H476" s="11">
        <v>0</v>
      </c>
      <c r="I476" s="55">
        <v>0</v>
      </c>
      <c r="J476" s="10">
        <v>0</v>
      </c>
      <c r="K476" s="47">
        <v>315430.09000000003</v>
      </c>
      <c r="L476" s="47">
        <v>345620.08666798897</v>
      </c>
      <c r="M476" s="11">
        <v>0.91264976246305296</v>
      </c>
      <c r="N476" s="47">
        <v>21</v>
      </c>
      <c r="O476" s="47">
        <v>39.285714285714299</v>
      </c>
      <c r="P476" s="11">
        <v>0.53454545454545499</v>
      </c>
      <c r="Q476" s="47">
        <v>1</v>
      </c>
      <c r="R476" s="47">
        <v>4.3076923076923102</v>
      </c>
      <c r="S476" s="11">
        <v>0.23214285714285701</v>
      </c>
      <c r="T476" s="12" t="s">
        <v>5185</v>
      </c>
    </row>
    <row r="477" spans="1:20" x14ac:dyDescent="0.3">
      <c r="A477">
        <v>962185</v>
      </c>
      <c r="B477" t="s">
        <v>4204</v>
      </c>
      <c r="C477" s="56">
        <v>0</v>
      </c>
      <c r="D477" s="56">
        <v>0</v>
      </c>
      <c r="E477" s="7">
        <v>0</v>
      </c>
      <c r="F477" s="56">
        <v>0</v>
      </c>
      <c r="G477" s="56">
        <v>0</v>
      </c>
      <c r="H477" s="7">
        <v>0</v>
      </c>
      <c r="I477" s="56">
        <v>0</v>
      </c>
      <c r="J477" s="5">
        <v>0</v>
      </c>
      <c r="K477" s="32">
        <v>64851.18</v>
      </c>
      <c r="L477" s="32">
        <v>218585.34969487399</v>
      </c>
      <c r="M477" s="7">
        <v>0.29668584875668202</v>
      </c>
      <c r="N477" s="32">
        <v>46</v>
      </c>
      <c r="O477" s="32">
        <v>31.428571428571399</v>
      </c>
      <c r="P477" s="7">
        <v>1.4636363636363601</v>
      </c>
      <c r="Q477" s="32">
        <v>3</v>
      </c>
      <c r="R477" s="32">
        <v>4.3076923076923102</v>
      </c>
      <c r="S477" s="7">
        <v>0.69642857142857195</v>
      </c>
      <c r="T477" s="12" t="s">
        <v>5186</v>
      </c>
    </row>
    <row r="478" spans="1:20" x14ac:dyDescent="0.3">
      <c r="A478" s="9">
        <v>1014727</v>
      </c>
      <c r="B478" s="9" t="s">
        <v>4219</v>
      </c>
      <c r="C478" s="55">
        <v>0</v>
      </c>
      <c r="D478" s="55">
        <v>0</v>
      </c>
      <c r="E478" s="11">
        <v>0</v>
      </c>
      <c r="F478" s="55">
        <v>0</v>
      </c>
      <c r="G478" s="55">
        <v>0</v>
      </c>
      <c r="H478" s="11">
        <v>0</v>
      </c>
      <c r="I478" s="55">
        <v>0</v>
      </c>
      <c r="J478" s="10">
        <v>0</v>
      </c>
      <c r="K478" s="47">
        <v>82714.5</v>
      </c>
      <c r="L478" s="47">
        <v>260472.55830610599</v>
      </c>
      <c r="M478" s="11">
        <v>0.31755552499620499</v>
      </c>
      <c r="N478" s="47">
        <v>23</v>
      </c>
      <c r="O478" s="47">
        <v>32</v>
      </c>
      <c r="P478" s="11">
        <v>0.71875</v>
      </c>
      <c r="Q478" s="47">
        <v>6</v>
      </c>
      <c r="R478" s="47">
        <v>4.3076923076923102</v>
      </c>
      <c r="S478" s="11">
        <v>1.3928571428571399</v>
      </c>
      <c r="T478" s="12" t="s">
        <v>5186</v>
      </c>
    </row>
    <row r="479" spans="1:20" x14ac:dyDescent="0.3">
      <c r="A479">
        <v>1016388</v>
      </c>
      <c r="B479" t="s">
        <v>4236</v>
      </c>
      <c r="C479" s="56">
        <v>0</v>
      </c>
      <c r="D479" s="56">
        <v>0</v>
      </c>
      <c r="E479" s="7">
        <v>0</v>
      </c>
      <c r="F479" s="56">
        <v>0</v>
      </c>
      <c r="G479" s="56">
        <v>0</v>
      </c>
      <c r="H479" s="7">
        <v>0</v>
      </c>
      <c r="I479" s="56">
        <v>0</v>
      </c>
      <c r="J479" s="5">
        <v>0</v>
      </c>
      <c r="K479" s="32">
        <v>95185.53</v>
      </c>
      <c r="L479" s="32">
        <v>253193.23441940601</v>
      </c>
      <c r="M479" s="7">
        <v>0.37594025850757301</v>
      </c>
      <c r="N479" s="32">
        <v>8</v>
      </c>
      <c r="O479" s="32">
        <v>31.428571428571399</v>
      </c>
      <c r="P479" s="7">
        <v>0.25454545454545502</v>
      </c>
      <c r="Q479" s="32">
        <v>1</v>
      </c>
      <c r="R479" s="32">
        <v>4.3076923076923102</v>
      </c>
      <c r="S479" s="7">
        <v>0.23214285714285701</v>
      </c>
      <c r="T479" s="12" t="s">
        <v>5186</v>
      </c>
    </row>
    <row r="480" spans="1:20" x14ac:dyDescent="0.3">
      <c r="A480" s="9">
        <v>822730</v>
      </c>
      <c r="B480" s="9" t="s">
        <v>4239</v>
      </c>
      <c r="C480" s="55">
        <v>0</v>
      </c>
      <c r="D480" s="55">
        <v>0</v>
      </c>
      <c r="E480" s="11">
        <v>0</v>
      </c>
      <c r="F480" s="55">
        <v>0</v>
      </c>
      <c r="G480" s="55">
        <v>0</v>
      </c>
      <c r="H480" s="11">
        <v>0</v>
      </c>
      <c r="I480" s="55">
        <v>0</v>
      </c>
      <c r="J480" s="10">
        <v>0</v>
      </c>
      <c r="K480" s="47">
        <v>129117.75999999999</v>
      </c>
      <c r="L480" s="47">
        <v>324428.01969582099</v>
      </c>
      <c r="M480" s="11">
        <v>0.39798584635525303</v>
      </c>
      <c r="N480" s="47">
        <v>43</v>
      </c>
      <c r="O480" s="47">
        <v>40</v>
      </c>
      <c r="P480" s="11">
        <v>1.075</v>
      </c>
      <c r="Q480" s="47">
        <v>7</v>
      </c>
      <c r="R480" s="47">
        <v>4.3076923076923102</v>
      </c>
      <c r="S480" s="11">
        <v>1.625</v>
      </c>
      <c r="T480" s="12" t="s">
        <v>5186</v>
      </c>
    </row>
    <row r="481" spans="1:20" x14ac:dyDescent="0.3">
      <c r="A481">
        <v>59949</v>
      </c>
      <c r="B481" t="s">
        <v>4270</v>
      </c>
      <c r="C481" s="56">
        <v>0</v>
      </c>
      <c r="D481" s="56">
        <v>0</v>
      </c>
      <c r="E481" s="7">
        <v>0</v>
      </c>
      <c r="F481" s="56">
        <v>0</v>
      </c>
      <c r="G481" s="56">
        <v>0</v>
      </c>
      <c r="H481" s="7">
        <v>0</v>
      </c>
      <c r="I481" s="56">
        <v>0</v>
      </c>
      <c r="J481" s="5">
        <v>0</v>
      </c>
      <c r="K481" s="32">
        <v>159079.51999999999</v>
      </c>
      <c r="L481" s="32">
        <v>366920.02188424498</v>
      </c>
      <c r="M481" s="7">
        <v>0.433553664319212</v>
      </c>
      <c r="N481" s="32">
        <v>73</v>
      </c>
      <c r="O481" s="32">
        <v>40</v>
      </c>
      <c r="P481" s="7">
        <v>1.825</v>
      </c>
      <c r="Q481" s="32">
        <v>1</v>
      </c>
      <c r="R481" s="32">
        <v>4.3076923076923102</v>
      </c>
      <c r="S481" s="7">
        <v>0.23214285714285701</v>
      </c>
      <c r="T481" s="12" t="s">
        <v>5186</v>
      </c>
    </row>
    <row r="482" spans="1:20" x14ac:dyDescent="0.3">
      <c r="A482" s="9">
        <v>65280</v>
      </c>
      <c r="B482" s="9" t="s">
        <v>4291</v>
      </c>
      <c r="C482" s="55">
        <v>0</v>
      </c>
      <c r="D482" s="55">
        <v>0</v>
      </c>
      <c r="E482" s="11">
        <v>0</v>
      </c>
      <c r="F482" s="55">
        <v>0</v>
      </c>
      <c r="G482" s="55">
        <v>0</v>
      </c>
      <c r="H482" s="11">
        <v>0</v>
      </c>
      <c r="I482" s="55">
        <v>0</v>
      </c>
      <c r="J482" s="10">
        <v>0</v>
      </c>
      <c r="K482" s="47">
        <v>216971.93</v>
      </c>
      <c r="L482" s="47">
        <v>324428.01969582099</v>
      </c>
      <c r="M482" s="11">
        <v>0.66878295593404602</v>
      </c>
      <c r="N482" s="47">
        <v>47</v>
      </c>
      <c r="O482" s="47">
        <v>40</v>
      </c>
      <c r="P482" s="11">
        <v>1.175</v>
      </c>
      <c r="Q482" s="47">
        <v>1</v>
      </c>
      <c r="R482" s="47">
        <v>4.3076923076923102</v>
      </c>
      <c r="S482" s="11">
        <v>0.23214285714285701</v>
      </c>
      <c r="T482" s="12" t="s">
        <v>5186</v>
      </c>
    </row>
    <row r="483" spans="1:20" x14ac:dyDescent="0.3">
      <c r="A483">
        <v>75835</v>
      </c>
      <c r="B483" t="s">
        <v>4294</v>
      </c>
      <c r="C483" s="56">
        <v>0</v>
      </c>
      <c r="D483" s="56">
        <v>0</v>
      </c>
      <c r="E483" s="7">
        <v>0</v>
      </c>
      <c r="F483" s="56">
        <v>0</v>
      </c>
      <c r="G483" s="56">
        <v>0</v>
      </c>
      <c r="H483" s="7">
        <v>0</v>
      </c>
      <c r="I483" s="56">
        <v>0</v>
      </c>
      <c r="J483" s="5">
        <v>0</v>
      </c>
      <c r="K483" s="32">
        <v>128223.31</v>
      </c>
      <c r="L483" s="32">
        <v>366920.02188424498</v>
      </c>
      <c r="M483" s="7">
        <v>0.34945847147161502</v>
      </c>
      <c r="N483" s="32">
        <v>52</v>
      </c>
      <c r="O483" s="32">
        <v>40</v>
      </c>
      <c r="P483" s="7">
        <v>1.3</v>
      </c>
      <c r="Q483" s="32">
        <v>10</v>
      </c>
      <c r="R483" s="32">
        <v>4.3076923076923102</v>
      </c>
      <c r="S483" s="7">
        <v>2.3214285714285698</v>
      </c>
      <c r="T483" s="12" t="s">
        <v>5186</v>
      </c>
    </row>
    <row r="484" spans="1:20" x14ac:dyDescent="0.3">
      <c r="A484" s="9">
        <v>81925</v>
      </c>
      <c r="B484" s="9" t="s">
        <v>2078</v>
      </c>
      <c r="C484" s="47">
        <v>462254</v>
      </c>
      <c r="D484" s="47">
        <v>1196885.99148808</v>
      </c>
      <c r="E484" s="11">
        <v>0.38621389446231402</v>
      </c>
      <c r="F484" s="47">
        <v>47988551</v>
      </c>
      <c r="G484" s="47">
        <v>103328222.09152301</v>
      </c>
      <c r="H484" s="11">
        <v>0.46442830456807899</v>
      </c>
      <c r="I484" s="47">
        <v>97064.1</v>
      </c>
      <c r="J484" s="10">
        <v>2.0226511944484402</v>
      </c>
      <c r="K484" s="55">
        <v>0</v>
      </c>
      <c r="L484" s="55">
        <v>0</v>
      </c>
      <c r="M484" s="11">
        <v>0</v>
      </c>
      <c r="N484" s="58">
        <v>0</v>
      </c>
      <c r="O484" s="58">
        <v>0</v>
      </c>
      <c r="P484" s="11">
        <v>0</v>
      </c>
      <c r="Q484" s="58">
        <v>0</v>
      </c>
      <c r="R484" s="58">
        <v>0</v>
      </c>
      <c r="S484" s="11">
        <v>0</v>
      </c>
      <c r="T484" s="12" t="s">
        <v>5185</v>
      </c>
    </row>
    <row r="485" spans="1:20" x14ac:dyDescent="0.3">
      <c r="A485">
        <v>319265</v>
      </c>
      <c r="B485" t="s">
        <v>4449</v>
      </c>
      <c r="C485" s="56">
        <v>0</v>
      </c>
      <c r="D485" s="56">
        <v>0</v>
      </c>
      <c r="E485" s="7">
        <v>0</v>
      </c>
      <c r="F485" s="56">
        <v>0</v>
      </c>
      <c r="G485" s="56">
        <v>0</v>
      </c>
      <c r="H485" s="7">
        <v>0</v>
      </c>
      <c r="I485" s="56">
        <v>0</v>
      </c>
      <c r="J485" s="5">
        <v>0</v>
      </c>
      <c r="K485" s="32">
        <v>98888.9</v>
      </c>
      <c r="L485" s="32">
        <v>333924.70358265901</v>
      </c>
      <c r="M485" s="7">
        <v>0.29614131251454801</v>
      </c>
      <c r="N485" s="32">
        <v>14</v>
      </c>
      <c r="O485" s="32">
        <v>36.428571428571402</v>
      </c>
      <c r="P485" s="7">
        <v>0.38431372549019599</v>
      </c>
      <c r="Q485" s="32">
        <v>2</v>
      </c>
      <c r="R485" s="32">
        <v>4.3076923076923102</v>
      </c>
      <c r="S485" s="7">
        <v>0.46428571428571402</v>
      </c>
      <c r="T485" s="12" t="s">
        <v>5186</v>
      </c>
    </row>
    <row r="486" spans="1:20" x14ac:dyDescent="0.3">
      <c r="A486" s="9">
        <v>59444</v>
      </c>
      <c r="B486" s="9" t="s">
        <v>4497</v>
      </c>
      <c r="C486" s="55">
        <v>0</v>
      </c>
      <c r="D486" s="55">
        <v>0</v>
      </c>
      <c r="E486" s="11">
        <v>0</v>
      </c>
      <c r="F486" s="55">
        <v>0</v>
      </c>
      <c r="G486" s="55">
        <v>0</v>
      </c>
      <c r="H486" s="11">
        <v>0</v>
      </c>
      <c r="I486" s="55">
        <v>0</v>
      </c>
      <c r="J486" s="10">
        <v>0</v>
      </c>
      <c r="K486" s="47">
        <v>117818.21</v>
      </c>
      <c r="L486" s="47">
        <v>366920.02188424498</v>
      </c>
      <c r="M486" s="11">
        <v>0.32110052047573701</v>
      </c>
      <c r="N486" s="47">
        <v>39</v>
      </c>
      <c r="O486" s="47">
        <v>40</v>
      </c>
      <c r="P486" s="11">
        <v>0.97499999999999998</v>
      </c>
      <c r="Q486" s="47">
        <v>5</v>
      </c>
      <c r="R486" s="47">
        <v>4.3076923076923102</v>
      </c>
      <c r="S486" s="11">
        <v>1.16071428571429</v>
      </c>
      <c r="T486" s="12" t="s">
        <v>5186</v>
      </c>
    </row>
    <row r="487" spans="1:20" x14ac:dyDescent="0.3">
      <c r="A487">
        <v>944990</v>
      </c>
      <c r="B487" t="s">
        <v>4503</v>
      </c>
      <c r="C487" s="56">
        <v>0</v>
      </c>
      <c r="D487" s="56">
        <v>0</v>
      </c>
      <c r="E487" s="7">
        <v>0</v>
      </c>
      <c r="F487" s="56">
        <v>0</v>
      </c>
      <c r="G487" s="56">
        <v>0</v>
      </c>
      <c r="H487" s="7">
        <v>0</v>
      </c>
      <c r="I487" s="56">
        <v>0</v>
      </c>
      <c r="J487" s="5">
        <v>0</v>
      </c>
      <c r="K487" s="32">
        <v>126011.34</v>
      </c>
      <c r="L487" s="32">
        <v>347170.85124133999</v>
      </c>
      <c r="M487" s="7">
        <v>0.36296635950119399</v>
      </c>
      <c r="N487" s="32">
        <v>75</v>
      </c>
      <c r="O487" s="32">
        <v>37.857142857142897</v>
      </c>
      <c r="P487" s="7">
        <v>1.9811320754716999</v>
      </c>
      <c r="Q487" s="32">
        <v>11</v>
      </c>
      <c r="R487" s="32">
        <v>4.3076923076923102</v>
      </c>
      <c r="S487" s="7">
        <v>2.5535714285714302</v>
      </c>
      <c r="T487" s="12" t="s">
        <v>5186</v>
      </c>
    </row>
    <row r="488" spans="1:20" x14ac:dyDescent="0.3">
      <c r="A488" s="9">
        <v>46831</v>
      </c>
      <c r="B488" s="9" t="s">
        <v>4511</v>
      </c>
      <c r="C488" s="55">
        <v>0</v>
      </c>
      <c r="D488" s="55">
        <v>0</v>
      </c>
      <c r="E488" s="11">
        <v>0</v>
      </c>
      <c r="F488" s="55">
        <v>0</v>
      </c>
      <c r="G488" s="55">
        <v>0</v>
      </c>
      <c r="H488" s="11">
        <v>0</v>
      </c>
      <c r="I488" s="55">
        <v>0</v>
      </c>
      <c r="J488" s="10">
        <v>0</v>
      </c>
      <c r="K488" s="47">
        <v>124626.88</v>
      </c>
      <c r="L488" s="47">
        <v>366920.02188424498</v>
      </c>
      <c r="M488" s="11">
        <v>0.339656798666923</v>
      </c>
      <c r="N488" s="47">
        <v>79</v>
      </c>
      <c r="O488" s="47">
        <v>40</v>
      </c>
      <c r="P488" s="11">
        <v>1.9750000000000001</v>
      </c>
      <c r="Q488" s="47">
        <v>2</v>
      </c>
      <c r="R488" s="47">
        <v>4.3076923076923102</v>
      </c>
      <c r="S488" s="11">
        <v>0.46428571428571402</v>
      </c>
      <c r="T488" s="12" t="s">
        <v>5186</v>
      </c>
    </row>
    <row r="489" spans="1:20" x14ac:dyDescent="0.3">
      <c r="A489">
        <v>206273</v>
      </c>
      <c r="B489" t="s">
        <v>2114</v>
      </c>
      <c r="C489" s="32">
        <v>1034388</v>
      </c>
      <c r="D489" s="32">
        <v>491720.46878926898</v>
      </c>
      <c r="E489" s="7">
        <v>2.1036098060894401</v>
      </c>
      <c r="F489" s="32">
        <v>98620024</v>
      </c>
      <c r="G489" s="32">
        <v>53497252.437171496</v>
      </c>
      <c r="H489" s="7">
        <v>1.84345960787092</v>
      </c>
      <c r="I489" s="32">
        <v>200707.69</v>
      </c>
      <c r="J489" s="5">
        <v>2.0351616422238998</v>
      </c>
      <c r="K489" s="56">
        <v>0</v>
      </c>
      <c r="L489" s="56">
        <v>0</v>
      </c>
      <c r="M489" s="7">
        <v>0</v>
      </c>
      <c r="N489" s="57">
        <v>0</v>
      </c>
      <c r="O489" s="57">
        <v>0</v>
      </c>
      <c r="P489" s="7">
        <v>0</v>
      </c>
      <c r="Q489" s="57">
        <v>0</v>
      </c>
      <c r="R489" s="57">
        <v>0</v>
      </c>
      <c r="S489" s="7">
        <v>0</v>
      </c>
      <c r="T489" s="12" t="s">
        <v>5186</v>
      </c>
    </row>
    <row r="490" spans="1:20" x14ac:dyDescent="0.3">
      <c r="A490" s="9">
        <v>61512</v>
      </c>
      <c r="B490" s="9" t="s">
        <v>4566</v>
      </c>
      <c r="C490" s="55">
        <v>0</v>
      </c>
      <c r="D490" s="55">
        <v>0</v>
      </c>
      <c r="E490" s="11">
        <v>0</v>
      </c>
      <c r="F490" s="55">
        <v>0</v>
      </c>
      <c r="G490" s="55">
        <v>0</v>
      </c>
      <c r="H490" s="11">
        <v>0</v>
      </c>
      <c r="I490" s="55">
        <v>0</v>
      </c>
      <c r="J490" s="10">
        <v>0</v>
      </c>
      <c r="K490" s="47">
        <v>3637802.87</v>
      </c>
      <c r="L490" s="47">
        <v>366920.02188424498</v>
      </c>
      <c r="M490" s="11">
        <v>9.9144299929962401</v>
      </c>
      <c r="N490" s="47">
        <v>7</v>
      </c>
      <c r="O490" s="47">
        <v>40</v>
      </c>
      <c r="P490" s="11">
        <v>0.17499999999999999</v>
      </c>
      <c r="Q490" s="47">
        <v>5</v>
      </c>
      <c r="R490" s="47">
        <v>4.3076923076923102</v>
      </c>
      <c r="S490" s="11">
        <v>1.16071428571429</v>
      </c>
      <c r="T490" s="12" t="s">
        <v>5186</v>
      </c>
    </row>
    <row r="491" spans="1:20" x14ac:dyDescent="0.3">
      <c r="A491">
        <v>967018</v>
      </c>
      <c r="B491" t="s">
        <v>2142</v>
      </c>
      <c r="C491" s="32">
        <v>154446</v>
      </c>
      <c r="D491" s="32">
        <v>611766.31020375097</v>
      </c>
      <c r="E491" s="7">
        <v>0.25245914563121502</v>
      </c>
      <c r="F491" s="32">
        <v>24895980.719999999</v>
      </c>
      <c r="G491" s="32">
        <v>51964514.356900103</v>
      </c>
      <c r="H491" s="7">
        <v>0.47909580274359298</v>
      </c>
      <c r="I491" s="32">
        <v>23700.59</v>
      </c>
      <c r="J491" s="5">
        <v>0.95198459006518699</v>
      </c>
      <c r="K491" s="56">
        <v>0</v>
      </c>
      <c r="L491" s="56">
        <v>0</v>
      </c>
      <c r="M491" s="7">
        <v>0</v>
      </c>
      <c r="N491" s="57">
        <v>0</v>
      </c>
      <c r="O491" s="57">
        <v>0</v>
      </c>
      <c r="P491" s="7">
        <v>0</v>
      </c>
      <c r="Q491" s="57">
        <v>0</v>
      </c>
      <c r="R491" s="57">
        <v>0</v>
      </c>
      <c r="S491" s="7">
        <v>0</v>
      </c>
      <c r="T491" s="12" t="s">
        <v>5186</v>
      </c>
    </row>
    <row r="492" spans="1:20" x14ac:dyDescent="0.3">
      <c r="A492" s="9">
        <v>1022747</v>
      </c>
      <c r="B492" s="9" t="s">
        <v>2144</v>
      </c>
      <c r="C492" s="47">
        <v>268814</v>
      </c>
      <c r="D492" s="47">
        <v>559500.67449034797</v>
      </c>
      <c r="E492" s="11">
        <v>0.48045339756715</v>
      </c>
      <c r="F492" s="47">
        <v>24828715</v>
      </c>
      <c r="G492" s="47">
        <v>30939942.1918272</v>
      </c>
      <c r="H492" s="11">
        <v>0.80248097575820598</v>
      </c>
      <c r="I492" s="47">
        <v>888.4</v>
      </c>
      <c r="J492" s="10">
        <v>3.5781150977809401E-2</v>
      </c>
      <c r="K492" s="55">
        <v>0</v>
      </c>
      <c r="L492" s="55">
        <v>0</v>
      </c>
      <c r="M492" s="11">
        <v>0</v>
      </c>
      <c r="N492" s="58">
        <v>0</v>
      </c>
      <c r="O492" s="58">
        <v>0</v>
      </c>
      <c r="P492" s="11">
        <v>0</v>
      </c>
      <c r="Q492" s="58">
        <v>0</v>
      </c>
      <c r="R492" s="58">
        <v>0</v>
      </c>
      <c r="S492" s="11">
        <v>0</v>
      </c>
      <c r="T492" s="12" t="s">
        <v>5186</v>
      </c>
    </row>
    <row r="493" spans="1:20" x14ac:dyDescent="0.3">
      <c r="A493">
        <v>976789</v>
      </c>
      <c r="B493" t="s">
        <v>2153</v>
      </c>
      <c r="C493" s="32">
        <v>337189</v>
      </c>
      <c r="D493" s="32">
        <v>918634.07990786899</v>
      </c>
      <c r="E493" s="7">
        <v>0.36705474723277998</v>
      </c>
      <c r="F493" s="32">
        <v>41127312</v>
      </c>
      <c r="G493" s="32">
        <v>74949369.2891054</v>
      </c>
      <c r="H493" s="7">
        <v>0.54873459763694499</v>
      </c>
      <c r="I493" s="32">
        <v>47710.69</v>
      </c>
      <c r="J493" s="5">
        <v>1.16007314069055</v>
      </c>
      <c r="K493" s="56">
        <v>0</v>
      </c>
      <c r="L493" s="56">
        <v>0</v>
      </c>
      <c r="M493" s="7">
        <v>0</v>
      </c>
      <c r="N493" s="57">
        <v>0</v>
      </c>
      <c r="O493" s="57">
        <v>0</v>
      </c>
      <c r="P493" s="7">
        <v>0</v>
      </c>
      <c r="Q493" s="57">
        <v>0</v>
      </c>
      <c r="R493" s="57">
        <v>0</v>
      </c>
      <c r="S493" s="7">
        <v>0</v>
      </c>
      <c r="T493" s="12" t="s">
        <v>5186</v>
      </c>
    </row>
    <row r="494" spans="1:20" x14ac:dyDescent="0.3">
      <c r="A494" s="9">
        <v>60867</v>
      </c>
      <c r="B494" s="9" t="s">
        <v>4739</v>
      </c>
      <c r="C494" s="55">
        <v>0</v>
      </c>
      <c r="D494" s="55">
        <v>0</v>
      </c>
      <c r="E494" s="11">
        <v>0</v>
      </c>
      <c r="F494" s="55">
        <v>0</v>
      </c>
      <c r="G494" s="55">
        <v>0</v>
      </c>
      <c r="H494" s="11">
        <v>0</v>
      </c>
      <c r="I494" s="55">
        <v>0</v>
      </c>
      <c r="J494" s="10">
        <v>0</v>
      </c>
      <c r="K494" s="47">
        <v>83656.62</v>
      </c>
      <c r="L494" s="47">
        <v>264059.24970288097</v>
      </c>
      <c r="M494" s="11">
        <v>0.31681003446813599</v>
      </c>
      <c r="N494" s="47">
        <v>39</v>
      </c>
      <c r="O494" s="47">
        <v>30.8571428571429</v>
      </c>
      <c r="P494" s="11">
        <v>1.2638888888888899</v>
      </c>
      <c r="Q494" s="47">
        <v>8</v>
      </c>
      <c r="R494" s="47">
        <v>4.3076923076923102</v>
      </c>
      <c r="S494" s="11">
        <v>1.8571428571428601</v>
      </c>
      <c r="T494" s="12" t="s">
        <v>5186</v>
      </c>
    </row>
    <row r="495" spans="1:20" x14ac:dyDescent="0.3">
      <c r="A495">
        <v>63532</v>
      </c>
      <c r="B495" t="s">
        <v>4744</v>
      </c>
      <c r="C495" s="56">
        <v>0</v>
      </c>
      <c r="D495" s="56">
        <v>0</v>
      </c>
      <c r="E495" s="7">
        <v>0</v>
      </c>
      <c r="F495" s="56">
        <v>0</v>
      </c>
      <c r="G495" s="56">
        <v>0</v>
      </c>
      <c r="H495" s="7">
        <v>0</v>
      </c>
      <c r="I495" s="56">
        <v>0</v>
      </c>
      <c r="J495" s="5">
        <v>0</v>
      </c>
      <c r="K495" s="32">
        <v>130005.75999999999</v>
      </c>
      <c r="L495" s="32">
        <v>225364.529624641</v>
      </c>
      <c r="M495" s="7">
        <v>0.57686877440976503</v>
      </c>
      <c r="N495" s="32">
        <v>8</v>
      </c>
      <c r="O495" s="32">
        <v>30.8571428571429</v>
      </c>
      <c r="P495" s="7">
        <v>0.25925925925925902</v>
      </c>
      <c r="Q495" s="32">
        <v>2</v>
      </c>
      <c r="R495" s="32">
        <v>4.3076923076923102</v>
      </c>
      <c r="S495" s="7">
        <v>0.46428571428571402</v>
      </c>
      <c r="T495" s="12" t="s">
        <v>5186</v>
      </c>
    </row>
    <row r="496" spans="1:20" x14ac:dyDescent="0.3">
      <c r="A496" s="9">
        <v>174700</v>
      </c>
      <c r="B496" s="9" t="s">
        <v>4756</v>
      </c>
      <c r="C496" s="55">
        <v>0</v>
      </c>
      <c r="D496" s="55">
        <v>0</v>
      </c>
      <c r="E496" s="11">
        <v>0</v>
      </c>
      <c r="F496" s="55">
        <v>0</v>
      </c>
      <c r="G496" s="55">
        <v>0</v>
      </c>
      <c r="H496" s="11">
        <v>0</v>
      </c>
      <c r="I496" s="55">
        <v>0</v>
      </c>
      <c r="J496" s="10">
        <v>0</v>
      </c>
      <c r="K496" s="47">
        <v>96657.279999999999</v>
      </c>
      <c r="L496" s="47">
        <v>239565.717956151</v>
      </c>
      <c r="M496" s="11">
        <v>0.40346874679995698</v>
      </c>
      <c r="N496" s="47">
        <v>2</v>
      </c>
      <c r="O496" s="47">
        <v>28</v>
      </c>
      <c r="P496" s="11">
        <v>7.1428571428571397E-2</v>
      </c>
      <c r="Q496" s="47">
        <v>3</v>
      </c>
      <c r="R496" s="47">
        <v>3.7692307692307701</v>
      </c>
      <c r="S496" s="11">
        <v>0.79591836734693899</v>
      </c>
      <c r="T496" s="12" t="s">
        <v>5186</v>
      </c>
    </row>
    <row r="497" spans="1:20" x14ac:dyDescent="0.3">
      <c r="A497">
        <v>1016662</v>
      </c>
      <c r="B497" t="s">
        <v>4764</v>
      </c>
      <c r="C497" s="56">
        <v>0</v>
      </c>
      <c r="D497" s="56">
        <v>0</v>
      </c>
      <c r="E497" s="7">
        <v>0</v>
      </c>
      <c r="F497" s="56">
        <v>0</v>
      </c>
      <c r="G497" s="56">
        <v>0</v>
      </c>
      <c r="H497" s="7">
        <v>0</v>
      </c>
      <c r="I497" s="56">
        <v>0</v>
      </c>
      <c r="J497" s="5">
        <v>0</v>
      </c>
      <c r="K497" s="32">
        <v>147135.14000000001</v>
      </c>
      <c r="L497" s="32">
        <v>189685.77963138299</v>
      </c>
      <c r="M497" s="7">
        <v>0.775678283769758</v>
      </c>
      <c r="N497" s="57">
        <v>0</v>
      </c>
      <c r="O497" s="32">
        <v>24</v>
      </c>
      <c r="P497" s="7">
        <v>0</v>
      </c>
      <c r="Q497" s="32">
        <v>4</v>
      </c>
      <c r="R497" s="32">
        <v>4.3076923076923102</v>
      </c>
      <c r="S497" s="7">
        <v>0.92857142857142905</v>
      </c>
      <c r="T497" s="12" t="s">
        <v>5186</v>
      </c>
    </row>
    <row r="498" spans="1:20" x14ac:dyDescent="0.3">
      <c r="A498" s="9">
        <v>322558</v>
      </c>
      <c r="B498" s="9" t="s">
        <v>2181</v>
      </c>
      <c r="C498" s="47">
        <v>304718</v>
      </c>
      <c r="D498" s="47">
        <v>978549.10099208402</v>
      </c>
      <c r="E498" s="11">
        <v>0.311397761942725</v>
      </c>
      <c r="F498" s="47">
        <v>39469048</v>
      </c>
      <c r="G498" s="47">
        <v>84045320.914206907</v>
      </c>
      <c r="H498" s="11">
        <v>0.46961624479118602</v>
      </c>
      <c r="I498" s="47">
        <v>26139.439999999999</v>
      </c>
      <c r="J498" s="10">
        <v>0.66227693153379297</v>
      </c>
      <c r="K498" s="55">
        <v>0</v>
      </c>
      <c r="L498" s="55">
        <v>0</v>
      </c>
      <c r="M498" s="11">
        <v>0</v>
      </c>
      <c r="N498" s="58">
        <v>0</v>
      </c>
      <c r="O498" s="58">
        <v>0</v>
      </c>
      <c r="P498" s="11">
        <v>0</v>
      </c>
      <c r="Q498" s="58">
        <v>0</v>
      </c>
      <c r="R498" s="58">
        <v>0</v>
      </c>
      <c r="S498" s="11">
        <v>0</v>
      </c>
      <c r="T498" s="12" t="s">
        <v>5185</v>
      </c>
    </row>
    <row r="499" spans="1:20" x14ac:dyDescent="0.3">
      <c r="A499">
        <v>619482</v>
      </c>
      <c r="B499" t="s">
        <v>2202</v>
      </c>
      <c r="C499" s="32">
        <v>593489</v>
      </c>
      <c r="D499" s="32">
        <v>654031.95108787902</v>
      </c>
      <c r="E499" s="7">
        <v>0.90743120273072997</v>
      </c>
      <c r="F499" s="32">
        <v>23189725</v>
      </c>
      <c r="G499" s="32">
        <v>46708179.8348445</v>
      </c>
      <c r="H499" s="7">
        <v>0.49648102499383501</v>
      </c>
      <c r="I499" s="32">
        <v>28460.73</v>
      </c>
      <c r="J499" s="5">
        <v>1.2272991594337599</v>
      </c>
      <c r="K499" s="56">
        <v>0</v>
      </c>
      <c r="L499" s="56">
        <v>0</v>
      </c>
      <c r="M499" s="7">
        <v>0</v>
      </c>
      <c r="N499" s="57">
        <v>0</v>
      </c>
      <c r="O499" s="57">
        <v>0</v>
      </c>
      <c r="P499" s="7">
        <v>0</v>
      </c>
      <c r="Q499" s="57">
        <v>0</v>
      </c>
      <c r="R499" s="57">
        <v>0</v>
      </c>
      <c r="S499" s="7">
        <v>0</v>
      </c>
      <c r="T499" s="12" t="s">
        <v>5185</v>
      </c>
    </row>
    <row r="500" spans="1:20" x14ac:dyDescent="0.3">
      <c r="A500" s="9">
        <v>355946</v>
      </c>
      <c r="B500" s="9" t="s">
        <v>4888</v>
      </c>
      <c r="C500" s="55">
        <v>0</v>
      </c>
      <c r="D500" s="55">
        <v>0</v>
      </c>
      <c r="E500" s="11">
        <v>0</v>
      </c>
      <c r="F500" s="55">
        <v>0</v>
      </c>
      <c r="G500" s="55">
        <v>0</v>
      </c>
      <c r="H500" s="11">
        <v>0</v>
      </c>
      <c r="I500" s="55">
        <v>0</v>
      </c>
      <c r="J500" s="10">
        <v>0</v>
      </c>
      <c r="K500" s="47">
        <v>155494.35999999999</v>
      </c>
      <c r="L500" s="47">
        <v>264553.20555081498</v>
      </c>
      <c r="M500" s="11">
        <v>0.58776214665874804</v>
      </c>
      <c r="N500" s="47">
        <v>10</v>
      </c>
      <c r="O500" s="47">
        <v>31.428571428571399</v>
      </c>
      <c r="P500" s="11">
        <v>0.31818181818181801</v>
      </c>
      <c r="Q500" s="47">
        <v>4</v>
      </c>
      <c r="R500" s="47">
        <v>4.3076923076923102</v>
      </c>
      <c r="S500" s="11">
        <v>0.92857142857142905</v>
      </c>
      <c r="T500" s="12" t="s">
        <v>5186</v>
      </c>
    </row>
    <row r="501" spans="1:20" x14ac:dyDescent="0.3">
      <c r="A501">
        <v>946437</v>
      </c>
      <c r="B501" t="s">
        <v>2205</v>
      </c>
      <c r="C501" s="32">
        <v>391786</v>
      </c>
      <c r="D501" s="32">
        <v>933842.97405357403</v>
      </c>
      <c r="E501" s="7">
        <v>0.41954162625366997</v>
      </c>
      <c r="F501" s="32">
        <v>19025943</v>
      </c>
      <c r="G501" s="32">
        <v>55183129.233695298</v>
      </c>
      <c r="H501" s="7">
        <v>0.34477825495228698</v>
      </c>
      <c r="I501" s="32">
        <v>57574.92</v>
      </c>
      <c r="J501" s="5">
        <v>3.0261270098412498</v>
      </c>
      <c r="K501" s="56">
        <v>0</v>
      </c>
      <c r="L501" s="56">
        <v>0</v>
      </c>
      <c r="M501" s="7">
        <v>0</v>
      </c>
      <c r="N501" s="57">
        <v>0</v>
      </c>
      <c r="O501" s="57">
        <v>0</v>
      </c>
      <c r="P501" s="7">
        <v>0</v>
      </c>
      <c r="Q501" s="57">
        <v>0</v>
      </c>
      <c r="R501" s="57">
        <v>0</v>
      </c>
      <c r="S501" s="7">
        <v>0</v>
      </c>
      <c r="T501" s="12" t="s">
        <v>5186</v>
      </c>
    </row>
    <row r="502" spans="1:20" x14ac:dyDescent="0.3">
      <c r="A502" s="9">
        <v>953919</v>
      </c>
      <c r="B502" s="9" t="s">
        <v>4894</v>
      </c>
      <c r="C502" s="55">
        <v>0</v>
      </c>
      <c r="D502" s="55">
        <v>0</v>
      </c>
      <c r="E502" s="11">
        <v>0</v>
      </c>
      <c r="F502" s="55">
        <v>0</v>
      </c>
      <c r="G502" s="55">
        <v>0</v>
      </c>
      <c r="H502" s="11">
        <v>0</v>
      </c>
      <c r="I502" s="55">
        <v>0</v>
      </c>
      <c r="J502" s="10">
        <v>0</v>
      </c>
      <c r="K502" s="47">
        <v>77658.25</v>
      </c>
      <c r="L502" s="47">
        <v>324428.01969582099</v>
      </c>
      <c r="M502" s="11">
        <v>0.239369737770527</v>
      </c>
      <c r="N502" s="47">
        <v>13</v>
      </c>
      <c r="O502" s="47">
        <v>40</v>
      </c>
      <c r="P502" s="11">
        <v>0.32500000000000001</v>
      </c>
      <c r="Q502" s="47">
        <v>6</v>
      </c>
      <c r="R502" s="47">
        <v>4.3076923076923102</v>
      </c>
      <c r="S502" s="11">
        <v>1.3928571428571399</v>
      </c>
      <c r="T502" s="12" t="s">
        <v>5186</v>
      </c>
    </row>
    <row r="503" spans="1:20" x14ac:dyDescent="0.3">
      <c r="A503">
        <v>370327</v>
      </c>
      <c r="B503" t="s">
        <v>4897</v>
      </c>
      <c r="C503" s="56">
        <v>0</v>
      </c>
      <c r="D503" s="56">
        <v>0</v>
      </c>
      <c r="E503" s="7">
        <v>0</v>
      </c>
      <c r="F503" s="56">
        <v>0</v>
      </c>
      <c r="G503" s="56">
        <v>0</v>
      </c>
      <c r="H503" s="7">
        <v>0</v>
      </c>
      <c r="I503" s="56">
        <v>0</v>
      </c>
      <c r="J503" s="5">
        <v>0</v>
      </c>
      <c r="K503" s="32">
        <v>14828</v>
      </c>
      <c r="L503" s="32">
        <v>179942.995723817</v>
      </c>
      <c r="M503" s="7">
        <v>8.2403874295605195E-2</v>
      </c>
      <c r="N503" s="32">
        <v>15</v>
      </c>
      <c r="O503" s="32">
        <v>22.1428571428571</v>
      </c>
      <c r="P503" s="7">
        <v>0.67741935483870996</v>
      </c>
      <c r="Q503" s="32">
        <v>1</v>
      </c>
      <c r="R503" s="32">
        <v>3.2307692307692299</v>
      </c>
      <c r="S503" s="7">
        <v>0.30952380952380998</v>
      </c>
      <c r="T503" s="12" t="s">
        <v>5186</v>
      </c>
    </row>
    <row r="504" spans="1:20" x14ac:dyDescent="0.3">
      <c r="A504" s="9">
        <v>79405</v>
      </c>
      <c r="B504" s="9" t="s">
        <v>4912</v>
      </c>
      <c r="C504" s="55">
        <v>0</v>
      </c>
      <c r="D504" s="55">
        <v>0</v>
      </c>
      <c r="E504" s="11">
        <v>0</v>
      </c>
      <c r="F504" s="55">
        <v>0</v>
      </c>
      <c r="G504" s="55">
        <v>0</v>
      </c>
      <c r="H504" s="11">
        <v>0</v>
      </c>
      <c r="I504" s="55">
        <v>0</v>
      </c>
      <c r="J504" s="10">
        <v>0</v>
      </c>
      <c r="K504" s="47">
        <v>23917.39</v>
      </c>
      <c r="L504" s="47">
        <v>268969.29249591602</v>
      </c>
      <c r="M504" s="11">
        <v>8.8922381354604396E-2</v>
      </c>
      <c r="N504" s="47">
        <v>34</v>
      </c>
      <c r="O504" s="47">
        <v>31.428571428571399</v>
      </c>
      <c r="P504" s="11">
        <v>1.08181818181818</v>
      </c>
      <c r="Q504" s="47">
        <v>2</v>
      </c>
      <c r="R504" s="47">
        <v>4.3076923076923102</v>
      </c>
      <c r="S504" s="11">
        <v>0.46428571428571402</v>
      </c>
      <c r="T504" s="12" t="s">
        <v>5186</v>
      </c>
    </row>
    <row r="505" spans="1:20" x14ac:dyDescent="0.3">
      <c r="A505">
        <v>61943</v>
      </c>
      <c r="B505" t="s">
        <v>4914</v>
      </c>
      <c r="C505" s="56">
        <v>0</v>
      </c>
      <c r="D505" s="56">
        <v>0</v>
      </c>
      <c r="E505" s="7">
        <v>0</v>
      </c>
      <c r="F505" s="56">
        <v>0</v>
      </c>
      <c r="G505" s="56">
        <v>0</v>
      </c>
      <c r="H505" s="7">
        <v>0</v>
      </c>
      <c r="I505" s="56">
        <v>0</v>
      </c>
      <c r="J505" s="5">
        <v>0</v>
      </c>
      <c r="K505" s="32">
        <v>182541.67</v>
      </c>
      <c r="L505" s="32">
        <v>366920.02188424498</v>
      </c>
      <c r="M505" s="7">
        <v>0.49749716317630499</v>
      </c>
      <c r="N505" s="32">
        <v>1</v>
      </c>
      <c r="O505" s="32">
        <v>40</v>
      </c>
      <c r="P505" s="7">
        <v>2.5000000000000001E-2</v>
      </c>
      <c r="Q505" s="32">
        <v>4</v>
      </c>
      <c r="R505" s="32">
        <v>4.3076923076923102</v>
      </c>
      <c r="S505" s="7">
        <v>0.92857142857142905</v>
      </c>
      <c r="T505" s="12" t="s">
        <v>5186</v>
      </c>
    </row>
    <row r="506" spans="1:20" x14ac:dyDescent="0.3">
      <c r="A506" s="9">
        <v>61539</v>
      </c>
      <c r="B506" s="9" t="s">
        <v>4929</v>
      </c>
      <c r="C506" s="55">
        <v>0</v>
      </c>
      <c r="D506" s="55">
        <v>0</v>
      </c>
      <c r="E506" s="11">
        <v>0</v>
      </c>
      <c r="F506" s="55">
        <v>0</v>
      </c>
      <c r="G506" s="55">
        <v>0</v>
      </c>
      <c r="H506" s="11">
        <v>0</v>
      </c>
      <c r="I506" s="55">
        <v>0</v>
      </c>
      <c r="J506" s="10">
        <v>0</v>
      </c>
      <c r="K506" s="47">
        <v>94485.119999999995</v>
      </c>
      <c r="L506" s="47">
        <v>239299.02659401001</v>
      </c>
      <c r="M506" s="11">
        <v>0.39484122164985502</v>
      </c>
      <c r="N506" s="47">
        <v>28</v>
      </c>
      <c r="O506" s="47">
        <v>28</v>
      </c>
      <c r="P506" s="11">
        <v>1</v>
      </c>
      <c r="Q506" s="47">
        <v>2</v>
      </c>
      <c r="R506" s="47">
        <v>3.7692307692307701</v>
      </c>
      <c r="S506" s="11">
        <v>0.530612244897959</v>
      </c>
      <c r="T506" s="12" t="s">
        <v>5186</v>
      </c>
    </row>
    <row r="507" spans="1:20" x14ac:dyDescent="0.3">
      <c r="A507">
        <v>329569</v>
      </c>
      <c r="B507" t="s">
        <v>4934</v>
      </c>
      <c r="C507" s="56">
        <v>0</v>
      </c>
      <c r="D507" s="56">
        <v>0</v>
      </c>
      <c r="E507" s="7">
        <v>0</v>
      </c>
      <c r="F507" s="56">
        <v>0</v>
      </c>
      <c r="G507" s="56">
        <v>0</v>
      </c>
      <c r="H507" s="7">
        <v>0</v>
      </c>
      <c r="I507" s="56">
        <v>0</v>
      </c>
      <c r="J507" s="5">
        <v>0</v>
      </c>
      <c r="K507" s="32">
        <v>80211.73</v>
      </c>
      <c r="L507" s="32">
        <v>239624.327441954</v>
      </c>
      <c r="M507" s="7">
        <v>0.334739510200317</v>
      </c>
      <c r="N507" s="32">
        <v>23</v>
      </c>
      <c r="O507" s="32">
        <v>28</v>
      </c>
      <c r="P507" s="7">
        <v>0.82142857142857095</v>
      </c>
      <c r="Q507" s="57">
        <v>0</v>
      </c>
      <c r="R507" s="32">
        <v>4.3076923076923102</v>
      </c>
      <c r="S507" s="7">
        <v>0</v>
      </c>
      <c r="T507" s="12" t="s">
        <v>5186</v>
      </c>
    </row>
    <row r="508" spans="1:20" x14ac:dyDescent="0.3">
      <c r="A508" s="9">
        <v>789502</v>
      </c>
      <c r="B508" s="9" t="s">
        <v>4936</v>
      </c>
      <c r="C508" s="55">
        <v>0</v>
      </c>
      <c r="D508" s="55">
        <v>0</v>
      </c>
      <c r="E508" s="11">
        <v>0</v>
      </c>
      <c r="F508" s="55">
        <v>0</v>
      </c>
      <c r="G508" s="55">
        <v>0</v>
      </c>
      <c r="H508" s="11">
        <v>0</v>
      </c>
      <c r="I508" s="55">
        <v>0</v>
      </c>
      <c r="J508" s="10">
        <v>0</v>
      </c>
      <c r="K508" s="47">
        <v>84943.78</v>
      </c>
      <c r="L508" s="47">
        <v>266945.990952897</v>
      </c>
      <c r="M508" s="11">
        <v>0.31820586515190802</v>
      </c>
      <c r="N508" s="47">
        <v>33</v>
      </c>
      <c r="O508" s="47">
        <v>32</v>
      </c>
      <c r="P508" s="11">
        <v>1.03125</v>
      </c>
      <c r="Q508" s="47">
        <v>6</v>
      </c>
      <c r="R508" s="47">
        <v>4.3076923076923102</v>
      </c>
      <c r="S508" s="11">
        <v>1.3928571428571399</v>
      </c>
      <c r="T508" s="12" t="s">
        <v>5186</v>
      </c>
    </row>
    <row r="509" spans="1:20" x14ac:dyDescent="0.3">
      <c r="A509">
        <v>93547</v>
      </c>
      <c r="B509" t="s">
        <v>4939</v>
      </c>
      <c r="C509" s="56">
        <v>0</v>
      </c>
      <c r="D509" s="56">
        <v>0</v>
      </c>
      <c r="E509" s="7">
        <v>0</v>
      </c>
      <c r="F509" s="56">
        <v>0</v>
      </c>
      <c r="G509" s="56">
        <v>0</v>
      </c>
      <c r="H509" s="7">
        <v>0</v>
      </c>
      <c r="I509" s="56">
        <v>0</v>
      </c>
      <c r="J509" s="5">
        <v>0</v>
      </c>
      <c r="K509" s="32">
        <v>134619.14000000001</v>
      </c>
      <c r="L509" s="32">
        <v>273936.017507396</v>
      </c>
      <c r="M509" s="7">
        <v>0.49142548404159803</v>
      </c>
      <c r="N509" s="32">
        <v>45</v>
      </c>
      <c r="O509" s="32">
        <v>32</v>
      </c>
      <c r="P509" s="7">
        <v>1.40625</v>
      </c>
      <c r="Q509" s="32">
        <v>2</v>
      </c>
      <c r="R509" s="32">
        <v>4.3076923076923102</v>
      </c>
      <c r="S509" s="7">
        <v>0.46428571428571402</v>
      </c>
      <c r="T509" s="12" t="s">
        <v>5186</v>
      </c>
    </row>
    <row r="510" spans="1:20" x14ac:dyDescent="0.3">
      <c r="A510" s="9">
        <v>319612</v>
      </c>
      <c r="B510" s="9" t="s">
        <v>4941</v>
      </c>
      <c r="C510" s="55">
        <v>0</v>
      </c>
      <c r="D510" s="55">
        <v>0</v>
      </c>
      <c r="E510" s="11">
        <v>0</v>
      </c>
      <c r="F510" s="55">
        <v>0</v>
      </c>
      <c r="G510" s="55">
        <v>0</v>
      </c>
      <c r="H510" s="11">
        <v>0</v>
      </c>
      <c r="I510" s="55">
        <v>0</v>
      </c>
      <c r="J510" s="10">
        <v>0</v>
      </c>
      <c r="K510" s="47">
        <v>62937.25</v>
      </c>
      <c r="L510" s="47">
        <v>273936.017507396</v>
      </c>
      <c r="M510" s="11">
        <v>0.22975164263786799</v>
      </c>
      <c r="N510" s="47">
        <v>58</v>
      </c>
      <c r="O510" s="47">
        <v>32</v>
      </c>
      <c r="P510" s="11">
        <v>1.8125</v>
      </c>
      <c r="Q510" s="47">
        <v>8</v>
      </c>
      <c r="R510" s="47">
        <v>4.3076923076923102</v>
      </c>
      <c r="S510" s="11">
        <v>1.8571428571428601</v>
      </c>
      <c r="T510" s="12" t="s">
        <v>5186</v>
      </c>
    </row>
    <row r="511" spans="1:20" x14ac:dyDescent="0.3">
      <c r="A511">
        <v>45126</v>
      </c>
      <c r="B511" t="s">
        <v>4955</v>
      </c>
      <c r="C511" s="56">
        <v>0</v>
      </c>
      <c r="D511" s="56">
        <v>0</v>
      </c>
      <c r="E511" s="7">
        <v>0</v>
      </c>
      <c r="F511" s="56">
        <v>0</v>
      </c>
      <c r="G511" s="56">
        <v>0</v>
      </c>
      <c r="H511" s="7">
        <v>0</v>
      </c>
      <c r="I511" s="56">
        <v>0</v>
      </c>
      <c r="J511" s="5">
        <v>0</v>
      </c>
      <c r="K511" s="32">
        <v>597851.72</v>
      </c>
      <c r="L511" s="32">
        <v>273936.017507396</v>
      </c>
      <c r="M511" s="7">
        <v>2.1824502138856499</v>
      </c>
      <c r="N511" s="57">
        <v>0</v>
      </c>
      <c r="O511" s="32">
        <v>32</v>
      </c>
      <c r="P511" s="7">
        <v>0</v>
      </c>
      <c r="Q511" s="32">
        <v>5</v>
      </c>
      <c r="R511" s="32">
        <v>4.3076923076923102</v>
      </c>
      <c r="S511" s="7">
        <v>1.16071428571429</v>
      </c>
      <c r="T511" s="12" t="s">
        <v>5186</v>
      </c>
    </row>
    <row r="512" spans="1:20" x14ac:dyDescent="0.3">
      <c r="A512" s="9">
        <v>61929</v>
      </c>
      <c r="B512" s="9" t="s">
        <v>4958</v>
      </c>
      <c r="C512" s="55">
        <v>0</v>
      </c>
      <c r="D512" s="55">
        <v>0</v>
      </c>
      <c r="E512" s="11">
        <v>0</v>
      </c>
      <c r="F512" s="55">
        <v>0</v>
      </c>
      <c r="G512" s="55">
        <v>0</v>
      </c>
      <c r="H512" s="11">
        <v>0</v>
      </c>
      <c r="I512" s="55">
        <v>0</v>
      </c>
      <c r="J512" s="10">
        <v>0</v>
      </c>
      <c r="K512" s="47">
        <v>80336.070000000007</v>
      </c>
      <c r="L512" s="47">
        <v>264002.56748443597</v>
      </c>
      <c r="M512" s="11">
        <v>0.30430033603645201</v>
      </c>
      <c r="N512" s="58">
        <v>0</v>
      </c>
      <c r="O512" s="47">
        <v>30.8571428571429</v>
      </c>
      <c r="P512" s="11">
        <v>0</v>
      </c>
      <c r="Q512" s="47">
        <v>4</v>
      </c>
      <c r="R512" s="47">
        <v>4.3076923076923102</v>
      </c>
      <c r="S512" s="11">
        <v>0.92857142857142905</v>
      </c>
      <c r="T512" s="12" t="s">
        <v>5186</v>
      </c>
    </row>
    <row r="513" spans="1:20" x14ac:dyDescent="0.3">
      <c r="A513">
        <v>62466</v>
      </c>
      <c r="B513" t="s">
        <v>5030</v>
      </c>
      <c r="C513" s="56">
        <v>0</v>
      </c>
      <c r="D513" s="56">
        <v>0</v>
      </c>
      <c r="E513" s="7">
        <v>0</v>
      </c>
      <c r="F513" s="56">
        <v>0</v>
      </c>
      <c r="G513" s="56">
        <v>0</v>
      </c>
      <c r="H513" s="7">
        <v>0</v>
      </c>
      <c r="I513" s="56">
        <v>0</v>
      </c>
      <c r="J513" s="5">
        <v>0</v>
      </c>
      <c r="K513" s="32">
        <v>125171.5</v>
      </c>
      <c r="L513" s="32">
        <v>366920.02188424498</v>
      </c>
      <c r="M513" s="7">
        <v>0.341141100333545</v>
      </c>
      <c r="N513" s="32">
        <v>51</v>
      </c>
      <c r="O513" s="32">
        <v>40</v>
      </c>
      <c r="P513" s="7">
        <v>1.2749999999999999</v>
      </c>
      <c r="Q513" s="32">
        <v>1</v>
      </c>
      <c r="R513" s="32">
        <v>4.3076923076923102</v>
      </c>
      <c r="S513" s="7">
        <v>0.23214285714285701</v>
      </c>
      <c r="T513" s="12" t="s">
        <v>5186</v>
      </c>
    </row>
    <row r="514" spans="1:20" x14ac:dyDescent="0.3">
      <c r="A514" s="9">
        <v>318797</v>
      </c>
      <c r="B514" s="9" t="s">
        <v>5032</v>
      </c>
      <c r="C514" s="55">
        <v>0</v>
      </c>
      <c r="D514" s="55">
        <v>0</v>
      </c>
      <c r="E514" s="11">
        <v>0</v>
      </c>
      <c r="F514" s="55">
        <v>0</v>
      </c>
      <c r="G514" s="55">
        <v>0</v>
      </c>
      <c r="H514" s="11">
        <v>0</v>
      </c>
      <c r="I514" s="55">
        <v>0</v>
      </c>
      <c r="J514" s="10">
        <v>0</v>
      </c>
      <c r="K514" s="47">
        <v>76113.62</v>
      </c>
      <c r="L514" s="47">
        <v>204794.270096233</v>
      </c>
      <c r="M514" s="11">
        <v>0.37165893344688899</v>
      </c>
      <c r="N514" s="47">
        <v>18</v>
      </c>
      <c r="O514" s="47">
        <v>24</v>
      </c>
      <c r="P514" s="11">
        <v>0.75</v>
      </c>
      <c r="Q514" s="47">
        <v>2</v>
      </c>
      <c r="R514" s="47">
        <v>3.2307692307692299</v>
      </c>
      <c r="S514" s="11">
        <v>0.61904761904761896</v>
      </c>
      <c r="T514" s="12" t="s">
        <v>5186</v>
      </c>
    </row>
    <row r="515" spans="1:20" x14ac:dyDescent="0.3">
      <c r="A515">
        <v>318816</v>
      </c>
      <c r="B515" t="s">
        <v>5040</v>
      </c>
      <c r="C515" s="56">
        <v>0</v>
      </c>
      <c r="D515" s="56">
        <v>0</v>
      </c>
      <c r="E515" s="7">
        <v>0</v>
      </c>
      <c r="F515" s="56">
        <v>0</v>
      </c>
      <c r="G515" s="56">
        <v>0</v>
      </c>
      <c r="H515" s="7">
        <v>0</v>
      </c>
      <c r="I515" s="56">
        <v>0</v>
      </c>
      <c r="J515" s="5">
        <v>0</v>
      </c>
      <c r="K515" s="32">
        <v>117414.42</v>
      </c>
      <c r="L515" s="32">
        <v>249139.55935484599</v>
      </c>
      <c r="M515" s="7">
        <v>0.47127971288079701</v>
      </c>
      <c r="N515" s="32">
        <v>19</v>
      </c>
      <c r="O515" s="32">
        <v>29.1428571428571</v>
      </c>
      <c r="P515" s="7">
        <v>0.65196078431372595</v>
      </c>
      <c r="Q515" s="32">
        <v>4</v>
      </c>
      <c r="R515" s="32">
        <v>4.3076923076923102</v>
      </c>
      <c r="S515" s="7">
        <v>0.92857142857142905</v>
      </c>
      <c r="T515" s="12" t="s">
        <v>5186</v>
      </c>
    </row>
    <row r="516" spans="1:20" x14ac:dyDescent="0.3">
      <c r="A516" s="9">
        <v>62835</v>
      </c>
      <c r="B516" s="9" t="s">
        <v>5041</v>
      </c>
      <c r="C516" s="55">
        <v>0</v>
      </c>
      <c r="D516" s="55">
        <v>0</v>
      </c>
      <c r="E516" s="11">
        <v>0</v>
      </c>
      <c r="F516" s="55">
        <v>0</v>
      </c>
      <c r="G516" s="55">
        <v>0</v>
      </c>
      <c r="H516" s="11">
        <v>0</v>
      </c>
      <c r="I516" s="55">
        <v>0</v>
      </c>
      <c r="J516" s="10">
        <v>0</v>
      </c>
      <c r="K516" s="47">
        <v>358581.27</v>
      </c>
      <c r="L516" s="47">
        <v>366920.02188424498</v>
      </c>
      <c r="M516" s="11">
        <v>0.97727365260302901</v>
      </c>
      <c r="N516" s="47">
        <v>12</v>
      </c>
      <c r="O516" s="47">
        <v>40</v>
      </c>
      <c r="P516" s="11">
        <v>0.3</v>
      </c>
      <c r="Q516" s="47">
        <v>4</v>
      </c>
      <c r="R516" s="47">
        <v>4.3076923076923102</v>
      </c>
      <c r="S516" s="11">
        <v>0.92857142857142905</v>
      </c>
      <c r="T516" s="12" t="s">
        <v>5186</v>
      </c>
    </row>
    <row r="517" spans="1:20" x14ac:dyDescent="0.3">
      <c r="A517">
        <v>883528</v>
      </c>
      <c r="B517" t="s">
        <v>2229</v>
      </c>
      <c r="C517" s="32">
        <v>632799</v>
      </c>
      <c r="D517" s="32">
        <v>898499.94737201498</v>
      </c>
      <c r="E517" s="7">
        <v>0.70428384759603802</v>
      </c>
      <c r="F517" s="32">
        <v>55180505</v>
      </c>
      <c r="G517" s="32">
        <v>74949369.2891054</v>
      </c>
      <c r="H517" s="7">
        <v>0.73623708275849398</v>
      </c>
      <c r="I517" s="32">
        <v>173037.17</v>
      </c>
      <c r="J517" s="5">
        <v>3.13583882568672</v>
      </c>
      <c r="K517" s="56">
        <v>0</v>
      </c>
      <c r="L517" s="56">
        <v>0</v>
      </c>
      <c r="M517" s="7">
        <v>0</v>
      </c>
      <c r="N517" s="57">
        <v>0</v>
      </c>
      <c r="O517" s="57">
        <v>0</v>
      </c>
      <c r="P517" s="7">
        <v>0</v>
      </c>
      <c r="Q517" s="57">
        <v>0</v>
      </c>
      <c r="R517" s="57">
        <v>0</v>
      </c>
      <c r="S517" s="7">
        <v>0</v>
      </c>
      <c r="T517" s="12" t="s">
        <v>5186</v>
      </c>
    </row>
    <row r="518" spans="1:20" x14ac:dyDescent="0.3">
      <c r="A518" s="9">
        <v>89889</v>
      </c>
      <c r="B518" s="9" t="s">
        <v>2232</v>
      </c>
      <c r="C518" s="47">
        <v>759252</v>
      </c>
      <c r="D518" s="47">
        <v>919037.06987004005</v>
      </c>
      <c r="E518" s="11">
        <v>0.82613860190358201</v>
      </c>
      <c r="F518" s="47">
        <v>53214338.579999998</v>
      </c>
      <c r="G518" s="47">
        <v>74949369.2891054</v>
      </c>
      <c r="H518" s="11">
        <v>0.71000382104263104</v>
      </c>
      <c r="I518" s="47">
        <v>115320.83</v>
      </c>
      <c r="J518" s="10">
        <v>2.1671006927321299</v>
      </c>
      <c r="K518" s="55">
        <v>0</v>
      </c>
      <c r="L518" s="55">
        <v>0</v>
      </c>
      <c r="M518" s="11">
        <v>0</v>
      </c>
      <c r="N518" s="58">
        <v>0</v>
      </c>
      <c r="O518" s="58">
        <v>0</v>
      </c>
      <c r="P518" s="11">
        <v>0</v>
      </c>
      <c r="Q518" s="58">
        <v>0</v>
      </c>
      <c r="R518" s="58">
        <v>0</v>
      </c>
      <c r="S518" s="11">
        <v>0</v>
      </c>
      <c r="T518" s="12" t="s">
        <v>5186</v>
      </c>
    </row>
    <row r="519" spans="1:20" x14ac:dyDescent="0.3">
      <c r="A519">
        <v>78005</v>
      </c>
      <c r="B519" t="s">
        <v>5075</v>
      </c>
      <c r="C519" s="56">
        <v>0</v>
      </c>
      <c r="D519" s="56">
        <v>0</v>
      </c>
      <c r="E519" s="7">
        <v>0</v>
      </c>
      <c r="F519" s="56">
        <v>0</v>
      </c>
      <c r="G519" s="56">
        <v>0</v>
      </c>
      <c r="H519" s="7">
        <v>0</v>
      </c>
      <c r="I519" s="56">
        <v>0</v>
      </c>
      <c r="J519" s="5">
        <v>0</v>
      </c>
      <c r="K519" s="32">
        <v>93763.9</v>
      </c>
      <c r="L519" s="32">
        <v>240644.015318972</v>
      </c>
      <c r="M519" s="7">
        <v>0.38963736486742301</v>
      </c>
      <c r="N519" s="32">
        <v>16</v>
      </c>
      <c r="O519" s="32">
        <v>32</v>
      </c>
      <c r="P519" s="7">
        <v>0.5</v>
      </c>
      <c r="Q519" s="32">
        <v>2</v>
      </c>
      <c r="R519" s="32">
        <v>4.3076923076923102</v>
      </c>
      <c r="S519" s="7">
        <v>0.46428571428571402</v>
      </c>
      <c r="T519" s="12" t="s">
        <v>5186</v>
      </c>
    </row>
    <row r="520" spans="1:20" x14ac:dyDescent="0.3">
      <c r="A520" s="9">
        <v>990081</v>
      </c>
      <c r="B520" s="9" t="s">
        <v>5084</v>
      </c>
      <c r="C520" s="55">
        <v>0</v>
      </c>
      <c r="D520" s="55">
        <v>0</v>
      </c>
      <c r="E520" s="11">
        <v>0</v>
      </c>
      <c r="F520" s="55">
        <v>0</v>
      </c>
      <c r="G520" s="55">
        <v>0</v>
      </c>
      <c r="H520" s="11">
        <v>0</v>
      </c>
      <c r="I520" s="55">
        <v>0</v>
      </c>
      <c r="J520" s="10">
        <v>0</v>
      </c>
      <c r="K520" s="47">
        <v>110635.67</v>
      </c>
      <c r="L520" s="47">
        <v>240973.42098559201</v>
      </c>
      <c r="M520" s="11">
        <v>0.459119804779693</v>
      </c>
      <c r="N520" s="47">
        <v>12</v>
      </c>
      <c r="O520" s="47">
        <v>30.285714285714299</v>
      </c>
      <c r="P520" s="11">
        <v>0.39622641509433998</v>
      </c>
      <c r="Q520" s="47">
        <v>2</v>
      </c>
      <c r="R520" s="47">
        <v>4.3076923076923102</v>
      </c>
      <c r="S520" s="11">
        <v>0.46428571428571402</v>
      </c>
      <c r="T520" s="12" t="s">
        <v>5186</v>
      </c>
    </row>
    <row r="521" spans="1:20" x14ac:dyDescent="0.3">
      <c r="A521">
        <v>308605</v>
      </c>
      <c r="B521" t="s">
        <v>5088</v>
      </c>
      <c r="C521" s="56">
        <v>0</v>
      </c>
      <c r="D521" s="56">
        <v>0</v>
      </c>
      <c r="E521" s="7">
        <v>0</v>
      </c>
      <c r="F521" s="56">
        <v>0</v>
      </c>
      <c r="G521" s="56">
        <v>0</v>
      </c>
      <c r="H521" s="7">
        <v>0</v>
      </c>
      <c r="I521" s="56">
        <v>0</v>
      </c>
      <c r="J521" s="5">
        <v>0</v>
      </c>
      <c r="K521" s="32">
        <v>345084.29</v>
      </c>
      <c r="L521" s="32">
        <v>264155.00491186202</v>
      </c>
      <c r="M521" s="7">
        <v>1.3063704400192699</v>
      </c>
      <c r="N521" s="32">
        <v>11</v>
      </c>
      <c r="O521" s="32">
        <v>30.8571428571429</v>
      </c>
      <c r="P521" s="7">
        <v>0.35648148148148101</v>
      </c>
      <c r="Q521" s="32">
        <v>5</v>
      </c>
      <c r="R521" s="32">
        <v>4.3076923076923102</v>
      </c>
      <c r="S521" s="7">
        <v>1.16071428571429</v>
      </c>
      <c r="T521" s="12" t="s">
        <v>5186</v>
      </c>
    </row>
    <row r="522" spans="1:20" x14ac:dyDescent="0.3">
      <c r="A522" s="9">
        <v>1007823</v>
      </c>
      <c r="B522" s="9" t="s">
        <v>5155</v>
      </c>
      <c r="C522" s="55">
        <v>0</v>
      </c>
      <c r="D522" s="55">
        <v>0</v>
      </c>
      <c r="E522" s="11">
        <v>0</v>
      </c>
      <c r="F522" s="55">
        <v>0</v>
      </c>
      <c r="G522" s="55">
        <v>0</v>
      </c>
      <c r="H522" s="11">
        <v>0</v>
      </c>
      <c r="I522" s="55">
        <v>0</v>
      </c>
      <c r="J522" s="10">
        <v>0</v>
      </c>
      <c r="K522" s="47">
        <v>50499.87</v>
      </c>
      <c r="L522" s="47">
        <v>246851.97175615499</v>
      </c>
      <c r="M522" s="11">
        <v>0.20457551803509499</v>
      </c>
      <c r="N522" s="47">
        <v>13</v>
      </c>
      <c r="O522" s="47">
        <v>32</v>
      </c>
      <c r="P522" s="11">
        <v>0.40625</v>
      </c>
      <c r="Q522" s="47">
        <v>7</v>
      </c>
      <c r="R522" s="47">
        <v>4.3076923076923102</v>
      </c>
      <c r="S522" s="11">
        <v>1.625</v>
      </c>
      <c r="T522" s="12" t="s">
        <v>5186</v>
      </c>
    </row>
    <row r="523" spans="1:20" x14ac:dyDescent="0.3">
      <c r="A523">
        <v>98018</v>
      </c>
      <c r="B523" t="s">
        <v>5157</v>
      </c>
      <c r="C523" s="56">
        <v>0</v>
      </c>
      <c r="D523" s="56">
        <v>0</v>
      </c>
      <c r="E523" s="7">
        <v>0</v>
      </c>
      <c r="F523" s="56">
        <v>0</v>
      </c>
      <c r="G523" s="56">
        <v>0</v>
      </c>
      <c r="H523" s="7">
        <v>0</v>
      </c>
      <c r="I523" s="56">
        <v>0</v>
      </c>
      <c r="J523" s="5">
        <v>0</v>
      </c>
      <c r="K523" s="32">
        <v>32620.6</v>
      </c>
      <c r="L523" s="32">
        <v>238318.117854471</v>
      </c>
      <c r="M523" s="7">
        <v>0.136878388826148</v>
      </c>
      <c r="N523" s="32">
        <v>53</v>
      </c>
      <c r="O523" s="32">
        <v>28</v>
      </c>
      <c r="P523" s="7">
        <v>1.8928571428571399</v>
      </c>
      <c r="Q523" s="32">
        <v>4</v>
      </c>
      <c r="R523" s="32">
        <v>3.7692307692307701</v>
      </c>
      <c r="S523" s="7">
        <v>1.06122448979592</v>
      </c>
      <c r="T523" s="12" t="s">
        <v>5186</v>
      </c>
    </row>
    <row r="524" spans="1:20" x14ac:dyDescent="0.3">
      <c r="A524" s="9">
        <v>552828</v>
      </c>
      <c r="B524" s="9" t="s">
        <v>1567</v>
      </c>
      <c r="C524" s="47">
        <v>523382</v>
      </c>
      <c r="D524" s="47">
        <v>1159429.9892483801</v>
      </c>
      <c r="E524" s="11">
        <v>0.45141319860053802</v>
      </c>
      <c r="F524" s="47">
        <v>90201588.719999999</v>
      </c>
      <c r="G524" s="47">
        <v>117194449.18265399</v>
      </c>
      <c r="H524" s="11">
        <v>0.76967458227834296</v>
      </c>
      <c r="I524" s="47">
        <v>113427.91</v>
      </c>
      <c r="J524" s="10">
        <v>1.2574934833143401</v>
      </c>
      <c r="K524" s="55">
        <v>0</v>
      </c>
      <c r="L524" s="55">
        <v>0</v>
      </c>
      <c r="M524" s="11">
        <v>0</v>
      </c>
      <c r="N524" s="58">
        <v>0</v>
      </c>
      <c r="O524" s="58">
        <v>0</v>
      </c>
      <c r="P524" s="11">
        <v>0</v>
      </c>
      <c r="Q524" s="58">
        <v>0</v>
      </c>
      <c r="R524" s="58">
        <v>0</v>
      </c>
      <c r="S524" s="11">
        <v>0</v>
      </c>
      <c r="T524" s="12" t="s">
        <v>5186</v>
      </c>
    </row>
    <row r="525" spans="1:20" x14ac:dyDescent="0.3">
      <c r="A525">
        <v>353881</v>
      </c>
      <c r="B525" t="s">
        <v>2388</v>
      </c>
      <c r="C525" s="56">
        <v>0</v>
      </c>
      <c r="D525" s="56">
        <v>0</v>
      </c>
      <c r="E525" s="7">
        <v>0</v>
      </c>
      <c r="F525" s="56">
        <v>0</v>
      </c>
      <c r="G525" s="56">
        <v>0</v>
      </c>
      <c r="H525" s="7">
        <v>0</v>
      </c>
      <c r="I525" s="56">
        <v>0</v>
      </c>
      <c r="J525" s="5">
        <v>0</v>
      </c>
      <c r="K525" s="32">
        <v>949366.64</v>
      </c>
      <c r="L525" s="32">
        <v>259035.84247295599</v>
      </c>
      <c r="M525" s="7">
        <v>3.6650010706495801</v>
      </c>
      <c r="N525" s="32">
        <v>14</v>
      </c>
      <c r="O525" s="32">
        <v>30.285714285714299</v>
      </c>
      <c r="P525" s="7">
        <v>0.46226415094339601</v>
      </c>
      <c r="Q525" s="32">
        <v>2</v>
      </c>
      <c r="R525" s="32">
        <v>4.3076923076923102</v>
      </c>
      <c r="S525" s="7">
        <v>0.46428571428571402</v>
      </c>
      <c r="T525" s="12" t="s">
        <v>5186</v>
      </c>
    </row>
    <row r="526" spans="1:20" x14ac:dyDescent="0.3">
      <c r="A526" s="9">
        <v>786713</v>
      </c>
      <c r="B526" s="9" t="s">
        <v>2431</v>
      </c>
      <c r="C526" s="55">
        <v>0</v>
      </c>
      <c r="D526" s="55">
        <v>0</v>
      </c>
      <c r="E526" s="11">
        <v>0</v>
      </c>
      <c r="F526" s="55">
        <v>0</v>
      </c>
      <c r="G526" s="55">
        <v>0</v>
      </c>
      <c r="H526" s="11">
        <v>0</v>
      </c>
      <c r="I526" s="55">
        <v>0</v>
      </c>
      <c r="J526" s="10">
        <v>0</v>
      </c>
      <c r="K526" s="47">
        <v>45771.57</v>
      </c>
      <c r="L526" s="47">
        <v>238335.63637346501</v>
      </c>
      <c r="M526" s="11">
        <v>0.19204668968713201</v>
      </c>
      <c r="N526" s="47">
        <v>40</v>
      </c>
      <c r="O526" s="47">
        <v>32.142857142857103</v>
      </c>
      <c r="P526" s="11">
        <v>1.24444444444444</v>
      </c>
      <c r="Q526" s="47">
        <v>6</v>
      </c>
      <c r="R526" s="47">
        <v>4.3076923076923102</v>
      </c>
      <c r="S526" s="11">
        <v>1.3928571428571399</v>
      </c>
      <c r="T526" s="12" t="s">
        <v>5186</v>
      </c>
    </row>
    <row r="527" spans="1:20" x14ac:dyDescent="0.3">
      <c r="A527">
        <v>955583</v>
      </c>
      <c r="B527" t="s">
        <v>2439</v>
      </c>
      <c r="C527" s="56">
        <v>0</v>
      </c>
      <c r="D527" s="56">
        <v>0</v>
      </c>
      <c r="E527" s="7">
        <v>0</v>
      </c>
      <c r="F527" s="56">
        <v>0</v>
      </c>
      <c r="G527" s="56">
        <v>0</v>
      </c>
      <c r="H527" s="7">
        <v>0</v>
      </c>
      <c r="I527" s="56">
        <v>0</v>
      </c>
      <c r="J527" s="5">
        <v>0</v>
      </c>
      <c r="K527" s="32">
        <v>420411.61</v>
      </c>
      <c r="L527" s="32">
        <v>353818.75613982702</v>
      </c>
      <c r="M527" s="7">
        <v>1.18821176860917</v>
      </c>
      <c r="N527" s="32">
        <v>37</v>
      </c>
      <c r="O527" s="32">
        <v>38.571428571428598</v>
      </c>
      <c r="P527" s="7">
        <v>0.95925925925925903</v>
      </c>
      <c r="Q527" s="32">
        <v>2</v>
      </c>
      <c r="R527" s="32">
        <v>4.3076923076923102</v>
      </c>
      <c r="S527" s="7">
        <v>0.46428571428571402</v>
      </c>
      <c r="T527" s="12" t="s">
        <v>5186</v>
      </c>
    </row>
    <row r="528" spans="1:20" x14ac:dyDescent="0.3">
      <c r="A528" s="9">
        <v>77450</v>
      </c>
      <c r="B528" s="9" t="s">
        <v>2456</v>
      </c>
      <c r="C528" s="55">
        <v>0</v>
      </c>
      <c r="D528" s="55">
        <v>0</v>
      </c>
      <c r="E528" s="11">
        <v>0</v>
      </c>
      <c r="F528" s="55">
        <v>0</v>
      </c>
      <c r="G528" s="55">
        <v>0</v>
      </c>
      <c r="H528" s="11">
        <v>0</v>
      </c>
      <c r="I528" s="55">
        <v>0</v>
      </c>
      <c r="J528" s="10">
        <v>0</v>
      </c>
      <c r="K528" s="47">
        <v>1382421.1</v>
      </c>
      <c r="L528" s="47">
        <v>353769.91490165802</v>
      </c>
      <c r="M528" s="11">
        <v>3.90768418050554</v>
      </c>
      <c r="N528" s="47">
        <v>19</v>
      </c>
      <c r="O528" s="47">
        <v>38.571428571428598</v>
      </c>
      <c r="P528" s="11">
        <v>0.49259259259259303</v>
      </c>
      <c r="Q528" s="47">
        <v>9</v>
      </c>
      <c r="R528" s="47">
        <v>4.3076923076923102</v>
      </c>
      <c r="S528" s="11">
        <v>2.08928571428571</v>
      </c>
      <c r="T528" s="12" t="s">
        <v>5186</v>
      </c>
    </row>
    <row r="529" spans="1:20" x14ac:dyDescent="0.3">
      <c r="A529">
        <v>985276</v>
      </c>
      <c r="B529" t="s">
        <v>2514</v>
      </c>
      <c r="C529" s="56">
        <v>0</v>
      </c>
      <c r="D529" s="56">
        <v>0</v>
      </c>
      <c r="E529" s="7">
        <v>0</v>
      </c>
      <c r="F529" s="56">
        <v>0</v>
      </c>
      <c r="G529" s="56">
        <v>0</v>
      </c>
      <c r="H529" s="7">
        <v>0</v>
      </c>
      <c r="I529" s="56">
        <v>0</v>
      </c>
      <c r="J529" s="5">
        <v>0</v>
      </c>
      <c r="K529" s="32">
        <v>405023.73</v>
      </c>
      <c r="L529" s="32">
        <v>341778.27049690002</v>
      </c>
      <c r="M529" s="7">
        <v>1.18504821681949</v>
      </c>
      <c r="N529" s="32">
        <v>23</v>
      </c>
      <c r="O529" s="32">
        <v>37.857142857142897</v>
      </c>
      <c r="P529" s="7">
        <v>0.60754716981132095</v>
      </c>
      <c r="Q529" s="32">
        <v>1</v>
      </c>
      <c r="R529" s="32">
        <v>4.3076923076923102</v>
      </c>
      <c r="S529" s="7">
        <v>0.23214285714285701</v>
      </c>
      <c r="T529" s="12" t="s">
        <v>5186</v>
      </c>
    </row>
    <row r="530" spans="1:20" x14ac:dyDescent="0.3">
      <c r="A530" s="9">
        <v>787750</v>
      </c>
      <c r="B530" s="9" t="s">
        <v>2531</v>
      </c>
      <c r="C530" s="55">
        <v>0</v>
      </c>
      <c r="D530" s="55">
        <v>0</v>
      </c>
      <c r="E530" s="11">
        <v>0</v>
      </c>
      <c r="F530" s="55">
        <v>0</v>
      </c>
      <c r="G530" s="55">
        <v>0</v>
      </c>
      <c r="H530" s="11">
        <v>0</v>
      </c>
      <c r="I530" s="55">
        <v>0</v>
      </c>
      <c r="J530" s="10">
        <v>0</v>
      </c>
      <c r="K530" s="47">
        <v>79941.61</v>
      </c>
      <c r="L530" s="47">
        <v>301172.11284144898</v>
      </c>
      <c r="M530" s="11">
        <v>0.265434967553205</v>
      </c>
      <c r="N530" s="47">
        <v>65</v>
      </c>
      <c r="O530" s="47">
        <v>37.142857142857103</v>
      </c>
      <c r="P530" s="11">
        <v>1.75</v>
      </c>
      <c r="Q530" s="47">
        <v>3</v>
      </c>
      <c r="R530" s="47">
        <v>4.3076923076923102</v>
      </c>
      <c r="S530" s="11">
        <v>0.69642857142857195</v>
      </c>
      <c r="T530" s="12" t="s">
        <v>5186</v>
      </c>
    </row>
    <row r="531" spans="1:20" x14ac:dyDescent="0.3">
      <c r="A531">
        <v>985296</v>
      </c>
      <c r="B531" t="s">
        <v>1625</v>
      </c>
      <c r="C531" s="32">
        <v>552672</v>
      </c>
      <c r="D531" s="32">
        <v>1257342.1496743399</v>
      </c>
      <c r="E531" s="7">
        <v>0.43955577258198802</v>
      </c>
      <c r="F531" s="32">
        <v>96422612.209999993</v>
      </c>
      <c r="G531" s="32">
        <v>116677158.83415</v>
      </c>
      <c r="H531" s="7">
        <v>0.82640521224089303</v>
      </c>
      <c r="I531" s="32">
        <v>173896.39</v>
      </c>
      <c r="J531" s="5">
        <v>1.8034814242666299</v>
      </c>
      <c r="K531" s="56">
        <v>0</v>
      </c>
      <c r="L531" s="56">
        <v>0</v>
      </c>
      <c r="M531" s="7">
        <v>0</v>
      </c>
      <c r="N531" s="57">
        <v>0</v>
      </c>
      <c r="O531" s="57">
        <v>0</v>
      </c>
      <c r="P531" s="7">
        <v>0</v>
      </c>
      <c r="Q531" s="57">
        <v>0</v>
      </c>
      <c r="R531" s="57">
        <v>0</v>
      </c>
      <c r="S531" s="7">
        <v>0</v>
      </c>
      <c r="T531" s="12" t="s">
        <v>5186</v>
      </c>
    </row>
    <row r="532" spans="1:20" x14ac:dyDescent="0.3">
      <c r="A532" s="9">
        <v>344844</v>
      </c>
      <c r="B532" s="9" t="s">
        <v>2584</v>
      </c>
      <c r="C532" s="55">
        <v>0</v>
      </c>
      <c r="D532" s="55">
        <v>0</v>
      </c>
      <c r="E532" s="11">
        <v>0</v>
      </c>
      <c r="F532" s="55">
        <v>0</v>
      </c>
      <c r="G532" s="55">
        <v>0</v>
      </c>
      <c r="H532" s="11">
        <v>0</v>
      </c>
      <c r="I532" s="55">
        <v>0</v>
      </c>
      <c r="J532" s="10">
        <v>0</v>
      </c>
      <c r="K532" s="47">
        <v>627463.07999999996</v>
      </c>
      <c r="L532" s="47">
        <v>353628.209355545</v>
      </c>
      <c r="M532" s="11">
        <v>1.7743581066213401</v>
      </c>
      <c r="N532" s="47">
        <v>20</v>
      </c>
      <c r="O532" s="47">
        <v>38.571428571428598</v>
      </c>
      <c r="P532" s="11">
        <v>0.51851851851851904</v>
      </c>
      <c r="Q532" s="47">
        <v>2</v>
      </c>
      <c r="R532" s="47">
        <v>4.3076923076923102</v>
      </c>
      <c r="S532" s="11">
        <v>0.46428571428571402</v>
      </c>
      <c r="T532" s="12" t="s">
        <v>5186</v>
      </c>
    </row>
    <row r="533" spans="1:20" x14ac:dyDescent="0.3">
      <c r="A533">
        <v>1013408</v>
      </c>
      <c r="B533" t="s">
        <v>2655</v>
      </c>
      <c r="C533" s="56">
        <v>0</v>
      </c>
      <c r="D533" s="56">
        <v>0</v>
      </c>
      <c r="E533" s="7">
        <v>0</v>
      </c>
      <c r="F533" s="56">
        <v>0</v>
      </c>
      <c r="G533" s="56">
        <v>0</v>
      </c>
      <c r="H533" s="7">
        <v>0</v>
      </c>
      <c r="I533" s="56">
        <v>0</v>
      </c>
      <c r="J533" s="5">
        <v>0</v>
      </c>
      <c r="K533" s="32">
        <v>144529.47</v>
      </c>
      <c r="L533" s="32">
        <v>312283.904507295</v>
      </c>
      <c r="M533" s="7">
        <v>0.46281434269893301</v>
      </c>
      <c r="N533" s="32">
        <v>108</v>
      </c>
      <c r="O533" s="32">
        <v>40</v>
      </c>
      <c r="P533" s="7">
        <v>2.7</v>
      </c>
      <c r="Q533" s="32">
        <v>14</v>
      </c>
      <c r="R533" s="32">
        <v>4.3076923076923102</v>
      </c>
      <c r="S533" s="7">
        <v>3.25</v>
      </c>
      <c r="T533" s="12" t="s">
        <v>5186</v>
      </c>
    </row>
    <row r="534" spans="1:20" x14ac:dyDescent="0.3">
      <c r="A534" s="9">
        <v>341417</v>
      </c>
      <c r="B534" s="9" t="s">
        <v>2662</v>
      </c>
      <c r="C534" s="55">
        <v>0</v>
      </c>
      <c r="D534" s="55">
        <v>0</v>
      </c>
      <c r="E534" s="11">
        <v>0</v>
      </c>
      <c r="F534" s="55">
        <v>0</v>
      </c>
      <c r="G534" s="55">
        <v>0</v>
      </c>
      <c r="H534" s="11">
        <v>0</v>
      </c>
      <c r="I534" s="55">
        <v>0</v>
      </c>
      <c r="J534" s="10">
        <v>0</v>
      </c>
      <c r="K534" s="47">
        <v>753648.25</v>
      </c>
      <c r="L534" s="47">
        <v>360369.38901203597</v>
      </c>
      <c r="M534" s="11">
        <v>2.0913214967179901</v>
      </c>
      <c r="N534" s="47">
        <v>32</v>
      </c>
      <c r="O534" s="47">
        <v>39.285714285714299</v>
      </c>
      <c r="P534" s="11">
        <v>0.81454545454545502</v>
      </c>
      <c r="Q534" s="58">
        <v>0</v>
      </c>
      <c r="R534" s="47">
        <v>4.3076923076923102</v>
      </c>
      <c r="S534" s="11">
        <v>0</v>
      </c>
      <c r="T534" s="12" t="s">
        <v>5186</v>
      </c>
    </row>
    <row r="535" spans="1:20" x14ac:dyDescent="0.3">
      <c r="A535">
        <v>96923</v>
      </c>
      <c r="B535" t="s">
        <v>2691</v>
      </c>
      <c r="C535" s="56">
        <v>0</v>
      </c>
      <c r="D535" s="56">
        <v>0</v>
      </c>
      <c r="E535" s="7">
        <v>0</v>
      </c>
      <c r="F535" s="56">
        <v>0</v>
      </c>
      <c r="G535" s="56">
        <v>0</v>
      </c>
      <c r="H535" s="7">
        <v>0</v>
      </c>
      <c r="I535" s="56">
        <v>0</v>
      </c>
      <c r="J535" s="5">
        <v>0</v>
      </c>
      <c r="K535" s="32">
        <v>179572.57</v>
      </c>
      <c r="L535" s="32">
        <v>366920.02188424498</v>
      </c>
      <c r="M535" s="7">
        <v>0.48940520900941997</v>
      </c>
      <c r="N535" s="32">
        <v>54</v>
      </c>
      <c r="O535" s="32">
        <v>40</v>
      </c>
      <c r="P535" s="7">
        <v>1.35</v>
      </c>
      <c r="Q535" s="32">
        <v>5</v>
      </c>
      <c r="R535" s="32">
        <v>4.3076923076923102</v>
      </c>
      <c r="S535" s="7">
        <v>1.16071428571429</v>
      </c>
      <c r="T535" s="12" t="s">
        <v>5186</v>
      </c>
    </row>
    <row r="536" spans="1:20" x14ac:dyDescent="0.3">
      <c r="A536" s="9">
        <v>91110</v>
      </c>
      <c r="B536" s="9" t="s">
        <v>2695</v>
      </c>
      <c r="C536" s="55">
        <v>0</v>
      </c>
      <c r="D536" s="55">
        <v>0</v>
      </c>
      <c r="E536" s="11">
        <v>0</v>
      </c>
      <c r="F536" s="55">
        <v>0</v>
      </c>
      <c r="G536" s="55">
        <v>0</v>
      </c>
      <c r="H536" s="11">
        <v>0</v>
      </c>
      <c r="I536" s="55">
        <v>0</v>
      </c>
      <c r="J536" s="10">
        <v>0</v>
      </c>
      <c r="K536" s="47">
        <v>361042.41</v>
      </c>
      <c r="L536" s="47">
        <v>272822.87435224798</v>
      </c>
      <c r="M536" s="11">
        <v>1.3233582809257001</v>
      </c>
      <c r="N536" s="47">
        <v>22</v>
      </c>
      <c r="O536" s="47">
        <v>32</v>
      </c>
      <c r="P536" s="11">
        <v>0.6875</v>
      </c>
      <c r="Q536" s="47">
        <v>1</v>
      </c>
      <c r="R536" s="47">
        <v>4.3076923076923102</v>
      </c>
      <c r="S536" s="11">
        <v>0.23214285714285701</v>
      </c>
      <c r="T536" s="12" t="s">
        <v>5186</v>
      </c>
    </row>
    <row r="537" spans="1:20" x14ac:dyDescent="0.3">
      <c r="A537">
        <v>1026658</v>
      </c>
      <c r="B537" t="s">
        <v>1711</v>
      </c>
      <c r="C537" s="32">
        <v>408665</v>
      </c>
      <c r="D537" s="32">
        <v>890593.34846938401</v>
      </c>
      <c r="E537" s="7">
        <v>0.45886823734126297</v>
      </c>
      <c r="F537" s="32">
        <v>23064854</v>
      </c>
      <c r="G537" s="32">
        <v>47611075.965357699</v>
      </c>
      <c r="H537" s="7">
        <v>0.48444303205376499</v>
      </c>
      <c r="I537" s="32">
        <v>22874</v>
      </c>
      <c r="J537" s="5">
        <v>0.99172533240401195</v>
      </c>
      <c r="K537" s="56">
        <v>0</v>
      </c>
      <c r="L537" s="56">
        <v>0</v>
      </c>
      <c r="M537" s="7">
        <v>0</v>
      </c>
      <c r="N537" s="57">
        <v>0</v>
      </c>
      <c r="O537" s="57">
        <v>0</v>
      </c>
      <c r="P537" s="7">
        <v>0</v>
      </c>
      <c r="Q537" s="57">
        <v>0</v>
      </c>
      <c r="R537" s="57">
        <v>0</v>
      </c>
      <c r="S537" s="7">
        <v>0</v>
      </c>
      <c r="T537" s="12" t="s">
        <v>5186</v>
      </c>
    </row>
    <row r="538" spans="1:20" x14ac:dyDescent="0.3">
      <c r="A538">
        <v>335372</v>
      </c>
      <c r="B538" t="s">
        <v>2813</v>
      </c>
      <c r="C538" s="56">
        <v>0</v>
      </c>
      <c r="D538" s="56">
        <v>0</v>
      </c>
      <c r="E538" s="7">
        <v>0</v>
      </c>
      <c r="F538" s="56">
        <v>0</v>
      </c>
      <c r="G538" s="56">
        <v>0</v>
      </c>
      <c r="H538" s="7">
        <v>0</v>
      </c>
      <c r="I538" s="56">
        <v>0</v>
      </c>
      <c r="J538" s="5">
        <v>0</v>
      </c>
      <c r="K538" s="32">
        <v>43466.01</v>
      </c>
      <c r="L538" s="32">
        <v>340429.31408896903</v>
      </c>
      <c r="M538" s="7">
        <v>0.12767998583294901</v>
      </c>
      <c r="N538" s="32">
        <v>57</v>
      </c>
      <c r="O538" s="32">
        <v>37.142857142857103</v>
      </c>
      <c r="P538" s="7">
        <v>1.5346153846153801</v>
      </c>
      <c r="Q538" s="32">
        <v>12</v>
      </c>
      <c r="R538" s="32">
        <v>4.3076923076923102</v>
      </c>
      <c r="S538" s="7">
        <v>2.78571428571429</v>
      </c>
      <c r="T538" s="12" t="s">
        <v>5186</v>
      </c>
    </row>
    <row r="539" spans="1:20" x14ac:dyDescent="0.3">
      <c r="A539" s="9">
        <v>986487</v>
      </c>
      <c r="B539" s="9" t="s">
        <v>2836</v>
      </c>
      <c r="C539" s="55">
        <v>0</v>
      </c>
      <c r="D539" s="55">
        <v>0</v>
      </c>
      <c r="E539" s="11">
        <v>0</v>
      </c>
      <c r="F539" s="55">
        <v>0</v>
      </c>
      <c r="G539" s="55">
        <v>0</v>
      </c>
      <c r="H539" s="11">
        <v>0</v>
      </c>
      <c r="I539" s="55">
        <v>0</v>
      </c>
      <c r="J539" s="10">
        <v>0</v>
      </c>
      <c r="K539" s="47">
        <v>198584.98</v>
      </c>
      <c r="L539" s="47">
        <v>366920.02188424498</v>
      </c>
      <c r="M539" s="11">
        <v>0.54122143288939695</v>
      </c>
      <c r="N539" s="47">
        <v>58</v>
      </c>
      <c r="O539" s="47">
        <v>40</v>
      </c>
      <c r="P539" s="11">
        <v>1.45</v>
      </c>
      <c r="Q539" s="47">
        <v>2</v>
      </c>
      <c r="R539" s="47">
        <v>4.3076923076923102</v>
      </c>
      <c r="S539" s="11">
        <v>0.46428571428571402</v>
      </c>
      <c r="T539" s="12" t="s">
        <v>5186</v>
      </c>
    </row>
    <row r="540" spans="1:20" x14ac:dyDescent="0.3">
      <c r="A540">
        <v>968798</v>
      </c>
      <c r="B540" t="s">
        <v>2867</v>
      </c>
      <c r="C540" s="56">
        <v>0</v>
      </c>
      <c r="D540" s="56">
        <v>0</v>
      </c>
      <c r="E540" s="7">
        <v>0</v>
      </c>
      <c r="F540" s="56">
        <v>0</v>
      </c>
      <c r="G540" s="56">
        <v>0</v>
      </c>
      <c r="H540" s="7">
        <v>0</v>
      </c>
      <c r="I540" s="56">
        <v>0</v>
      </c>
      <c r="J540" s="5">
        <v>0</v>
      </c>
      <c r="K540" s="32">
        <v>79540.39</v>
      </c>
      <c r="L540" s="32">
        <v>318636.021539404</v>
      </c>
      <c r="M540" s="7">
        <v>0.24962774018995701</v>
      </c>
      <c r="N540" s="32">
        <v>37</v>
      </c>
      <c r="O540" s="32">
        <v>39.285714285714299</v>
      </c>
      <c r="P540" s="7">
        <v>0.941818181818182</v>
      </c>
      <c r="Q540" s="32">
        <v>5</v>
      </c>
      <c r="R540" s="32">
        <v>4.3076923076923102</v>
      </c>
      <c r="S540" s="7">
        <v>1.16071428571429</v>
      </c>
      <c r="T540" s="12" t="s">
        <v>5186</v>
      </c>
    </row>
    <row r="541" spans="1:20" x14ac:dyDescent="0.3">
      <c r="A541" s="9">
        <v>353997</v>
      </c>
      <c r="B541" s="9" t="s">
        <v>2871</v>
      </c>
      <c r="C541" s="55">
        <v>0</v>
      </c>
      <c r="D541" s="55">
        <v>0</v>
      </c>
      <c r="E541" s="11">
        <v>0</v>
      </c>
      <c r="F541" s="55">
        <v>0</v>
      </c>
      <c r="G541" s="55">
        <v>0</v>
      </c>
      <c r="H541" s="11">
        <v>0</v>
      </c>
      <c r="I541" s="55">
        <v>0</v>
      </c>
      <c r="J541" s="10">
        <v>0</v>
      </c>
      <c r="K541" s="47">
        <v>61866.25</v>
      </c>
      <c r="L541" s="47">
        <v>240644.015318972</v>
      </c>
      <c r="M541" s="11">
        <v>0.25708617734788403</v>
      </c>
      <c r="N541" s="47">
        <v>40</v>
      </c>
      <c r="O541" s="47">
        <v>32</v>
      </c>
      <c r="P541" s="11">
        <v>1.25</v>
      </c>
      <c r="Q541" s="47">
        <v>5</v>
      </c>
      <c r="R541" s="47">
        <v>4.3076923076923102</v>
      </c>
      <c r="S541" s="11">
        <v>1.16071428571429</v>
      </c>
      <c r="T541" s="12" t="s">
        <v>5186</v>
      </c>
    </row>
    <row r="542" spans="1:20" x14ac:dyDescent="0.3">
      <c r="A542">
        <v>69696</v>
      </c>
      <c r="B542" t="s">
        <v>2874</v>
      </c>
      <c r="C542" s="56">
        <v>0</v>
      </c>
      <c r="D542" s="56">
        <v>0</v>
      </c>
      <c r="E542" s="7">
        <v>0</v>
      </c>
      <c r="F542" s="56">
        <v>0</v>
      </c>
      <c r="G542" s="56">
        <v>0</v>
      </c>
      <c r="H542" s="7">
        <v>0</v>
      </c>
      <c r="I542" s="56">
        <v>0</v>
      </c>
      <c r="J542" s="5">
        <v>0</v>
      </c>
      <c r="K542" s="32">
        <v>142551.46</v>
      </c>
      <c r="L542" s="32">
        <v>324428.01969582099</v>
      </c>
      <c r="M542" s="7">
        <v>0.439393182295581</v>
      </c>
      <c r="N542" s="32">
        <v>58</v>
      </c>
      <c r="O542" s="32">
        <v>40</v>
      </c>
      <c r="P542" s="7">
        <v>1.45</v>
      </c>
      <c r="Q542" s="32">
        <v>4</v>
      </c>
      <c r="R542" s="32">
        <v>4.3076923076923102</v>
      </c>
      <c r="S542" s="7">
        <v>0.92857142857142905</v>
      </c>
      <c r="T542" s="12" t="s">
        <v>5186</v>
      </c>
    </row>
    <row r="543" spans="1:20" x14ac:dyDescent="0.3">
      <c r="A543" s="9">
        <v>268987</v>
      </c>
      <c r="B543" s="9" t="s">
        <v>1753</v>
      </c>
      <c r="C543" s="47">
        <v>653017</v>
      </c>
      <c r="D543" s="47">
        <v>801717.01519232197</v>
      </c>
      <c r="E543" s="11">
        <v>0.81452306440489997</v>
      </c>
      <c r="F543" s="47">
        <v>97554735.680000007</v>
      </c>
      <c r="G543" s="47">
        <v>65580698.127967201</v>
      </c>
      <c r="H543" s="11">
        <v>1.4875525644701399</v>
      </c>
      <c r="I543" s="47">
        <v>222362.57</v>
      </c>
      <c r="J543" s="10">
        <v>2.2793621288606198</v>
      </c>
      <c r="K543" s="55">
        <v>0</v>
      </c>
      <c r="L543" s="55">
        <v>0</v>
      </c>
      <c r="M543" s="11">
        <v>0</v>
      </c>
      <c r="N543" s="58">
        <v>0</v>
      </c>
      <c r="O543" s="58">
        <v>0</v>
      </c>
      <c r="P543" s="11">
        <v>0</v>
      </c>
      <c r="Q543" s="58">
        <v>0</v>
      </c>
      <c r="R543" s="58">
        <v>0</v>
      </c>
      <c r="S543" s="11">
        <v>0</v>
      </c>
      <c r="T543" s="12" t="s">
        <v>5186</v>
      </c>
    </row>
    <row r="544" spans="1:20" x14ac:dyDescent="0.3">
      <c r="A544">
        <v>360416</v>
      </c>
      <c r="B544" t="s">
        <v>2912</v>
      </c>
      <c r="C544" s="56">
        <v>0</v>
      </c>
      <c r="D544" s="56">
        <v>0</v>
      </c>
      <c r="E544" s="7">
        <v>0</v>
      </c>
      <c r="F544" s="56">
        <v>0</v>
      </c>
      <c r="G544" s="56">
        <v>0</v>
      </c>
      <c r="H544" s="7">
        <v>0</v>
      </c>
      <c r="I544" s="56">
        <v>0</v>
      </c>
      <c r="J544" s="5">
        <v>0</v>
      </c>
      <c r="K544" s="32">
        <v>42664.45</v>
      </c>
      <c r="L544" s="32">
        <v>297657.80509586103</v>
      </c>
      <c r="M544" s="7">
        <v>0.14333388632715299</v>
      </c>
      <c r="N544" s="32">
        <v>29</v>
      </c>
      <c r="O544" s="32">
        <v>40</v>
      </c>
      <c r="P544" s="7">
        <v>0.72499999999999998</v>
      </c>
      <c r="Q544" s="32">
        <v>9</v>
      </c>
      <c r="R544" s="32">
        <v>4.3076923076923102</v>
      </c>
      <c r="S544" s="7">
        <v>2.08928571428571</v>
      </c>
      <c r="T544" s="12" t="s">
        <v>5186</v>
      </c>
    </row>
    <row r="545" spans="1:20" x14ac:dyDescent="0.3">
      <c r="A545" s="9">
        <v>351127</v>
      </c>
      <c r="B545" s="9" t="s">
        <v>2918</v>
      </c>
      <c r="C545" s="55">
        <v>0</v>
      </c>
      <c r="D545" s="55">
        <v>0</v>
      </c>
      <c r="E545" s="11">
        <v>0</v>
      </c>
      <c r="F545" s="55">
        <v>0</v>
      </c>
      <c r="G545" s="55">
        <v>0</v>
      </c>
      <c r="H545" s="11">
        <v>0</v>
      </c>
      <c r="I545" s="55">
        <v>0</v>
      </c>
      <c r="J545" s="10">
        <v>0</v>
      </c>
      <c r="K545" s="47">
        <v>165374.74</v>
      </c>
      <c r="L545" s="47">
        <v>347268.12326761801</v>
      </c>
      <c r="M545" s="11">
        <v>0.47621629778140001</v>
      </c>
      <c r="N545" s="47">
        <v>50</v>
      </c>
      <c r="O545" s="47">
        <v>37.857142857142897</v>
      </c>
      <c r="P545" s="11">
        <v>1.32075471698113</v>
      </c>
      <c r="Q545" s="47">
        <v>2</v>
      </c>
      <c r="R545" s="47">
        <v>4.3076923076923102</v>
      </c>
      <c r="S545" s="11">
        <v>0.46428571428571402</v>
      </c>
      <c r="T545" s="12" t="s">
        <v>5186</v>
      </c>
    </row>
    <row r="546" spans="1:20" x14ac:dyDescent="0.3">
      <c r="A546">
        <v>1010449</v>
      </c>
      <c r="B546" t="s">
        <v>2967</v>
      </c>
      <c r="C546" s="56">
        <v>0</v>
      </c>
      <c r="D546" s="56">
        <v>0</v>
      </c>
      <c r="E546" s="7">
        <v>0</v>
      </c>
      <c r="F546" s="56">
        <v>0</v>
      </c>
      <c r="G546" s="56">
        <v>0</v>
      </c>
      <c r="H546" s="7">
        <v>0</v>
      </c>
      <c r="I546" s="56">
        <v>0</v>
      </c>
      <c r="J546" s="5">
        <v>0</v>
      </c>
      <c r="K546" s="32">
        <v>340022.08</v>
      </c>
      <c r="L546" s="32">
        <v>319281.68710651703</v>
      </c>
      <c r="M546" s="7">
        <v>1.06495954428656</v>
      </c>
      <c r="N546" s="32">
        <v>40</v>
      </c>
      <c r="O546" s="32">
        <v>40</v>
      </c>
      <c r="P546" s="7">
        <v>1</v>
      </c>
      <c r="Q546" s="32">
        <v>2</v>
      </c>
      <c r="R546" s="32">
        <v>4.3076923076923102</v>
      </c>
      <c r="S546" s="7">
        <v>0.46428571428571402</v>
      </c>
      <c r="T546" s="12" t="s">
        <v>5186</v>
      </c>
    </row>
    <row r="547" spans="1:20" x14ac:dyDescent="0.3">
      <c r="A547" s="9">
        <v>86244</v>
      </c>
      <c r="B547" s="9" t="s">
        <v>2970</v>
      </c>
      <c r="C547" s="55">
        <v>0</v>
      </c>
      <c r="D547" s="55">
        <v>0</v>
      </c>
      <c r="E547" s="11">
        <v>0</v>
      </c>
      <c r="F547" s="55">
        <v>0</v>
      </c>
      <c r="G547" s="55">
        <v>0</v>
      </c>
      <c r="H547" s="11">
        <v>0</v>
      </c>
      <c r="I547" s="55">
        <v>0</v>
      </c>
      <c r="J547" s="10">
        <v>0</v>
      </c>
      <c r="K547" s="47">
        <v>143869.99</v>
      </c>
      <c r="L547" s="47">
        <v>314344.01457297901</v>
      </c>
      <c r="M547" s="11">
        <v>0.45768324933891402</v>
      </c>
      <c r="N547" s="47">
        <v>10</v>
      </c>
      <c r="O547" s="47">
        <v>34.285714285714299</v>
      </c>
      <c r="P547" s="11">
        <v>0.29166666666666702</v>
      </c>
      <c r="Q547" s="47">
        <v>4</v>
      </c>
      <c r="R547" s="47">
        <v>3.7692307692307701</v>
      </c>
      <c r="S547" s="11">
        <v>1.06122448979592</v>
      </c>
      <c r="T547" s="12" t="s">
        <v>5186</v>
      </c>
    </row>
    <row r="548" spans="1:20" x14ac:dyDescent="0.3">
      <c r="A548">
        <v>785948</v>
      </c>
      <c r="B548" t="s">
        <v>1774</v>
      </c>
      <c r="C548" s="32">
        <v>651442</v>
      </c>
      <c r="D548" s="32">
        <v>1322679.4062650001</v>
      </c>
      <c r="E548" s="7">
        <v>0.49251692958579502</v>
      </c>
      <c r="F548" s="32">
        <v>69237288</v>
      </c>
      <c r="G548" s="32">
        <v>114150878.697862</v>
      </c>
      <c r="H548" s="7">
        <v>0.60654187501490398</v>
      </c>
      <c r="I548" s="32">
        <v>23529.75</v>
      </c>
      <c r="J548" s="5">
        <v>0.33984216712821003</v>
      </c>
      <c r="K548" s="56">
        <v>0</v>
      </c>
      <c r="L548" s="56">
        <v>0</v>
      </c>
      <c r="M548" s="7">
        <v>0</v>
      </c>
      <c r="N548" s="57">
        <v>0</v>
      </c>
      <c r="O548" s="57">
        <v>0</v>
      </c>
      <c r="P548" s="7">
        <v>0</v>
      </c>
      <c r="Q548" s="57">
        <v>0</v>
      </c>
      <c r="R548" s="57">
        <v>0</v>
      </c>
      <c r="S548" s="7">
        <v>0</v>
      </c>
      <c r="T548" s="12" t="s">
        <v>5186</v>
      </c>
    </row>
    <row r="549" spans="1:20" x14ac:dyDescent="0.3">
      <c r="A549" s="9">
        <v>336666</v>
      </c>
      <c r="B549" s="9" t="s">
        <v>2999</v>
      </c>
      <c r="C549" s="55">
        <v>0</v>
      </c>
      <c r="D549" s="55">
        <v>0</v>
      </c>
      <c r="E549" s="11">
        <v>0</v>
      </c>
      <c r="F549" s="55">
        <v>0</v>
      </c>
      <c r="G549" s="55">
        <v>0</v>
      </c>
      <c r="H549" s="11">
        <v>0</v>
      </c>
      <c r="I549" s="55">
        <v>0</v>
      </c>
      <c r="J549" s="10">
        <v>0</v>
      </c>
      <c r="K549" s="47">
        <v>764425.79</v>
      </c>
      <c r="L549" s="47">
        <v>260004.185919493</v>
      </c>
      <c r="M549" s="11">
        <v>2.9400518583831401</v>
      </c>
      <c r="N549" s="47">
        <v>18</v>
      </c>
      <c r="O549" s="47">
        <v>32.142857142857103</v>
      </c>
      <c r="P549" s="11">
        <v>0.56000000000000005</v>
      </c>
      <c r="Q549" s="58">
        <v>0</v>
      </c>
      <c r="R549" s="47">
        <v>4.3076923076923102</v>
      </c>
      <c r="S549" s="11">
        <v>0</v>
      </c>
      <c r="T549" s="12" t="s">
        <v>5186</v>
      </c>
    </row>
    <row r="550" spans="1:20" x14ac:dyDescent="0.3">
      <c r="A550">
        <v>82338</v>
      </c>
      <c r="B550" t="s">
        <v>3018</v>
      </c>
      <c r="C550" s="56">
        <v>0</v>
      </c>
      <c r="D550" s="56">
        <v>0</v>
      </c>
      <c r="E550" s="7">
        <v>0</v>
      </c>
      <c r="F550" s="56">
        <v>0</v>
      </c>
      <c r="G550" s="56">
        <v>0</v>
      </c>
      <c r="H550" s="7">
        <v>0</v>
      </c>
      <c r="I550" s="56">
        <v>0</v>
      </c>
      <c r="J550" s="5">
        <v>0</v>
      </c>
      <c r="K550" s="32">
        <v>975234.34</v>
      </c>
      <c r="L550" s="32">
        <v>350090.69788263203</v>
      </c>
      <c r="M550" s="7">
        <v>2.7856619610240201</v>
      </c>
      <c r="N550" s="32">
        <v>41</v>
      </c>
      <c r="O550" s="32">
        <v>40</v>
      </c>
      <c r="P550" s="7">
        <v>1.0249999999999999</v>
      </c>
      <c r="Q550" s="32">
        <v>2</v>
      </c>
      <c r="R550" s="32">
        <v>4.3076923076923102</v>
      </c>
      <c r="S550" s="7">
        <v>0.46428571428571402</v>
      </c>
      <c r="T550" s="12" t="s">
        <v>5186</v>
      </c>
    </row>
    <row r="551" spans="1:20" x14ac:dyDescent="0.3">
      <c r="A551" s="9">
        <v>372776</v>
      </c>
      <c r="B551" s="9" t="s">
        <v>3025</v>
      </c>
      <c r="C551" s="55">
        <v>0</v>
      </c>
      <c r="D551" s="55">
        <v>0</v>
      </c>
      <c r="E551" s="11">
        <v>0</v>
      </c>
      <c r="F551" s="55">
        <v>0</v>
      </c>
      <c r="G551" s="55">
        <v>0</v>
      </c>
      <c r="H551" s="11">
        <v>0</v>
      </c>
      <c r="I551" s="55">
        <v>0</v>
      </c>
      <c r="J551" s="10">
        <v>0</v>
      </c>
      <c r="K551" s="47">
        <v>572275.06999999995</v>
      </c>
      <c r="L551" s="47">
        <v>366920.02188424498</v>
      </c>
      <c r="M551" s="11">
        <v>1.5596725059079499</v>
      </c>
      <c r="N551" s="47">
        <v>44</v>
      </c>
      <c r="O551" s="47">
        <v>40</v>
      </c>
      <c r="P551" s="11">
        <v>1.1000000000000001</v>
      </c>
      <c r="Q551" s="47">
        <v>2</v>
      </c>
      <c r="R551" s="47">
        <v>4.3076923076923102</v>
      </c>
      <c r="S551" s="11">
        <v>0.46428571428571402</v>
      </c>
      <c r="T551" s="12" t="s">
        <v>5186</v>
      </c>
    </row>
    <row r="552" spans="1:20" x14ac:dyDescent="0.3">
      <c r="A552">
        <v>348159</v>
      </c>
      <c r="B552" t="s">
        <v>3031</v>
      </c>
      <c r="C552" s="56">
        <v>0</v>
      </c>
      <c r="D552" s="56">
        <v>0</v>
      </c>
      <c r="E552" s="7">
        <v>0</v>
      </c>
      <c r="F552" s="56">
        <v>0</v>
      </c>
      <c r="G552" s="56">
        <v>0</v>
      </c>
      <c r="H552" s="7">
        <v>0</v>
      </c>
      <c r="I552" s="56">
        <v>0</v>
      </c>
      <c r="J552" s="5">
        <v>0</v>
      </c>
      <c r="K552" s="32">
        <v>48322.64</v>
      </c>
      <c r="L552" s="32">
        <v>210451.540526675</v>
      </c>
      <c r="M552" s="7">
        <v>0.22961409490787299</v>
      </c>
      <c r="N552" s="32">
        <v>47</v>
      </c>
      <c r="O552" s="32">
        <v>28</v>
      </c>
      <c r="P552" s="7">
        <v>1.6785714285714299</v>
      </c>
      <c r="Q552" s="32">
        <v>4</v>
      </c>
      <c r="R552" s="32">
        <v>4.3076923076923102</v>
      </c>
      <c r="S552" s="7">
        <v>0.92857142857142905</v>
      </c>
      <c r="T552" s="12" t="s">
        <v>5186</v>
      </c>
    </row>
    <row r="553" spans="1:20" x14ac:dyDescent="0.3">
      <c r="A553" s="9">
        <v>945238</v>
      </c>
      <c r="B553" s="9" t="s">
        <v>3072</v>
      </c>
      <c r="C553" s="55">
        <v>0</v>
      </c>
      <c r="D553" s="55">
        <v>0</v>
      </c>
      <c r="E553" s="11">
        <v>0</v>
      </c>
      <c r="F553" s="55">
        <v>0</v>
      </c>
      <c r="G553" s="55">
        <v>0</v>
      </c>
      <c r="H553" s="11">
        <v>0</v>
      </c>
      <c r="I553" s="55">
        <v>0</v>
      </c>
      <c r="J553" s="10">
        <v>0</v>
      </c>
      <c r="K553" s="47">
        <v>76543.199999999997</v>
      </c>
      <c r="L553" s="47">
        <v>176385.544520889</v>
      </c>
      <c r="M553" s="11">
        <v>0.43395392863917698</v>
      </c>
      <c r="N553" s="47">
        <v>11</v>
      </c>
      <c r="O553" s="47">
        <v>21.8571428571429</v>
      </c>
      <c r="P553" s="11">
        <v>0.50326797385620903</v>
      </c>
      <c r="Q553" s="47">
        <v>5</v>
      </c>
      <c r="R553" s="47">
        <v>4.3076923076923102</v>
      </c>
      <c r="S553" s="11">
        <v>1.16071428571429</v>
      </c>
      <c r="T553" s="12" t="s">
        <v>5186</v>
      </c>
    </row>
    <row r="554" spans="1:20" x14ac:dyDescent="0.3">
      <c r="A554">
        <v>314577</v>
      </c>
      <c r="B554" t="s">
        <v>1810</v>
      </c>
      <c r="C554" s="32">
        <v>310748</v>
      </c>
      <c r="D554" s="32">
        <v>758497.94693141605</v>
      </c>
      <c r="E554" s="7">
        <v>0.40968865012379302</v>
      </c>
      <c r="F554" s="32">
        <v>18096355.98</v>
      </c>
      <c r="G554" s="32">
        <v>58823046.056915604</v>
      </c>
      <c r="H554" s="7">
        <v>0.30764057955262097</v>
      </c>
      <c r="I554" s="32">
        <v>5503.64</v>
      </c>
      <c r="J554" s="5">
        <v>0.30412973783686598</v>
      </c>
      <c r="K554" s="56">
        <v>0</v>
      </c>
      <c r="L554" s="56">
        <v>0</v>
      </c>
      <c r="M554" s="7">
        <v>0</v>
      </c>
      <c r="N554" s="57">
        <v>0</v>
      </c>
      <c r="O554" s="57">
        <v>0</v>
      </c>
      <c r="P554" s="7">
        <v>0</v>
      </c>
      <c r="Q554" s="57">
        <v>0</v>
      </c>
      <c r="R554" s="57">
        <v>0</v>
      </c>
      <c r="S554" s="7">
        <v>0</v>
      </c>
      <c r="T554" s="12" t="s">
        <v>5186</v>
      </c>
    </row>
    <row r="555" spans="1:20" x14ac:dyDescent="0.3">
      <c r="A555">
        <v>1022475</v>
      </c>
      <c r="B555" t="s">
        <v>3177</v>
      </c>
      <c r="C555" s="56">
        <v>0</v>
      </c>
      <c r="D555" s="56">
        <v>0</v>
      </c>
      <c r="E555" s="7">
        <v>0</v>
      </c>
      <c r="F555" s="56">
        <v>0</v>
      </c>
      <c r="G555" s="56">
        <v>0</v>
      </c>
      <c r="H555" s="7">
        <v>0</v>
      </c>
      <c r="I555" s="56">
        <v>0</v>
      </c>
      <c r="J555" s="5">
        <v>0</v>
      </c>
      <c r="K555" s="32">
        <v>30794</v>
      </c>
      <c r="L555" s="32">
        <v>275478.39855957997</v>
      </c>
      <c r="M555" s="7">
        <v>0.111783719380596</v>
      </c>
      <c r="N555" s="32">
        <v>20</v>
      </c>
      <c r="O555" s="32">
        <v>33.571428571428598</v>
      </c>
      <c r="P555" s="7">
        <v>0.59574468085106402</v>
      </c>
      <c r="Q555" s="32">
        <v>8</v>
      </c>
      <c r="R555" s="32">
        <v>3.7692307692307701</v>
      </c>
      <c r="S555" s="7">
        <v>2.12244897959184</v>
      </c>
      <c r="T555" s="12" t="s">
        <v>5186</v>
      </c>
    </row>
    <row r="556" spans="1:20" x14ac:dyDescent="0.3">
      <c r="A556" s="9">
        <v>1026699</v>
      </c>
      <c r="B556" s="9" t="s">
        <v>1837</v>
      </c>
      <c r="C556" s="47">
        <v>561210</v>
      </c>
      <c r="D556" s="47">
        <v>1238637.4002419901</v>
      </c>
      <c r="E556" s="11">
        <v>0.45308659329223999</v>
      </c>
      <c r="F556" s="47">
        <v>24217712</v>
      </c>
      <c r="G556" s="47">
        <v>48013855.810749397</v>
      </c>
      <c r="H556" s="11">
        <v>0.50439006805568998</v>
      </c>
      <c r="I556" s="47">
        <v>32930.9</v>
      </c>
      <c r="J556" s="10">
        <v>1.35978576341151</v>
      </c>
      <c r="K556" s="55">
        <v>0</v>
      </c>
      <c r="L556" s="55">
        <v>0</v>
      </c>
      <c r="M556" s="11">
        <v>0</v>
      </c>
      <c r="N556" s="58">
        <v>0</v>
      </c>
      <c r="O556" s="58">
        <v>0</v>
      </c>
      <c r="P556" s="11">
        <v>0</v>
      </c>
      <c r="Q556" s="58">
        <v>0</v>
      </c>
      <c r="R556" s="58">
        <v>0</v>
      </c>
      <c r="S556" s="11">
        <v>0</v>
      </c>
      <c r="T556" s="12" t="s">
        <v>5186</v>
      </c>
    </row>
    <row r="557" spans="1:20" x14ac:dyDescent="0.3">
      <c r="A557">
        <v>335831</v>
      </c>
      <c r="B557" t="s">
        <v>3228</v>
      </c>
      <c r="C557" s="56">
        <v>0</v>
      </c>
      <c r="D557" s="56">
        <v>0</v>
      </c>
      <c r="E557" s="7">
        <v>0</v>
      </c>
      <c r="F557" s="56">
        <v>0</v>
      </c>
      <c r="G557" s="56">
        <v>0</v>
      </c>
      <c r="H557" s="7">
        <v>0</v>
      </c>
      <c r="I557" s="56">
        <v>0</v>
      </c>
      <c r="J557" s="5">
        <v>0</v>
      </c>
      <c r="K557" s="32">
        <v>98799.48</v>
      </c>
      <c r="L557" s="32">
        <v>210570.914245147</v>
      </c>
      <c r="M557" s="7">
        <v>0.46919813381717801</v>
      </c>
      <c r="N557" s="32">
        <v>18</v>
      </c>
      <c r="O557" s="32">
        <v>28</v>
      </c>
      <c r="P557" s="7">
        <v>0.64285714285714302</v>
      </c>
      <c r="Q557" s="32">
        <v>11</v>
      </c>
      <c r="R557" s="32">
        <v>3.7692307692307701</v>
      </c>
      <c r="S557" s="7">
        <v>2.9183673469387799</v>
      </c>
      <c r="T557" s="12" t="s">
        <v>5186</v>
      </c>
    </row>
    <row r="558" spans="1:20" x14ac:dyDescent="0.3">
      <c r="A558" s="9">
        <v>56289</v>
      </c>
      <c r="B558" s="9" t="s">
        <v>3243</v>
      </c>
      <c r="C558" s="55">
        <v>0</v>
      </c>
      <c r="D558" s="55">
        <v>0</v>
      </c>
      <c r="E558" s="11">
        <v>0</v>
      </c>
      <c r="F558" s="55">
        <v>0</v>
      </c>
      <c r="G558" s="55">
        <v>0</v>
      </c>
      <c r="H558" s="11">
        <v>0</v>
      </c>
      <c r="I558" s="55">
        <v>0</v>
      </c>
      <c r="J558" s="10">
        <v>0</v>
      </c>
      <c r="K558" s="47">
        <v>101735.93</v>
      </c>
      <c r="L558" s="47">
        <v>210333.60338341701</v>
      </c>
      <c r="M558" s="11">
        <v>0.483688428113627</v>
      </c>
      <c r="N558" s="47">
        <v>42</v>
      </c>
      <c r="O558" s="47">
        <v>28</v>
      </c>
      <c r="P558" s="11">
        <v>1.5</v>
      </c>
      <c r="Q558" s="47">
        <v>6</v>
      </c>
      <c r="R558" s="47">
        <v>3.7692307692307701</v>
      </c>
      <c r="S558" s="11">
        <v>1.59183673469388</v>
      </c>
      <c r="T558" s="12" t="s">
        <v>5186</v>
      </c>
    </row>
    <row r="559" spans="1:20" x14ac:dyDescent="0.3">
      <c r="A559">
        <v>311384</v>
      </c>
      <c r="B559" t="s">
        <v>3254</v>
      </c>
      <c r="C559" s="56">
        <v>0</v>
      </c>
      <c r="D559" s="56">
        <v>0</v>
      </c>
      <c r="E559" s="7">
        <v>0</v>
      </c>
      <c r="F559" s="56">
        <v>0</v>
      </c>
      <c r="G559" s="56">
        <v>0</v>
      </c>
      <c r="H559" s="7">
        <v>0</v>
      </c>
      <c r="I559" s="56">
        <v>0</v>
      </c>
      <c r="J559" s="5">
        <v>0</v>
      </c>
      <c r="K559" s="32">
        <v>378916.64</v>
      </c>
      <c r="L559" s="32">
        <v>295250.09036725003</v>
      </c>
      <c r="M559" s="7">
        <v>1.2833751872139301</v>
      </c>
      <c r="N559" s="32">
        <v>14</v>
      </c>
      <c r="O559" s="32">
        <v>36.428571428571402</v>
      </c>
      <c r="P559" s="7">
        <v>0.38431372549019599</v>
      </c>
      <c r="Q559" s="57">
        <v>0</v>
      </c>
      <c r="R559" s="32">
        <v>4.3076923076923102</v>
      </c>
      <c r="S559" s="7">
        <v>0</v>
      </c>
      <c r="T559" s="12" t="s">
        <v>5186</v>
      </c>
    </row>
    <row r="560" spans="1:20" x14ac:dyDescent="0.3">
      <c r="A560" s="9">
        <v>1015652</v>
      </c>
      <c r="B560" s="9" t="s">
        <v>3322</v>
      </c>
      <c r="C560" s="55">
        <v>0</v>
      </c>
      <c r="D560" s="55">
        <v>0</v>
      </c>
      <c r="E560" s="11">
        <v>0</v>
      </c>
      <c r="F560" s="55">
        <v>0</v>
      </c>
      <c r="G560" s="55">
        <v>0</v>
      </c>
      <c r="H560" s="11">
        <v>0</v>
      </c>
      <c r="I560" s="55">
        <v>0</v>
      </c>
      <c r="J560" s="10">
        <v>0</v>
      </c>
      <c r="K560" s="47">
        <v>75340.509999999995</v>
      </c>
      <c r="L560" s="47">
        <v>328730.68099952699</v>
      </c>
      <c r="M560" s="11">
        <v>0.229186122119549</v>
      </c>
      <c r="N560" s="47">
        <v>46</v>
      </c>
      <c r="O560" s="47">
        <v>40</v>
      </c>
      <c r="P560" s="11">
        <v>1.1499999999999999</v>
      </c>
      <c r="Q560" s="47">
        <v>5</v>
      </c>
      <c r="R560" s="47">
        <v>4.3076923076923102</v>
      </c>
      <c r="S560" s="11">
        <v>1.16071428571429</v>
      </c>
      <c r="T560" s="12" t="s">
        <v>5186</v>
      </c>
    </row>
    <row r="561" spans="1:20" x14ac:dyDescent="0.3">
      <c r="A561">
        <v>786272</v>
      </c>
      <c r="B561" t="s">
        <v>3336</v>
      </c>
      <c r="C561" s="56">
        <v>0</v>
      </c>
      <c r="D561" s="56">
        <v>0</v>
      </c>
      <c r="E561" s="7">
        <v>0</v>
      </c>
      <c r="F561" s="56">
        <v>0</v>
      </c>
      <c r="G561" s="56">
        <v>0</v>
      </c>
      <c r="H561" s="7">
        <v>0</v>
      </c>
      <c r="I561" s="56">
        <v>0</v>
      </c>
      <c r="J561" s="5">
        <v>0</v>
      </c>
      <c r="K561" s="32">
        <v>77658.16</v>
      </c>
      <c r="L561" s="32">
        <v>236281.16664821201</v>
      </c>
      <c r="M561" s="7">
        <v>0.32866842965788101</v>
      </c>
      <c r="N561" s="32">
        <v>30</v>
      </c>
      <c r="O561" s="32">
        <v>31.428571428571399</v>
      </c>
      <c r="P561" s="7">
        <v>0.95454545454545403</v>
      </c>
      <c r="Q561" s="32">
        <v>4</v>
      </c>
      <c r="R561" s="32">
        <v>4.3076923076923102</v>
      </c>
      <c r="S561" s="7">
        <v>0.92857142857142905</v>
      </c>
      <c r="T561" s="12" t="s">
        <v>5186</v>
      </c>
    </row>
    <row r="562" spans="1:20" x14ac:dyDescent="0.3">
      <c r="A562" s="9">
        <v>363183</v>
      </c>
      <c r="B562" s="9" t="s">
        <v>3346</v>
      </c>
      <c r="C562" s="55">
        <v>0</v>
      </c>
      <c r="D562" s="55">
        <v>0</v>
      </c>
      <c r="E562" s="11">
        <v>0</v>
      </c>
      <c r="F562" s="55">
        <v>0</v>
      </c>
      <c r="G562" s="55">
        <v>0</v>
      </c>
      <c r="H562" s="11">
        <v>0</v>
      </c>
      <c r="I562" s="55">
        <v>0</v>
      </c>
      <c r="J562" s="10">
        <v>0</v>
      </c>
      <c r="K562" s="47">
        <v>113498.86</v>
      </c>
      <c r="L562" s="47">
        <v>264561.022045527</v>
      </c>
      <c r="M562" s="11">
        <v>0.42900824589522801</v>
      </c>
      <c r="N562" s="47">
        <v>46</v>
      </c>
      <c r="O562" s="47">
        <v>33.571428571428598</v>
      </c>
      <c r="P562" s="11">
        <v>1.3702127659574499</v>
      </c>
      <c r="Q562" s="47">
        <v>8</v>
      </c>
      <c r="R562" s="47">
        <v>3.7692307692307701</v>
      </c>
      <c r="S562" s="11">
        <v>2.12244897959184</v>
      </c>
      <c r="T562" s="12" t="s">
        <v>5186</v>
      </c>
    </row>
    <row r="563" spans="1:20" x14ac:dyDescent="0.3">
      <c r="A563">
        <v>342234</v>
      </c>
      <c r="B563" t="s">
        <v>3358</v>
      </c>
      <c r="C563" s="56">
        <v>0</v>
      </c>
      <c r="D563" s="56">
        <v>0</v>
      </c>
      <c r="E563" s="7">
        <v>0</v>
      </c>
      <c r="F563" s="56">
        <v>0</v>
      </c>
      <c r="G563" s="56">
        <v>0</v>
      </c>
      <c r="H563" s="7">
        <v>0</v>
      </c>
      <c r="I563" s="56">
        <v>0</v>
      </c>
      <c r="J563" s="5">
        <v>0</v>
      </c>
      <c r="K563" s="32">
        <v>102629.81</v>
      </c>
      <c r="L563" s="32">
        <v>324428.01969582099</v>
      </c>
      <c r="M563" s="7">
        <v>0.31634077135576699</v>
      </c>
      <c r="N563" s="32">
        <v>35</v>
      </c>
      <c r="O563" s="32">
        <v>40</v>
      </c>
      <c r="P563" s="7">
        <v>0.875</v>
      </c>
      <c r="Q563" s="57">
        <v>0</v>
      </c>
      <c r="R563" s="32">
        <v>4.3076923076923102</v>
      </c>
      <c r="S563" s="7">
        <v>0</v>
      </c>
      <c r="T563" s="12" t="s">
        <v>5186</v>
      </c>
    </row>
    <row r="564" spans="1:20" x14ac:dyDescent="0.3">
      <c r="A564" s="9">
        <v>333703</v>
      </c>
      <c r="B564" s="9" t="s">
        <v>3374</v>
      </c>
      <c r="C564" s="55">
        <v>0</v>
      </c>
      <c r="D564" s="55">
        <v>0</v>
      </c>
      <c r="E564" s="11">
        <v>0</v>
      </c>
      <c r="F564" s="55">
        <v>0</v>
      </c>
      <c r="G564" s="55">
        <v>0</v>
      </c>
      <c r="H564" s="11">
        <v>0</v>
      </c>
      <c r="I564" s="55">
        <v>0</v>
      </c>
      <c r="J564" s="10">
        <v>0</v>
      </c>
      <c r="K564" s="47">
        <v>172446.63</v>
      </c>
      <c r="L564" s="47">
        <v>366920.02188424498</v>
      </c>
      <c r="M564" s="11">
        <v>0.46998424646993697</v>
      </c>
      <c r="N564" s="47">
        <v>112</v>
      </c>
      <c r="O564" s="47">
        <v>40</v>
      </c>
      <c r="P564" s="11">
        <v>2.8</v>
      </c>
      <c r="Q564" s="47">
        <v>8</v>
      </c>
      <c r="R564" s="47">
        <v>4.3076923076923102</v>
      </c>
      <c r="S564" s="11">
        <v>1.8571428571428601</v>
      </c>
      <c r="T564" s="12" t="s">
        <v>5186</v>
      </c>
    </row>
    <row r="565" spans="1:20" x14ac:dyDescent="0.3">
      <c r="A565">
        <v>67104</v>
      </c>
      <c r="B565" t="s">
        <v>3464</v>
      </c>
      <c r="C565" s="56">
        <v>0</v>
      </c>
      <c r="D565" s="56">
        <v>0</v>
      </c>
      <c r="E565" s="7">
        <v>0</v>
      </c>
      <c r="F565" s="56">
        <v>0</v>
      </c>
      <c r="G565" s="56">
        <v>0</v>
      </c>
      <c r="H565" s="7">
        <v>0</v>
      </c>
      <c r="I565" s="56">
        <v>0</v>
      </c>
      <c r="J565" s="5">
        <v>0</v>
      </c>
      <c r="K565" s="32">
        <v>39859.550000000003</v>
      </c>
      <c r="L565" s="32">
        <v>366920.02188424498</v>
      </c>
      <c r="M565" s="7">
        <v>0.10863280176238201</v>
      </c>
      <c r="N565" s="32">
        <v>68</v>
      </c>
      <c r="O565" s="32">
        <v>40</v>
      </c>
      <c r="P565" s="7">
        <v>1.7</v>
      </c>
      <c r="Q565" s="32">
        <v>13</v>
      </c>
      <c r="R565" s="32">
        <v>4.3076923076923102</v>
      </c>
      <c r="S565" s="7">
        <v>3.0178571428571401</v>
      </c>
      <c r="T565" s="12" t="s">
        <v>5186</v>
      </c>
    </row>
    <row r="566" spans="1:20" x14ac:dyDescent="0.3">
      <c r="A566" s="9">
        <v>984890</v>
      </c>
      <c r="B566" s="9" t="s">
        <v>1894</v>
      </c>
      <c r="C566" s="47">
        <v>580517</v>
      </c>
      <c r="D566" s="47">
        <v>1439142.0294665301</v>
      </c>
      <c r="E566" s="11">
        <v>0.40337714284891701</v>
      </c>
      <c r="F566" s="47">
        <v>78239269</v>
      </c>
      <c r="G566" s="47">
        <v>133764310.279341</v>
      </c>
      <c r="H566" s="11">
        <v>0.58490391672197495</v>
      </c>
      <c r="I566" s="47">
        <v>203454.01</v>
      </c>
      <c r="J566" s="10">
        <v>2.6004078591276198</v>
      </c>
      <c r="K566" s="55">
        <v>0</v>
      </c>
      <c r="L566" s="55">
        <v>0</v>
      </c>
      <c r="M566" s="11">
        <v>0</v>
      </c>
      <c r="N566" s="58">
        <v>0</v>
      </c>
      <c r="O566" s="58">
        <v>0</v>
      </c>
      <c r="P566" s="11">
        <v>0</v>
      </c>
      <c r="Q566" s="58">
        <v>0</v>
      </c>
      <c r="R566" s="58">
        <v>0</v>
      </c>
      <c r="S566" s="11">
        <v>0</v>
      </c>
      <c r="T566" s="12" t="s">
        <v>5186</v>
      </c>
    </row>
    <row r="567" spans="1:20" x14ac:dyDescent="0.3">
      <c r="A567">
        <v>369001</v>
      </c>
      <c r="B567" t="s">
        <v>3513</v>
      </c>
      <c r="C567" s="56">
        <v>0</v>
      </c>
      <c r="D567" s="56">
        <v>0</v>
      </c>
      <c r="E567" s="7">
        <v>0</v>
      </c>
      <c r="F567" s="56">
        <v>0</v>
      </c>
      <c r="G567" s="56">
        <v>0</v>
      </c>
      <c r="H567" s="7">
        <v>0</v>
      </c>
      <c r="I567" s="56">
        <v>0</v>
      </c>
      <c r="J567" s="5">
        <v>0</v>
      </c>
      <c r="K567" s="32">
        <v>138454.21</v>
      </c>
      <c r="L567" s="32">
        <v>324428.01969582099</v>
      </c>
      <c r="M567" s="7">
        <v>0.42676403268069402</v>
      </c>
      <c r="N567" s="32">
        <v>71</v>
      </c>
      <c r="O567" s="32">
        <v>40</v>
      </c>
      <c r="P567" s="7">
        <v>1.7749999999999999</v>
      </c>
      <c r="Q567" s="32">
        <v>14</v>
      </c>
      <c r="R567" s="32">
        <v>4.3076923076923102</v>
      </c>
      <c r="S567" s="7">
        <v>3.25</v>
      </c>
      <c r="T567" s="12" t="s">
        <v>5186</v>
      </c>
    </row>
    <row r="568" spans="1:20" x14ac:dyDescent="0.3">
      <c r="A568" s="9">
        <v>75879</v>
      </c>
      <c r="B568" s="9" t="s">
        <v>3533</v>
      </c>
      <c r="C568" s="55">
        <v>0</v>
      </c>
      <c r="D568" s="55">
        <v>0</v>
      </c>
      <c r="E568" s="11">
        <v>0</v>
      </c>
      <c r="F568" s="55">
        <v>0</v>
      </c>
      <c r="G568" s="55">
        <v>0</v>
      </c>
      <c r="H568" s="11">
        <v>0</v>
      </c>
      <c r="I568" s="55">
        <v>0</v>
      </c>
      <c r="J568" s="10">
        <v>0</v>
      </c>
      <c r="K568" s="47">
        <v>100303.52</v>
      </c>
      <c r="L568" s="47">
        <v>240644.015318972</v>
      </c>
      <c r="M568" s="11">
        <v>0.41681285889054198</v>
      </c>
      <c r="N568" s="47">
        <v>57</v>
      </c>
      <c r="O568" s="47">
        <v>32</v>
      </c>
      <c r="P568" s="11">
        <v>1.78125</v>
      </c>
      <c r="Q568" s="47">
        <v>7</v>
      </c>
      <c r="R568" s="47">
        <v>4.3076923076923102</v>
      </c>
      <c r="S568" s="11">
        <v>1.625</v>
      </c>
      <c r="T568" s="12" t="s">
        <v>5186</v>
      </c>
    </row>
    <row r="569" spans="1:20" x14ac:dyDescent="0.3">
      <c r="A569">
        <v>349284</v>
      </c>
      <c r="B569" t="s">
        <v>3537</v>
      </c>
      <c r="C569" s="56">
        <v>0</v>
      </c>
      <c r="D569" s="56">
        <v>0</v>
      </c>
      <c r="E569" s="7">
        <v>0</v>
      </c>
      <c r="F569" s="56">
        <v>0</v>
      </c>
      <c r="G569" s="56">
        <v>0</v>
      </c>
      <c r="H569" s="7">
        <v>0</v>
      </c>
      <c r="I569" s="56">
        <v>0</v>
      </c>
      <c r="J569" s="5">
        <v>0</v>
      </c>
      <c r="K569" s="32">
        <v>78645.23</v>
      </c>
      <c r="L569" s="32">
        <v>334069.175046861</v>
      </c>
      <c r="M569" s="7">
        <v>0.23541600325432099</v>
      </c>
      <c r="N569" s="32">
        <v>30</v>
      </c>
      <c r="O569" s="32">
        <v>36.428571428571402</v>
      </c>
      <c r="P569" s="7">
        <v>0.82352941176470595</v>
      </c>
      <c r="Q569" s="32">
        <v>9</v>
      </c>
      <c r="R569" s="32">
        <v>4.3076923076923102</v>
      </c>
      <c r="S569" s="7">
        <v>2.08928571428571</v>
      </c>
      <c r="T569" s="12" t="s">
        <v>5186</v>
      </c>
    </row>
    <row r="570" spans="1:20" x14ac:dyDescent="0.3">
      <c r="A570">
        <v>78928</v>
      </c>
      <c r="B570" t="s">
        <v>1921</v>
      </c>
      <c r="C570" s="32">
        <v>498236</v>
      </c>
      <c r="D570" s="32">
        <v>1018409.53597214</v>
      </c>
      <c r="E570" s="7">
        <v>0.48922951170562301</v>
      </c>
      <c r="F570" s="32">
        <v>31461077</v>
      </c>
      <c r="G570" s="32">
        <v>62273815.0871052</v>
      </c>
      <c r="H570" s="7">
        <v>0.50520554997303402</v>
      </c>
      <c r="I570" s="32">
        <v>65349.63</v>
      </c>
      <c r="J570" s="5">
        <v>2.0771580705898902</v>
      </c>
      <c r="K570" s="56">
        <v>0</v>
      </c>
      <c r="L570" s="56">
        <v>0</v>
      </c>
      <c r="M570" s="7">
        <v>0</v>
      </c>
      <c r="N570" s="57">
        <v>0</v>
      </c>
      <c r="O570" s="57">
        <v>0</v>
      </c>
      <c r="P570" s="7">
        <v>0</v>
      </c>
      <c r="Q570" s="57">
        <v>0</v>
      </c>
      <c r="R570" s="57">
        <v>0</v>
      </c>
      <c r="S570" s="7">
        <v>0</v>
      </c>
      <c r="T570" s="12" t="s">
        <v>5186</v>
      </c>
    </row>
    <row r="571" spans="1:20" x14ac:dyDescent="0.3">
      <c r="A571" s="9">
        <v>59825</v>
      </c>
      <c r="B571" s="9" t="s">
        <v>3629</v>
      </c>
      <c r="C571" s="55">
        <v>0</v>
      </c>
      <c r="D571" s="55">
        <v>0</v>
      </c>
      <c r="E571" s="11">
        <v>0</v>
      </c>
      <c r="F571" s="55">
        <v>0</v>
      </c>
      <c r="G571" s="55">
        <v>0</v>
      </c>
      <c r="H571" s="11">
        <v>0</v>
      </c>
      <c r="I571" s="55">
        <v>0</v>
      </c>
      <c r="J571" s="10">
        <v>0</v>
      </c>
      <c r="K571" s="47">
        <v>142101.57999999999</v>
      </c>
      <c r="L571" s="47">
        <v>343840.48702304601</v>
      </c>
      <c r="M571" s="11">
        <v>0.41327762541959001</v>
      </c>
      <c r="N571" s="47">
        <v>29</v>
      </c>
      <c r="O571" s="47">
        <v>39.285714285714299</v>
      </c>
      <c r="P571" s="11">
        <v>0.73818181818181805</v>
      </c>
      <c r="Q571" s="47">
        <v>5</v>
      </c>
      <c r="R571" s="47">
        <v>4.3076923076923102</v>
      </c>
      <c r="S571" s="11">
        <v>1.16071428571429</v>
      </c>
      <c r="T571" s="12" t="s">
        <v>5186</v>
      </c>
    </row>
    <row r="572" spans="1:20" x14ac:dyDescent="0.3">
      <c r="A572">
        <v>982791</v>
      </c>
      <c r="B572" t="s">
        <v>1951</v>
      </c>
      <c r="C572" s="32">
        <v>721071</v>
      </c>
      <c r="D572" s="32">
        <v>1442846.20884243</v>
      </c>
      <c r="E572" s="7">
        <v>0.49975596538351902</v>
      </c>
      <c r="F572" s="32">
        <v>133321791</v>
      </c>
      <c r="G572" s="32">
        <v>133936513.351605</v>
      </c>
      <c r="H572" s="7">
        <v>0.995410345273127</v>
      </c>
      <c r="I572" s="32">
        <v>109473.46</v>
      </c>
      <c r="J572" s="5">
        <v>0.82112203248154703</v>
      </c>
      <c r="K572" s="56">
        <v>0</v>
      </c>
      <c r="L572" s="56">
        <v>0</v>
      </c>
      <c r="M572" s="7">
        <v>0</v>
      </c>
      <c r="N572" s="57">
        <v>0</v>
      </c>
      <c r="O572" s="57">
        <v>0</v>
      </c>
      <c r="P572" s="7">
        <v>0</v>
      </c>
      <c r="Q572" s="57">
        <v>0</v>
      </c>
      <c r="R572" s="57">
        <v>0</v>
      </c>
      <c r="S572" s="7">
        <v>0</v>
      </c>
      <c r="T572" s="12" t="s">
        <v>5186</v>
      </c>
    </row>
    <row r="573" spans="1:20" x14ac:dyDescent="0.3">
      <c r="A573" s="9">
        <v>45799</v>
      </c>
      <c r="B573" s="9" t="s">
        <v>3705</v>
      </c>
      <c r="C573" s="55">
        <v>0</v>
      </c>
      <c r="D573" s="55">
        <v>0</v>
      </c>
      <c r="E573" s="11">
        <v>0</v>
      </c>
      <c r="F573" s="55">
        <v>0</v>
      </c>
      <c r="G573" s="55">
        <v>0</v>
      </c>
      <c r="H573" s="11">
        <v>0</v>
      </c>
      <c r="I573" s="55">
        <v>0</v>
      </c>
      <c r="J573" s="10">
        <v>0</v>
      </c>
      <c r="K573" s="47">
        <v>169792.24</v>
      </c>
      <c r="L573" s="47">
        <v>347194.86141036398</v>
      </c>
      <c r="M573" s="11">
        <v>0.48904018714526898</v>
      </c>
      <c r="N573" s="47">
        <v>47</v>
      </c>
      <c r="O573" s="47">
        <v>37.857142857142897</v>
      </c>
      <c r="P573" s="11">
        <v>1.2415094339622601</v>
      </c>
      <c r="Q573" s="47">
        <v>9</v>
      </c>
      <c r="R573" s="47">
        <v>4.3076923076923102</v>
      </c>
      <c r="S573" s="11">
        <v>2.08928571428571</v>
      </c>
      <c r="T573" s="12" t="s">
        <v>5186</v>
      </c>
    </row>
    <row r="574" spans="1:20" x14ac:dyDescent="0.3">
      <c r="A574">
        <v>984170</v>
      </c>
      <c r="B574" t="s">
        <v>3712</v>
      </c>
      <c r="C574" s="56">
        <v>0</v>
      </c>
      <c r="D574" s="56">
        <v>0</v>
      </c>
      <c r="E574" s="7">
        <v>0</v>
      </c>
      <c r="F574" s="56">
        <v>0</v>
      </c>
      <c r="G574" s="56">
        <v>0</v>
      </c>
      <c r="H574" s="7">
        <v>0</v>
      </c>
      <c r="I574" s="56">
        <v>0</v>
      </c>
      <c r="J574" s="5">
        <v>0</v>
      </c>
      <c r="K574" s="32">
        <v>106514.61</v>
      </c>
      <c r="L574" s="32">
        <v>306148.231379023</v>
      </c>
      <c r="M574" s="7">
        <v>0.347918423438909</v>
      </c>
      <c r="N574" s="32">
        <v>68</v>
      </c>
      <c r="O574" s="32">
        <v>40</v>
      </c>
      <c r="P574" s="7">
        <v>1.7</v>
      </c>
      <c r="Q574" s="32">
        <v>6</v>
      </c>
      <c r="R574" s="32">
        <v>4.3076923076923102</v>
      </c>
      <c r="S574" s="7">
        <v>1.3928571428571399</v>
      </c>
      <c r="T574" s="12" t="s">
        <v>5186</v>
      </c>
    </row>
    <row r="575" spans="1:20" x14ac:dyDescent="0.3">
      <c r="A575" s="9">
        <v>332418</v>
      </c>
      <c r="B575" s="9" t="s">
        <v>1968</v>
      </c>
      <c r="C575" s="47">
        <v>646880</v>
      </c>
      <c r="D575" s="47">
        <v>1365550.8762258701</v>
      </c>
      <c r="E575" s="11">
        <v>0.47371358421141802</v>
      </c>
      <c r="F575" s="47">
        <v>109754247.06</v>
      </c>
      <c r="G575" s="47">
        <v>133936513.351605</v>
      </c>
      <c r="H575" s="11">
        <v>0.81944978492815701</v>
      </c>
      <c r="I575" s="47">
        <v>79755.539999999994</v>
      </c>
      <c r="J575" s="10">
        <v>0.72667383847478395</v>
      </c>
      <c r="K575" s="55">
        <v>0</v>
      </c>
      <c r="L575" s="55">
        <v>0</v>
      </c>
      <c r="M575" s="11">
        <v>0</v>
      </c>
      <c r="N575" s="58">
        <v>0</v>
      </c>
      <c r="O575" s="58">
        <v>0</v>
      </c>
      <c r="P575" s="11">
        <v>0</v>
      </c>
      <c r="Q575" s="58">
        <v>0</v>
      </c>
      <c r="R575" s="58">
        <v>0</v>
      </c>
      <c r="S575" s="11">
        <v>0</v>
      </c>
      <c r="T575" s="12" t="s">
        <v>5186</v>
      </c>
    </row>
    <row r="576" spans="1:20" x14ac:dyDescent="0.3">
      <c r="A576">
        <v>89853</v>
      </c>
      <c r="B576" t="s">
        <v>3796</v>
      </c>
      <c r="C576" s="56">
        <v>0</v>
      </c>
      <c r="D576" s="56">
        <v>0</v>
      </c>
      <c r="E576" s="7">
        <v>0</v>
      </c>
      <c r="F576" s="56">
        <v>0</v>
      </c>
      <c r="G576" s="56">
        <v>0</v>
      </c>
      <c r="H576" s="7">
        <v>0</v>
      </c>
      <c r="I576" s="56">
        <v>0</v>
      </c>
      <c r="J576" s="5">
        <v>0</v>
      </c>
      <c r="K576" s="32">
        <v>1556340</v>
      </c>
      <c r="L576" s="32">
        <v>240644.015318972</v>
      </c>
      <c r="M576" s="7">
        <v>6.4673954095101198</v>
      </c>
      <c r="N576" s="32">
        <v>31</v>
      </c>
      <c r="O576" s="32">
        <v>32</v>
      </c>
      <c r="P576" s="7">
        <v>0.96875</v>
      </c>
      <c r="Q576" s="57">
        <v>0</v>
      </c>
      <c r="R576" s="32">
        <v>4.3076923076923102</v>
      </c>
      <c r="S576" s="7">
        <v>0</v>
      </c>
      <c r="T576" s="12" t="s">
        <v>5186</v>
      </c>
    </row>
    <row r="577" spans="1:20" x14ac:dyDescent="0.3">
      <c r="A577" s="9">
        <v>40729</v>
      </c>
      <c r="B577" s="9" t="s">
        <v>3813</v>
      </c>
      <c r="C577" s="55">
        <v>0</v>
      </c>
      <c r="D577" s="55">
        <v>0</v>
      </c>
      <c r="E577" s="11">
        <v>0</v>
      </c>
      <c r="F577" s="55">
        <v>0</v>
      </c>
      <c r="G577" s="55">
        <v>0</v>
      </c>
      <c r="H577" s="11">
        <v>0</v>
      </c>
      <c r="I577" s="55">
        <v>0</v>
      </c>
      <c r="J577" s="10">
        <v>0</v>
      </c>
      <c r="K577" s="47">
        <v>136784.64000000001</v>
      </c>
      <c r="L577" s="47">
        <v>366920.02188424498</v>
      </c>
      <c r="M577" s="11">
        <v>0.37279143094336897</v>
      </c>
      <c r="N577" s="47">
        <v>24</v>
      </c>
      <c r="O577" s="47">
        <v>40</v>
      </c>
      <c r="P577" s="11">
        <v>0.6</v>
      </c>
      <c r="Q577" s="47">
        <v>6</v>
      </c>
      <c r="R577" s="47">
        <v>4.3076923076923102</v>
      </c>
      <c r="S577" s="11">
        <v>1.3928571428571399</v>
      </c>
      <c r="T577" s="12" t="s">
        <v>5186</v>
      </c>
    </row>
    <row r="578" spans="1:20" x14ac:dyDescent="0.3">
      <c r="A578">
        <v>789516</v>
      </c>
      <c r="B578" t="s">
        <v>3917</v>
      </c>
      <c r="C578" s="56">
        <v>0</v>
      </c>
      <c r="D578" s="56">
        <v>0</v>
      </c>
      <c r="E578" s="7">
        <v>0</v>
      </c>
      <c r="F578" s="56">
        <v>0</v>
      </c>
      <c r="G578" s="56">
        <v>0</v>
      </c>
      <c r="H578" s="7">
        <v>0</v>
      </c>
      <c r="I578" s="56">
        <v>0</v>
      </c>
      <c r="J578" s="5">
        <v>0</v>
      </c>
      <c r="K578" s="32">
        <v>69693.06</v>
      </c>
      <c r="L578" s="32">
        <v>366920.02188424498</v>
      </c>
      <c r="M578" s="7">
        <v>0.18994073869860001</v>
      </c>
      <c r="N578" s="32">
        <v>48</v>
      </c>
      <c r="O578" s="32">
        <v>40</v>
      </c>
      <c r="P578" s="7">
        <v>1.2</v>
      </c>
      <c r="Q578" s="32">
        <v>1</v>
      </c>
      <c r="R578" s="32">
        <v>4.3076923076923102</v>
      </c>
      <c r="S578" s="7">
        <v>0.23214285714285701</v>
      </c>
      <c r="T578" s="12" t="s">
        <v>5186</v>
      </c>
    </row>
    <row r="579" spans="1:20" x14ac:dyDescent="0.3">
      <c r="A579" s="9">
        <v>1024936</v>
      </c>
      <c r="B579" s="9" t="s">
        <v>2048</v>
      </c>
      <c r="C579" s="47">
        <v>361730</v>
      </c>
      <c r="D579" s="47">
        <v>1073715.4079508099</v>
      </c>
      <c r="E579" s="11">
        <v>0.33689560317511202</v>
      </c>
      <c r="F579" s="47">
        <v>19573908</v>
      </c>
      <c r="G579" s="47">
        <v>52219381.548196003</v>
      </c>
      <c r="H579" s="11">
        <v>0.37483990464219102</v>
      </c>
      <c r="I579" s="47">
        <v>6622.44</v>
      </c>
      <c r="J579" s="10">
        <v>0.338329984998397</v>
      </c>
      <c r="K579" s="55">
        <v>0</v>
      </c>
      <c r="L579" s="55">
        <v>0</v>
      </c>
      <c r="M579" s="11">
        <v>0</v>
      </c>
      <c r="N579" s="58">
        <v>0</v>
      </c>
      <c r="O579" s="58">
        <v>0</v>
      </c>
      <c r="P579" s="11">
        <v>0</v>
      </c>
      <c r="Q579" s="58">
        <v>0</v>
      </c>
      <c r="R579" s="58">
        <v>0</v>
      </c>
      <c r="S579" s="11">
        <v>0</v>
      </c>
      <c r="T579" s="12" t="s">
        <v>5186</v>
      </c>
    </row>
    <row r="580" spans="1:20" x14ac:dyDescent="0.3">
      <c r="A580">
        <v>173245</v>
      </c>
      <c r="B580" t="s">
        <v>4222</v>
      </c>
      <c r="C580" s="56">
        <v>0</v>
      </c>
      <c r="D580" s="56">
        <v>0</v>
      </c>
      <c r="E580" s="7">
        <v>0</v>
      </c>
      <c r="F580" s="56">
        <v>0</v>
      </c>
      <c r="G580" s="56">
        <v>0</v>
      </c>
      <c r="H580" s="7">
        <v>0</v>
      </c>
      <c r="I580" s="56">
        <v>0</v>
      </c>
      <c r="J580" s="5">
        <v>0</v>
      </c>
      <c r="K580" s="32">
        <v>51597.7</v>
      </c>
      <c r="L580" s="32">
        <v>307363.155921878</v>
      </c>
      <c r="M580" s="7">
        <v>0.16787210505189701</v>
      </c>
      <c r="N580" s="32">
        <v>49</v>
      </c>
      <c r="O580" s="32">
        <v>33.571428571428598</v>
      </c>
      <c r="P580" s="7">
        <v>1.4595744680851099</v>
      </c>
      <c r="Q580" s="32">
        <v>9</v>
      </c>
      <c r="R580" s="32">
        <v>3.7692307692307701</v>
      </c>
      <c r="S580" s="7">
        <v>2.3877551020408201</v>
      </c>
      <c r="T580" s="12" t="s">
        <v>5186</v>
      </c>
    </row>
    <row r="581" spans="1:20" x14ac:dyDescent="0.3">
      <c r="A581" s="9">
        <v>334968</v>
      </c>
      <c r="B581" s="9" t="s">
        <v>4234</v>
      </c>
      <c r="C581" s="55">
        <v>0</v>
      </c>
      <c r="D581" s="55">
        <v>0</v>
      </c>
      <c r="E581" s="11">
        <v>0</v>
      </c>
      <c r="F581" s="55">
        <v>0</v>
      </c>
      <c r="G581" s="55">
        <v>0</v>
      </c>
      <c r="H581" s="11">
        <v>0</v>
      </c>
      <c r="I581" s="55">
        <v>0</v>
      </c>
      <c r="J581" s="10">
        <v>0</v>
      </c>
      <c r="K581" s="47">
        <v>89872.05</v>
      </c>
      <c r="L581" s="47">
        <v>240644.015318972</v>
      </c>
      <c r="M581" s="11">
        <v>0.37346472082788101</v>
      </c>
      <c r="N581" s="47">
        <v>26</v>
      </c>
      <c r="O581" s="47">
        <v>32</v>
      </c>
      <c r="P581" s="11">
        <v>0.8125</v>
      </c>
      <c r="Q581" s="47">
        <v>5</v>
      </c>
      <c r="R581" s="47">
        <v>4.3076923076923102</v>
      </c>
      <c r="S581" s="11">
        <v>1.16071428571429</v>
      </c>
      <c r="T581" s="12" t="s">
        <v>5186</v>
      </c>
    </row>
    <row r="582" spans="1:20" x14ac:dyDescent="0.3">
      <c r="A582">
        <v>73668</v>
      </c>
      <c r="B582" t="s">
        <v>4243</v>
      </c>
      <c r="C582" s="56">
        <v>0</v>
      </c>
      <c r="D582" s="56">
        <v>0</v>
      </c>
      <c r="E582" s="7">
        <v>0</v>
      </c>
      <c r="F582" s="56">
        <v>0</v>
      </c>
      <c r="G582" s="56">
        <v>0</v>
      </c>
      <c r="H582" s="7">
        <v>0</v>
      </c>
      <c r="I582" s="56">
        <v>0</v>
      </c>
      <c r="J582" s="5">
        <v>0</v>
      </c>
      <c r="K582" s="32">
        <v>127667.04</v>
      </c>
      <c r="L582" s="32">
        <v>366920.02188424498</v>
      </c>
      <c r="M582" s="7">
        <v>0.34794241901652301</v>
      </c>
      <c r="N582" s="32">
        <v>70</v>
      </c>
      <c r="O582" s="32">
        <v>40</v>
      </c>
      <c r="P582" s="7">
        <v>1.75</v>
      </c>
      <c r="Q582" s="32">
        <v>9</v>
      </c>
      <c r="R582" s="32">
        <v>4.3076923076923102</v>
      </c>
      <c r="S582" s="7">
        <v>2.08928571428571</v>
      </c>
      <c r="T582" s="12" t="s">
        <v>5186</v>
      </c>
    </row>
    <row r="583" spans="1:20" x14ac:dyDescent="0.3">
      <c r="A583" s="9">
        <v>1012579</v>
      </c>
      <c r="B583" s="9" t="s">
        <v>4279</v>
      </c>
      <c r="C583" s="55">
        <v>0</v>
      </c>
      <c r="D583" s="55">
        <v>0</v>
      </c>
      <c r="E583" s="11">
        <v>0</v>
      </c>
      <c r="F583" s="55">
        <v>0</v>
      </c>
      <c r="G583" s="55">
        <v>0</v>
      </c>
      <c r="H583" s="11">
        <v>0</v>
      </c>
      <c r="I583" s="55">
        <v>0</v>
      </c>
      <c r="J583" s="10">
        <v>0</v>
      </c>
      <c r="K583" s="47">
        <v>401157.97</v>
      </c>
      <c r="L583" s="47">
        <v>195826.14995574401</v>
      </c>
      <c r="M583" s="11">
        <v>2.0485413724911599</v>
      </c>
      <c r="N583" s="47">
        <v>10</v>
      </c>
      <c r="O583" s="47">
        <v>24</v>
      </c>
      <c r="P583" s="11">
        <v>0.41666666666666702</v>
      </c>
      <c r="Q583" s="47">
        <v>1</v>
      </c>
      <c r="R583" s="47">
        <v>4.3076923076923102</v>
      </c>
      <c r="S583" s="11">
        <v>0.23214285714285701</v>
      </c>
      <c r="T583" s="12" t="s">
        <v>5186</v>
      </c>
    </row>
    <row r="584" spans="1:20" x14ac:dyDescent="0.3">
      <c r="A584">
        <v>69375</v>
      </c>
      <c r="B584" t="s">
        <v>4285</v>
      </c>
      <c r="C584" s="56">
        <v>0</v>
      </c>
      <c r="D584" s="56">
        <v>0</v>
      </c>
      <c r="E584" s="7">
        <v>0</v>
      </c>
      <c r="F584" s="56">
        <v>0</v>
      </c>
      <c r="G584" s="56">
        <v>0</v>
      </c>
      <c r="H584" s="7">
        <v>0</v>
      </c>
      <c r="I584" s="56">
        <v>0</v>
      </c>
      <c r="J584" s="5">
        <v>0</v>
      </c>
      <c r="K584" s="32">
        <v>20858.009999999998</v>
      </c>
      <c r="L584" s="32">
        <v>188581.12642717501</v>
      </c>
      <c r="M584" s="7">
        <v>0.11060497089593301</v>
      </c>
      <c r="N584" s="32">
        <v>9</v>
      </c>
      <c r="O584" s="32">
        <v>24</v>
      </c>
      <c r="P584" s="7">
        <v>0.375</v>
      </c>
      <c r="Q584" s="32">
        <v>2</v>
      </c>
      <c r="R584" s="32">
        <v>4.3076923076923102</v>
      </c>
      <c r="S584" s="7">
        <v>0.46428571428571402</v>
      </c>
      <c r="T584" s="12" t="s">
        <v>5186</v>
      </c>
    </row>
    <row r="585" spans="1:20" x14ac:dyDescent="0.3">
      <c r="A585" s="9">
        <v>37179</v>
      </c>
      <c r="B585" s="9" t="s">
        <v>4387</v>
      </c>
      <c r="C585" s="55">
        <v>0</v>
      </c>
      <c r="D585" s="55">
        <v>0</v>
      </c>
      <c r="E585" s="11">
        <v>0</v>
      </c>
      <c r="F585" s="55">
        <v>0</v>
      </c>
      <c r="G585" s="55">
        <v>0</v>
      </c>
      <c r="H585" s="11">
        <v>0</v>
      </c>
      <c r="I585" s="55">
        <v>0</v>
      </c>
      <c r="J585" s="10">
        <v>0</v>
      </c>
      <c r="K585" s="47">
        <v>455648.56</v>
      </c>
      <c r="L585" s="47">
        <v>289457.72280577797</v>
      </c>
      <c r="M585" s="11">
        <v>1.5741454592515201</v>
      </c>
      <c r="N585" s="47">
        <v>21</v>
      </c>
      <c r="O585" s="47">
        <v>35.714285714285701</v>
      </c>
      <c r="P585" s="11">
        <v>0.58799999999999997</v>
      </c>
      <c r="Q585" s="47">
        <v>1</v>
      </c>
      <c r="R585" s="47">
        <v>4.3076923076923102</v>
      </c>
      <c r="S585" s="11">
        <v>0.23214285714285701</v>
      </c>
      <c r="T585" s="12" t="s">
        <v>5186</v>
      </c>
    </row>
    <row r="586" spans="1:20" x14ac:dyDescent="0.3">
      <c r="A586">
        <v>784859</v>
      </c>
      <c r="B586" t="s">
        <v>2087</v>
      </c>
      <c r="C586" s="32">
        <v>679249</v>
      </c>
      <c r="D586" s="32">
        <v>977797.098879028</v>
      </c>
      <c r="E586" s="7">
        <v>0.694672750388305</v>
      </c>
      <c r="F586" s="32">
        <v>22321225</v>
      </c>
      <c r="G586" s="32">
        <v>46874836.7279782</v>
      </c>
      <c r="H586" s="7">
        <v>0.47618779196039601</v>
      </c>
      <c r="I586" s="32">
        <v>18735.849999999999</v>
      </c>
      <c r="J586" s="5">
        <v>0.83937373508846402</v>
      </c>
      <c r="K586" s="56">
        <v>0</v>
      </c>
      <c r="L586" s="56">
        <v>0</v>
      </c>
      <c r="M586" s="7">
        <v>0</v>
      </c>
      <c r="N586" s="57">
        <v>0</v>
      </c>
      <c r="O586" s="57">
        <v>0</v>
      </c>
      <c r="P586" s="7">
        <v>0</v>
      </c>
      <c r="Q586" s="57">
        <v>0</v>
      </c>
      <c r="R586" s="57">
        <v>0</v>
      </c>
      <c r="S586" s="7">
        <v>0</v>
      </c>
      <c r="T586" s="12" t="s">
        <v>5186</v>
      </c>
    </row>
    <row r="587" spans="1:20" x14ac:dyDescent="0.3">
      <c r="A587" s="9">
        <v>271592</v>
      </c>
      <c r="B587" s="9" t="s">
        <v>4456</v>
      </c>
      <c r="C587" s="55">
        <v>0</v>
      </c>
      <c r="D587" s="55">
        <v>0</v>
      </c>
      <c r="E587" s="11">
        <v>0</v>
      </c>
      <c r="F587" s="55">
        <v>0</v>
      </c>
      <c r="G587" s="55">
        <v>0</v>
      </c>
      <c r="H587" s="11">
        <v>0</v>
      </c>
      <c r="I587" s="55">
        <v>0</v>
      </c>
      <c r="J587" s="10">
        <v>0</v>
      </c>
      <c r="K587" s="47">
        <v>986407.9</v>
      </c>
      <c r="L587" s="47">
        <v>347170.85124133999</v>
      </c>
      <c r="M587" s="11">
        <v>2.84127511417796</v>
      </c>
      <c r="N587" s="47">
        <v>30</v>
      </c>
      <c r="O587" s="47">
        <v>37.857142857142897</v>
      </c>
      <c r="P587" s="11">
        <v>0.79245283018867896</v>
      </c>
      <c r="Q587" s="47">
        <v>1</v>
      </c>
      <c r="R587" s="47">
        <v>4.3076923076923102</v>
      </c>
      <c r="S587" s="11">
        <v>0.23214285714285701</v>
      </c>
      <c r="T587" s="12" t="s">
        <v>5186</v>
      </c>
    </row>
    <row r="588" spans="1:20" x14ac:dyDescent="0.3">
      <c r="A588">
        <v>39517</v>
      </c>
      <c r="B588" t="s">
        <v>4505</v>
      </c>
      <c r="C588" s="56">
        <v>0</v>
      </c>
      <c r="D588" s="56">
        <v>0</v>
      </c>
      <c r="E588" s="7">
        <v>0</v>
      </c>
      <c r="F588" s="56">
        <v>0</v>
      </c>
      <c r="G588" s="56">
        <v>0</v>
      </c>
      <c r="H588" s="7">
        <v>0</v>
      </c>
      <c r="I588" s="56">
        <v>0</v>
      </c>
      <c r="J588" s="5">
        <v>0</v>
      </c>
      <c r="K588" s="32">
        <v>737606.06</v>
      </c>
      <c r="L588" s="32">
        <v>366920.02188424498</v>
      </c>
      <c r="M588" s="7">
        <v>2.01026386135096</v>
      </c>
      <c r="N588" s="32">
        <v>34</v>
      </c>
      <c r="O588" s="32">
        <v>40</v>
      </c>
      <c r="P588" s="7">
        <v>0.85</v>
      </c>
      <c r="Q588" s="32">
        <v>2</v>
      </c>
      <c r="R588" s="32">
        <v>4.3076923076923102</v>
      </c>
      <c r="S588" s="7">
        <v>0.46428571428571402</v>
      </c>
      <c r="T588" s="12" t="s">
        <v>5186</v>
      </c>
    </row>
    <row r="589" spans="1:20" x14ac:dyDescent="0.3">
      <c r="A589" s="9">
        <v>63577</v>
      </c>
      <c r="B589" s="9" t="s">
        <v>4575</v>
      </c>
      <c r="C589" s="55">
        <v>0</v>
      </c>
      <c r="D589" s="55">
        <v>0</v>
      </c>
      <c r="E589" s="11">
        <v>0</v>
      </c>
      <c r="F589" s="55">
        <v>0</v>
      </c>
      <c r="G589" s="55">
        <v>0</v>
      </c>
      <c r="H589" s="11">
        <v>0</v>
      </c>
      <c r="I589" s="55">
        <v>0</v>
      </c>
      <c r="J589" s="10">
        <v>0</v>
      </c>
      <c r="K589" s="47">
        <v>316079.3</v>
      </c>
      <c r="L589" s="47">
        <v>360471.47324629599</v>
      </c>
      <c r="M589" s="11">
        <v>0.87684969119327505</v>
      </c>
      <c r="N589" s="47">
        <v>39</v>
      </c>
      <c r="O589" s="47">
        <v>39.285714285714299</v>
      </c>
      <c r="P589" s="11">
        <v>0.99272727272727301</v>
      </c>
      <c r="Q589" s="47">
        <v>2</v>
      </c>
      <c r="R589" s="47">
        <v>4.3076923076923102</v>
      </c>
      <c r="S589" s="11">
        <v>0.46428571428571402</v>
      </c>
      <c r="T589" s="12" t="s">
        <v>5186</v>
      </c>
    </row>
    <row r="590" spans="1:20" x14ac:dyDescent="0.3">
      <c r="A590">
        <v>986205</v>
      </c>
      <c r="B590" t="s">
        <v>4594</v>
      </c>
      <c r="C590" s="56">
        <v>0</v>
      </c>
      <c r="D590" s="56">
        <v>0</v>
      </c>
      <c r="E590" s="7">
        <v>0</v>
      </c>
      <c r="F590" s="56">
        <v>0</v>
      </c>
      <c r="G590" s="56">
        <v>0</v>
      </c>
      <c r="H590" s="7">
        <v>0</v>
      </c>
      <c r="I590" s="56">
        <v>0</v>
      </c>
      <c r="J590" s="5">
        <v>0</v>
      </c>
      <c r="K590" s="32">
        <v>187166.75</v>
      </c>
      <c r="L590" s="32">
        <v>307732.03412486898</v>
      </c>
      <c r="M590" s="7">
        <v>0.60821341051563405</v>
      </c>
      <c r="N590" s="32">
        <v>11</v>
      </c>
      <c r="O590" s="32">
        <v>40</v>
      </c>
      <c r="P590" s="7">
        <v>0.27500000000000002</v>
      </c>
      <c r="Q590" s="32">
        <v>1</v>
      </c>
      <c r="R590" s="32">
        <v>4.3076923076923102</v>
      </c>
      <c r="S590" s="7">
        <v>0.23214285714285701</v>
      </c>
      <c r="T590" s="12" t="s">
        <v>5186</v>
      </c>
    </row>
    <row r="591" spans="1:20" x14ac:dyDescent="0.3">
      <c r="A591" s="9">
        <v>786607</v>
      </c>
      <c r="B591" s="9" t="s">
        <v>4639</v>
      </c>
      <c r="C591" s="55">
        <v>0</v>
      </c>
      <c r="D591" s="55">
        <v>0</v>
      </c>
      <c r="E591" s="11">
        <v>0</v>
      </c>
      <c r="F591" s="55">
        <v>0</v>
      </c>
      <c r="G591" s="55">
        <v>0</v>
      </c>
      <c r="H591" s="11">
        <v>0</v>
      </c>
      <c r="I591" s="55">
        <v>0</v>
      </c>
      <c r="J591" s="10">
        <v>0</v>
      </c>
      <c r="K591" s="47">
        <v>50655.25</v>
      </c>
      <c r="L591" s="47">
        <v>269127.17859703698</v>
      </c>
      <c r="M591" s="11">
        <v>0.18822049212594</v>
      </c>
      <c r="N591" s="47">
        <v>16</v>
      </c>
      <c r="O591" s="47">
        <v>31.428571428571399</v>
      </c>
      <c r="P591" s="11">
        <v>0.50909090909090904</v>
      </c>
      <c r="Q591" s="58">
        <v>0</v>
      </c>
      <c r="R591" s="47">
        <v>4.3076923076923102</v>
      </c>
      <c r="S591" s="11">
        <v>0</v>
      </c>
      <c r="T591" s="12" t="s">
        <v>5186</v>
      </c>
    </row>
    <row r="592" spans="1:20" x14ac:dyDescent="0.3">
      <c r="A592">
        <v>363506</v>
      </c>
      <c r="B592" t="s">
        <v>4735</v>
      </c>
      <c r="C592" s="56">
        <v>0</v>
      </c>
      <c r="D592" s="56">
        <v>0</v>
      </c>
      <c r="E592" s="7">
        <v>0</v>
      </c>
      <c r="F592" s="56">
        <v>0</v>
      </c>
      <c r="G592" s="56">
        <v>0</v>
      </c>
      <c r="H592" s="7">
        <v>0</v>
      </c>
      <c r="I592" s="56">
        <v>0</v>
      </c>
      <c r="J592" s="5">
        <v>0</v>
      </c>
      <c r="K592" s="32">
        <v>477272.09</v>
      </c>
      <c r="L592" s="32">
        <v>240644.015318972</v>
      </c>
      <c r="M592" s="7">
        <v>1.98331169535789</v>
      </c>
      <c r="N592" s="32">
        <v>66</v>
      </c>
      <c r="O592" s="32">
        <v>32</v>
      </c>
      <c r="P592" s="7">
        <v>2.0625</v>
      </c>
      <c r="Q592" s="32">
        <v>2</v>
      </c>
      <c r="R592" s="32">
        <v>4.3076923076923102</v>
      </c>
      <c r="S592" s="7">
        <v>0.46428571428571402</v>
      </c>
      <c r="T592" s="12" t="s">
        <v>5186</v>
      </c>
    </row>
    <row r="593" spans="1:20" x14ac:dyDescent="0.3">
      <c r="A593" s="9">
        <v>1015233</v>
      </c>
      <c r="B593" s="9" t="s">
        <v>4773</v>
      </c>
      <c r="C593" s="55">
        <v>0</v>
      </c>
      <c r="D593" s="55">
        <v>0</v>
      </c>
      <c r="E593" s="11">
        <v>0</v>
      </c>
      <c r="F593" s="55">
        <v>0</v>
      </c>
      <c r="G593" s="55">
        <v>0</v>
      </c>
      <c r="H593" s="11">
        <v>0</v>
      </c>
      <c r="I593" s="55">
        <v>0</v>
      </c>
      <c r="J593" s="10">
        <v>0</v>
      </c>
      <c r="K593" s="47">
        <v>70884.2</v>
      </c>
      <c r="L593" s="47">
        <v>348368.92680541001</v>
      </c>
      <c r="M593" s="11">
        <v>0.20347451952737999</v>
      </c>
      <c r="N593" s="47">
        <v>54</v>
      </c>
      <c r="O593" s="47">
        <v>40</v>
      </c>
      <c r="P593" s="11">
        <v>1.35</v>
      </c>
      <c r="Q593" s="47">
        <v>9</v>
      </c>
      <c r="R593" s="47">
        <v>4.3076923076923102</v>
      </c>
      <c r="S593" s="11">
        <v>2.08928571428571</v>
      </c>
      <c r="T593" s="12" t="s">
        <v>5186</v>
      </c>
    </row>
    <row r="594" spans="1:20" x14ac:dyDescent="0.3">
      <c r="A594">
        <v>1014877</v>
      </c>
      <c r="B594" t="s">
        <v>4829</v>
      </c>
      <c r="C594" s="56">
        <v>0</v>
      </c>
      <c r="D594" s="56">
        <v>0</v>
      </c>
      <c r="E594" s="7">
        <v>0</v>
      </c>
      <c r="F594" s="56">
        <v>0</v>
      </c>
      <c r="G594" s="56">
        <v>0</v>
      </c>
      <c r="H594" s="7">
        <v>0</v>
      </c>
      <c r="I594" s="56">
        <v>0</v>
      </c>
      <c r="J594" s="5">
        <v>0</v>
      </c>
      <c r="K594" s="32">
        <v>406000.07</v>
      </c>
      <c r="L594" s="32">
        <v>260472.55830610599</v>
      </c>
      <c r="M594" s="7">
        <v>1.55870573330367</v>
      </c>
      <c r="N594" s="32">
        <v>27</v>
      </c>
      <c r="O594" s="32">
        <v>32</v>
      </c>
      <c r="P594" s="7">
        <v>0.84375</v>
      </c>
      <c r="Q594" s="32">
        <v>2</v>
      </c>
      <c r="R594" s="32">
        <v>4.3076923076923102</v>
      </c>
      <c r="S594" s="7">
        <v>0.46428571428571402</v>
      </c>
      <c r="T594" s="12" t="s">
        <v>5186</v>
      </c>
    </row>
    <row r="595" spans="1:20" x14ac:dyDescent="0.3">
      <c r="A595" s="9">
        <v>46841</v>
      </c>
      <c r="B595" s="9" t="s">
        <v>4893</v>
      </c>
      <c r="C595" s="55">
        <v>0</v>
      </c>
      <c r="D595" s="55">
        <v>0</v>
      </c>
      <c r="E595" s="11">
        <v>0</v>
      </c>
      <c r="F595" s="55">
        <v>0</v>
      </c>
      <c r="G595" s="55">
        <v>0</v>
      </c>
      <c r="H595" s="11">
        <v>0</v>
      </c>
      <c r="I595" s="55">
        <v>0</v>
      </c>
      <c r="J595" s="10">
        <v>0</v>
      </c>
      <c r="K595" s="47">
        <v>69162.12</v>
      </c>
      <c r="L595" s="47">
        <v>327494.12155556702</v>
      </c>
      <c r="M595" s="11">
        <v>0.21118583647085401</v>
      </c>
      <c r="N595" s="47">
        <v>40</v>
      </c>
      <c r="O595" s="47">
        <v>35.714285714285701</v>
      </c>
      <c r="P595" s="11">
        <v>1.1200000000000001</v>
      </c>
      <c r="Q595" s="47">
        <v>2</v>
      </c>
      <c r="R595" s="47">
        <v>4.3076923076923102</v>
      </c>
      <c r="S595" s="11">
        <v>0.46428571428571402</v>
      </c>
      <c r="T595" s="12" t="s">
        <v>5186</v>
      </c>
    </row>
    <row r="596" spans="1:20" x14ac:dyDescent="0.3">
      <c r="A596" s="9">
        <v>967869</v>
      </c>
      <c r="B596" s="9" t="s">
        <v>4920</v>
      </c>
      <c r="C596" s="55">
        <v>0</v>
      </c>
      <c r="D596" s="55">
        <v>0</v>
      </c>
      <c r="E596" s="11">
        <v>0</v>
      </c>
      <c r="F596" s="55">
        <v>0</v>
      </c>
      <c r="G596" s="55">
        <v>0</v>
      </c>
      <c r="H596" s="11">
        <v>0</v>
      </c>
      <c r="I596" s="55">
        <v>0</v>
      </c>
      <c r="J596" s="10">
        <v>0</v>
      </c>
      <c r="K596" s="47">
        <v>57578.85</v>
      </c>
      <c r="L596" s="47">
        <v>246851.97175615499</v>
      </c>
      <c r="M596" s="11">
        <v>0.233252542365258</v>
      </c>
      <c r="N596" s="47">
        <v>33</v>
      </c>
      <c r="O596" s="47">
        <v>32</v>
      </c>
      <c r="P596" s="11">
        <v>1.03125</v>
      </c>
      <c r="Q596" s="47">
        <v>5</v>
      </c>
      <c r="R596" s="47">
        <v>4.3076923076923102</v>
      </c>
      <c r="S596" s="11">
        <v>1.16071428571429</v>
      </c>
      <c r="T596" s="12" t="s">
        <v>5186</v>
      </c>
    </row>
    <row r="597" spans="1:20" x14ac:dyDescent="0.3">
      <c r="A597">
        <v>509033</v>
      </c>
      <c r="B597" t="s">
        <v>4922</v>
      </c>
      <c r="C597" s="56">
        <v>0</v>
      </c>
      <c r="D597" s="56">
        <v>0</v>
      </c>
      <c r="E597" s="7">
        <v>0</v>
      </c>
      <c r="F597" s="56">
        <v>0</v>
      </c>
      <c r="G597" s="56">
        <v>0</v>
      </c>
      <c r="H597" s="7">
        <v>0</v>
      </c>
      <c r="I597" s="56">
        <v>0</v>
      </c>
      <c r="J597" s="5">
        <v>0</v>
      </c>
      <c r="K597" s="32">
        <v>131399.88</v>
      </c>
      <c r="L597" s="32">
        <v>237669.54504178499</v>
      </c>
      <c r="M597" s="7">
        <v>0.55286797463637305</v>
      </c>
      <c r="N597" s="32">
        <v>8</v>
      </c>
      <c r="O597" s="32">
        <v>32</v>
      </c>
      <c r="P597" s="7">
        <v>0.25</v>
      </c>
      <c r="Q597" s="32">
        <v>3</v>
      </c>
      <c r="R597" s="32">
        <v>4.3076923076923102</v>
      </c>
      <c r="S597" s="7">
        <v>0.69642857142857195</v>
      </c>
      <c r="T597" s="12" t="s">
        <v>5186</v>
      </c>
    </row>
    <row r="598" spans="1:20" x14ac:dyDescent="0.3">
      <c r="A598" s="9">
        <v>1022445</v>
      </c>
      <c r="B598" s="9" t="s">
        <v>4924</v>
      </c>
      <c r="C598" s="55">
        <v>0</v>
      </c>
      <c r="D598" s="55">
        <v>0</v>
      </c>
      <c r="E598" s="11">
        <v>0</v>
      </c>
      <c r="F598" s="55">
        <v>0</v>
      </c>
      <c r="G598" s="55">
        <v>0</v>
      </c>
      <c r="H598" s="11">
        <v>0</v>
      </c>
      <c r="I598" s="55">
        <v>0</v>
      </c>
      <c r="J598" s="10">
        <v>0</v>
      </c>
      <c r="K598" s="47">
        <v>47501.47</v>
      </c>
      <c r="L598" s="47">
        <v>217155.27794056199</v>
      </c>
      <c r="M598" s="11">
        <v>0.21874425733737801</v>
      </c>
      <c r="N598" s="47">
        <v>26</v>
      </c>
      <c r="O598" s="47">
        <v>28.571428571428601</v>
      </c>
      <c r="P598" s="11">
        <v>0.91</v>
      </c>
      <c r="Q598" s="47">
        <v>1</v>
      </c>
      <c r="R598" s="47">
        <v>4.3076923076923102</v>
      </c>
      <c r="S598" s="11">
        <v>0.23214285714285701</v>
      </c>
      <c r="T598" s="12" t="s">
        <v>5186</v>
      </c>
    </row>
    <row r="599" spans="1:20" x14ac:dyDescent="0.3">
      <c r="A599">
        <v>962563</v>
      </c>
      <c r="B599" t="s">
        <v>4987</v>
      </c>
      <c r="C599" s="56">
        <v>0</v>
      </c>
      <c r="D599" s="56">
        <v>0</v>
      </c>
      <c r="E599" s="7">
        <v>0</v>
      </c>
      <c r="F599" s="56">
        <v>0</v>
      </c>
      <c r="G599" s="56">
        <v>0</v>
      </c>
      <c r="H599" s="7">
        <v>0</v>
      </c>
      <c r="I599" s="56">
        <v>0</v>
      </c>
      <c r="J599" s="5">
        <v>0</v>
      </c>
      <c r="K599" s="32">
        <v>27474.15</v>
      </c>
      <c r="L599" s="32">
        <v>237550.78726817001</v>
      </c>
      <c r="M599" s="7">
        <v>0.115655899590787</v>
      </c>
      <c r="N599" s="32">
        <v>24</v>
      </c>
      <c r="O599" s="32">
        <v>29.714285714285701</v>
      </c>
      <c r="P599" s="7">
        <v>0.80769230769230804</v>
      </c>
      <c r="Q599" s="32">
        <v>5</v>
      </c>
      <c r="R599" s="32">
        <v>4.3076923076923102</v>
      </c>
      <c r="S599" s="7">
        <v>1.16071428571429</v>
      </c>
      <c r="T599" s="12" t="s">
        <v>5186</v>
      </c>
    </row>
    <row r="600" spans="1:20" x14ac:dyDescent="0.3">
      <c r="A600" s="9">
        <v>358573</v>
      </c>
      <c r="B600" s="9" t="s">
        <v>5024</v>
      </c>
      <c r="C600" s="55">
        <v>0</v>
      </c>
      <c r="D600" s="55">
        <v>0</v>
      </c>
      <c r="E600" s="11">
        <v>0</v>
      </c>
      <c r="F600" s="55">
        <v>0</v>
      </c>
      <c r="G600" s="55">
        <v>0</v>
      </c>
      <c r="H600" s="11">
        <v>0</v>
      </c>
      <c r="I600" s="55">
        <v>0</v>
      </c>
      <c r="J600" s="10">
        <v>0</v>
      </c>
      <c r="K600" s="47">
        <v>89530.16</v>
      </c>
      <c r="L600" s="47">
        <v>351060.901488462</v>
      </c>
      <c r="M600" s="11">
        <v>0.255027431480981</v>
      </c>
      <c r="N600" s="47">
        <v>53</v>
      </c>
      <c r="O600" s="47">
        <v>38.571428571428598</v>
      </c>
      <c r="P600" s="11">
        <v>1.37407407407407</v>
      </c>
      <c r="Q600" s="47">
        <v>7</v>
      </c>
      <c r="R600" s="47">
        <v>4.3076923076923102</v>
      </c>
      <c r="S600" s="11">
        <v>1.625</v>
      </c>
      <c r="T600" s="12" t="s">
        <v>5186</v>
      </c>
    </row>
    <row r="601" spans="1:20" x14ac:dyDescent="0.3">
      <c r="A601">
        <v>783152</v>
      </c>
      <c r="B601" t="s">
        <v>5060</v>
      </c>
      <c r="C601" s="56">
        <v>0</v>
      </c>
      <c r="D601" s="56">
        <v>0</v>
      </c>
      <c r="E601" s="7">
        <v>0</v>
      </c>
      <c r="F601" s="56">
        <v>0</v>
      </c>
      <c r="G601" s="56">
        <v>0</v>
      </c>
      <c r="H601" s="7">
        <v>0</v>
      </c>
      <c r="I601" s="56">
        <v>0</v>
      </c>
      <c r="J601" s="5">
        <v>0</v>
      </c>
      <c r="K601" s="32">
        <v>87305.08</v>
      </c>
      <c r="L601" s="32">
        <v>273936.017507396</v>
      </c>
      <c r="M601" s="7">
        <v>0.31870610076910699</v>
      </c>
      <c r="N601" s="32">
        <v>63</v>
      </c>
      <c r="O601" s="32">
        <v>32</v>
      </c>
      <c r="P601" s="7">
        <v>1.96875</v>
      </c>
      <c r="Q601" s="32">
        <v>6</v>
      </c>
      <c r="R601" s="32">
        <v>4.3076923076923102</v>
      </c>
      <c r="S601" s="7">
        <v>1.3928571428571399</v>
      </c>
      <c r="T601" s="12" t="s">
        <v>5186</v>
      </c>
    </row>
    <row r="602" spans="1:20" x14ac:dyDescent="0.3">
      <c r="A602" s="9">
        <v>952983</v>
      </c>
      <c r="B602" s="9" t="s">
        <v>5095</v>
      </c>
      <c r="C602" s="55">
        <v>0</v>
      </c>
      <c r="D602" s="55">
        <v>0</v>
      </c>
      <c r="E602" s="11">
        <v>0</v>
      </c>
      <c r="F602" s="55">
        <v>0</v>
      </c>
      <c r="G602" s="55">
        <v>0</v>
      </c>
      <c r="H602" s="11">
        <v>0</v>
      </c>
      <c r="I602" s="55">
        <v>0</v>
      </c>
      <c r="J602" s="10">
        <v>0</v>
      </c>
      <c r="K602" s="47">
        <v>937323.96</v>
      </c>
      <c r="L602" s="47">
        <v>333308.11628536601</v>
      </c>
      <c r="M602" s="11">
        <v>2.8121846249837499</v>
      </c>
      <c r="N602" s="47">
        <v>52</v>
      </c>
      <c r="O602" s="47">
        <v>37.857142857142897</v>
      </c>
      <c r="P602" s="11">
        <v>1.3735849056603799</v>
      </c>
      <c r="Q602" s="47">
        <v>2</v>
      </c>
      <c r="R602" s="47">
        <v>4.3076923076923102</v>
      </c>
      <c r="S602" s="11">
        <v>0.46428571428571402</v>
      </c>
      <c r="T602" s="12" t="s">
        <v>5186</v>
      </c>
    </row>
    <row r="603" spans="1:20" x14ac:dyDescent="0.3">
      <c r="A603" s="9">
        <v>975680</v>
      </c>
      <c r="B603" s="9" t="s">
        <v>5133</v>
      </c>
      <c r="C603" s="55">
        <v>0</v>
      </c>
      <c r="D603" s="55">
        <v>0</v>
      </c>
      <c r="E603" s="11">
        <v>0</v>
      </c>
      <c r="F603" s="55">
        <v>0</v>
      </c>
      <c r="G603" s="55">
        <v>0</v>
      </c>
      <c r="H603" s="11">
        <v>0</v>
      </c>
      <c r="I603" s="55">
        <v>0</v>
      </c>
      <c r="J603" s="10">
        <v>0</v>
      </c>
      <c r="K603" s="47">
        <v>273230.19</v>
      </c>
      <c r="L603" s="47">
        <v>307732.03412486898</v>
      </c>
      <c r="M603" s="11">
        <v>0.88788348205936496</v>
      </c>
      <c r="N603" s="47">
        <v>32</v>
      </c>
      <c r="O603" s="47">
        <v>40</v>
      </c>
      <c r="P603" s="11">
        <v>0.8</v>
      </c>
      <c r="Q603" s="47">
        <v>1</v>
      </c>
      <c r="R603" s="47">
        <v>4.3076923076923102</v>
      </c>
      <c r="S603" s="11">
        <v>0.23214285714285701</v>
      </c>
      <c r="T603" s="12" t="s">
        <v>5186</v>
      </c>
    </row>
    <row r="604" spans="1:20" x14ac:dyDescent="0.3">
      <c r="A604">
        <v>369095</v>
      </c>
      <c r="B604" t="s">
        <v>5159</v>
      </c>
      <c r="C604" s="56">
        <v>0</v>
      </c>
      <c r="D604" s="56">
        <v>0</v>
      </c>
      <c r="E604" s="7">
        <v>0</v>
      </c>
      <c r="F604" s="56">
        <v>0</v>
      </c>
      <c r="G604" s="56">
        <v>0</v>
      </c>
      <c r="H604" s="7">
        <v>0</v>
      </c>
      <c r="I604" s="56">
        <v>0</v>
      </c>
      <c r="J604" s="5">
        <v>0</v>
      </c>
      <c r="K604" s="32">
        <v>224602.51</v>
      </c>
      <c r="L604" s="32">
        <v>205903.84558363599</v>
      </c>
      <c r="M604" s="7">
        <v>1.0908126041228701</v>
      </c>
      <c r="N604" s="32">
        <v>20</v>
      </c>
      <c r="O604" s="32">
        <v>24</v>
      </c>
      <c r="P604" s="7">
        <v>0.83333333333333304</v>
      </c>
      <c r="Q604" s="32">
        <v>1</v>
      </c>
      <c r="R604" s="32">
        <v>3.2307692307692299</v>
      </c>
      <c r="S604" s="7">
        <v>0.30952380952380998</v>
      </c>
      <c r="T604" s="12" t="s">
        <v>5186</v>
      </c>
    </row>
    <row r="605" spans="1:20" x14ac:dyDescent="0.3">
      <c r="A605" s="9">
        <v>789351</v>
      </c>
      <c r="B605" s="9" t="s">
        <v>5165</v>
      </c>
      <c r="C605" s="55">
        <v>0</v>
      </c>
      <c r="D605" s="55">
        <v>0</v>
      </c>
      <c r="E605" s="11">
        <v>0</v>
      </c>
      <c r="F605" s="55">
        <v>0</v>
      </c>
      <c r="G605" s="55">
        <v>0</v>
      </c>
      <c r="H605" s="11">
        <v>0</v>
      </c>
      <c r="I605" s="55">
        <v>0</v>
      </c>
      <c r="J605" s="10">
        <v>0</v>
      </c>
      <c r="K605" s="47">
        <v>235248.74</v>
      </c>
      <c r="L605" s="47">
        <v>340693.06977632397</v>
      </c>
      <c r="M605" s="11">
        <v>0.690500514596462</v>
      </c>
      <c r="N605" s="47">
        <v>13</v>
      </c>
      <c r="O605" s="47">
        <v>37.142857142857103</v>
      </c>
      <c r="P605" s="11">
        <v>0.35</v>
      </c>
      <c r="Q605" s="47">
        <v>1</v>
      </c>
      <c r="R605" s="47">
        <v>4.3076923076923102</v>
      </c>
      <c r="S605" s="11">
        <v>0.23214285714285701</v>
      </c>
      <c r="T605" s="12" t="s">
        <v>5186</v>
      </c>
    </row>
    <row r="606" spans="1:20" x14ac:dyDescent="0.3">
      <c r="A606">
        <v>50136</v>
      </c>
      <c r="B606" t="s">
        <v>2284</v>
      </c>
      <c r="C606" s="56">
        <v>0</v>
      </c>
      <c r="D606" s="56">
        <v>0</v>
      </c>
      <c r="E606" s="7">
        <v>0</v>
      </c>
      <c r="F606" s="56">
        <v>0</v>
      </c>
      <c r="G606" s="56">
        <v>0</v>
      </c>
      <c r="H606" s="7">
        <v>0</v>
      </c>
      <c r="I606" s="56">
        <v>0</v>
      </c>
      <c r="J606" s="5">
        <v>0</v>
      </c>
      <c r="K606" s="32">
        <v>94163.41</v>
      </c>
      <c r="L606" s="32">
        <v>324428.01969582099</v>
      </c>
      <c r="M606" s="7">
        <v>0.29024438175311201</v>
      </c>
      <c r="N606" s="32">
        <v>100</v>
      </c>
      <c r="O606" s="32">
        <v>40</v>
      </c>
      <c r="P606" s="7">
        <v>2.5</v>
      </c>
      <c r="Q606" s="32">
        <v>8</v>
      </c>
      <c r="R606" s="32">
        <v>4.3076923076923102</v>
      </c>
      <c r="S606" s="7">
        <v>1.8571428571428601</v>
      </c>
      <c r="T606" s="12" t="s">
        <v>5186</v>
      </c>
    </row>
    <row r="607" spans="1:20" x14ac:dyDescent="0.3">
      <c r="A607" s="9">
        <v>67153</v>
      </c>
      <c r="B607" s="9" t="s">
        <v>2299</v>
      </c>
      <c r="C607" s="55">
        <v>0</v>
      </c>
      <c r="D607" s="55">
        <v>0</v>
      </c>
      <c r="E607" s="11">
        <v>0</v>
      </c>
      <c r="F607" s="55">
        <v>0</v>
      </c>
      <c r="G607" s="55">
        <v>0</v>
      </c>
      <c r="H607" s="11">
        <v>0</v>
      </c>
      <c r="I607" s="55">
        <v>0</v>
      </c>
      <c r="J607" s="10">
        <v>0</v>
      </c>
      <c r="K607" s="47">
        <v>263729.34999999998</v>
      </c>
      <c r="L607" s="47">
        <v>214695.377347142</v>
      </c>
      <c r="M607" s="11">
        <v>1.22838858134135</v>
      </c>
      <c r="N607" s="47">
        <v>6</v>
      </c>
      <c r="O607" s="47">
        <v>29.714285714285701</v>
      </c>
      <c r="P607" s="11">
        <v>0.20192307692307701</v>
      </c>
      <c r="Q607" s="47">
        <v>1</v>
      </c>
      <c r="R607" s="47">
        <v>4.3076923076923102</v>
      </c>
      <c r="S607" s="11">
        <v>0.23214285714285701</v>
      </c>
      <c r="T607" s="12" t="s">
        <v>5186</v>
      </c>
    </row>
    <row r="608" spans="1:20" x14ac:dyDescent="0.3">
      <c r="A608">
        <v>953749</v>
      </c>
      <c r="B608" t="s">
        <v>2306</v>
      </c>
      <c r="C608" s="56">
        <v>0</v>
      </c>
      <c r="D608" s="56">
        <v>0</v>
      </c>
      <c r="E608" s="7">
        <v>0</v>
      </c>
      <c r="F608" s="56">
        <v>0</v>
      </c>
      <c r="G608" s="56">
        <v>0</v>
      </c>
      <c r="H608" s="7">
        <v>0</v>
      </c>
      <c r="I608" s="56">
        <v>0</v>
      </c>
      <c r="J608" s="5">
        <v>0</v>
      </c>
      <c r="K608" s="32">
        <v>61283.31</v>
      </c>
      <c r="L608" s="32">
        <v>301000.66839435801</v>
      </c>
      <c r="M608" s="7">
        <v>0.20359858443805601</v>
      </c>
      <c r="N608" s="32">
        <v>56</v>
      </c>
      <c r="O608" s="32">
        <v>37.142857142857103</v>
      </c>
      <c r="P608" s="7">
        <v>1.5076923076923101</v>
      </c>
      <c r="Q608" s="32">
        <v>8</v>
      </c>
      <c r="R608" s="32">
        <v>4.3076923076923102</v>
      </c>
      <c r="S608" s="7">
        <v>1.8571428571428601</v>
      </c>
      <c r="T608" s="12" t="s">
        <v>5186</v>
      </c>
    </row>
    <row r="609" spans="1:20" x14ac:dyDescent="0.3">
      <c r="A609" s="9">
        <v>1016342</v>
      </c>
      <c r="B609" s="9" t="s">
        <v>2379</v>
      </c>
      <c r="C609" s="55">
        <v>0</v>
      </c>
      <c r="D609" s="55">
        <v>0</v>
      </c>
      <c r="E609" s="11">
        <v>0</v>
      </c>
      <c r="F609" s="55">
        <v>0</v>
      </c>
      <c r="G609" s="55">
        <v>0</v>
      </c>
      <c r="H609" s="11">
        <v>0</v>
      </c>
      <c r="I609" s="55">
        <v>0</v>
      </c>
      <c r="J609" s="10">
        <v>0</v>
      </c>
      <c r="K609" s="47">
        <v>193482.29</v>
      </c>
      <c r="L609" s="47">
        <v>346609.14597669197</v>
      </c>
      <c r="M609" s="11">
        <v>0.55821461218167201</v>
      </c>
      <c r="N609" s="47">
        <v>54</v>
      </c>
      <c r="O609" s="47">
        <v>40</v>
      </c>
      <c r="P609" s="11">
        <v>1.35</v>
      </c>
      <c r="Q609" s="47">
        <v>2</v>
      </c>
      <c r="R609" s="47">
        <v>4.3076923076923102</v>
      </c>
      <c r="S609" s="11">
        <v>0.46428571428571402</v>
      </c>
      <c r="T609" s="12" t="s">
        <v>5186</v>
      </c>
    </row>
    <row r="610" spans="1:20" x14ac:dyDescent="0.3">
      <c r="A610">
        <v>370988</v>
      </c>
      <c r="B610" t="s">
        <v>2413</v>
      </c>
      <c r="C610" s="56">
        <v>0</v>
      </c>
      <c r="D610" s="56">
        <v>0</v>
      </c>
      <c r="E610" s="7">
        <v>0</v>
      </c>
      <c r="F610" s="56">
        <v>0</v>
      </c>
      <c r="G610" s="56">
        <v>0</v>
      </c>
      <c r="H610" s="7">
        <v>0</v>
      </c>
      <c r="I610" s="56">
        <v>0</v>
      </c>
      <c r="J610" s="5">
        <v>0</v>
      </c>
      <c r="K610" s="32">
        <v>34264.14</v>
      </c>
      <c r="L610" s="32">
        <v>324428.01969582099</v>
      </c>
      <c r="M610" s="7">
        <v>0.105613997311717</v>
      </c>
      <c r="N610" s="32">
        <v>104</v>
      </c>
      <c r="O610" s="32">
        <v>40</v>
      </c>
      <c r="P610" s="7">
        <v>2.6</v>
      </c>
      <c r="Q610" s="32">
        <v>12</v>
      </c>
      <c r="R610" s="32">
        <v>4.3076923076923102</v>
      </c>
      <c r="S610" s="7">
        <v>2.78571428571429</v>
      </c>
      <c r="T610" s="12" t="s">
        <v>5186</v>
      </c>
    </row>
    <row r="611" spans="1:20" x14ac:dyDescent="0.3">
      <c r="A611" s="9">
        <v>1016467</v>
      </c>
      <c r="B611" s="9" t="s">
        <v>2421</v>
      </c>
      <c r="C611" s="55">
        <v>0</v>
      </c>
      <c r="D611" s="55">
        <v>0</v>
      </c>
      <c r="E611" s="11">
        <v>0</v>
      </c>
      <c r="F611" s="55">
        <v>0</v>
      </c>
      <c r="G611" s="55">
        <v>0</v>
      </c>
      <c r="H611" s="11">
        <v>0</v>
      </c>
      <c r="I611" s="55">
        <v>0</v>
      </c>
      <c r="J611" s="10">
        <v>0</v>
      </c>
      <c r="K611" s="47">
        <v>64048.58</v>
      </c>
      <c r="L611" s="47">
        <v>304528.66944707499</v>
      </c>
      <c r="M611" s="11">
        <v>0.21032036200825199</v>
      </c>
      <c r="N611" s="47">
        <v>43</v>
      </c>
      <c r="O611" s="47">
        <v>40</v>
      </c>
      <c r="P611" s="11">
        <v>1.075</v>
      </c>
      <c r="Q611" s="47">
        <v>2</v>
      </c>
      <c r="R611" s="47">
        <v>4.3076923076923102</v>
      </c>
      <c r="S611" s="11">
        <v>0.46428571428571402</v>
      </c>
      <c r="T611" s="12" t="s">
        <v>5186</v>
      </c>
    </row>
    <row r="612" spans="1:20" x14ac:dyDescent="0.3">
      <c r="A612">
        <v>1008056</v>
      </c>
      <c r="B612" t="s">
        <v>2499</v>
      </c>
      <c r="C612" s="56">
        <v>0</v>
      </c>
      <c r="D612" s="56">
        <v>0</v>
      </c>
      <c r="E612" s="7">
        <v>0</v>
      </c>
      <c r="F612" s="56">
        <v>0</v>
      </c>
      <c r="G612" s="56">
        <v>0</v>
      </c>
      <c r="H612" s="7">
        <v>0</v>
      </c>
      <c r="I612" s="56">
        <v>0</v>
      </c>
      <c r="J612" s="5">
        <v>0</v>
      </c>
      <c r="K612" s="32">
        <v>101163.17</v>
      </c>
      <c r="L612" s="32">
        <v>223877.98083170399</v>
      </c>
      <c r="M612" s="7">
        <v>0.451867439683795</v>
      </c>
      <c r="N612" s="32">
        <v>18</v>
      </c>
      <c r="O612" s="32">
        <v>32</v>
      </c>
      <c r="P612" s="7">
        <v>0.5625</v>
      </c>
      <c r="Q612" s="32">
        <v>2</v>
      </c>
      <c r="R612" s="32">
        <v>4.3076923076923102</v>
      </c>
      <c r="S612" s="7">
        <v>0.46428571428571402</v>
      </c>
      <c r="T612" s="12" t="s">
        <v>5186</v>
      </c>
    </row>
    <row r="613" spans="1:20" x14ac:dyDescent="0.3">
      <c r="A613" s="9">
        <v>1030097</v>
      </c>
      <c r="B613" s="9" t="s">
        <v>2508</v>
      </c>
      <c r="C613" s="55">
        <v>0</v>
      </c>
      <c r="D613" s="55">
        <v>0</v>
      </c>
      <c r="E613" s="11">
        <v>0</v>
      </c>
      <c r="F613" s="55">
        <v>0</v>
      </c>
      <c r="G613" s="55">
        <v>0</v>
      </c>
      <c r="H613" s="11">
        <v>0</v>
      </c>
      <c r="I613" s="55">
        <v>0</v>
      </c>
      <c r="J613" s="10">
        <v>0</v>
      </c>
      <c r="K613" s="47">
        <v>71016.850000000006</v>
      </c>
      <c r="L613" s="47">
        <v>197740.61964421</v>
      </c>
      <c r="M613" s="11">
        <v>0.35914143552184102</v>
      </c>
      <c r="N613" s="47">
        <v>54</v>
      </c>
      <c r="O613" s="47">
        <v>32</v>
      </c>
      <c r="P613" s="11">
        <v>1.6875</v>
      </c>
      <c r="Q613" s="47">
        <v>10</v>
      </c>
      <c r="R613" s="47">
        <v>4.3076923076923102</v>
      </c>
      <c r="S613" s="11">
        <v>2.3214285714285698</v>
      </c>
      <c r="T613" s="12" t="s">
        <v>5186</v>
      </c>
    </row>
    <row r="614" spans="1:20" x14ac:dyDescent="0.3">
      <c r="A614" s="9">
        <v>1031163</v>
      </c>
      <c r="B614" s="9" t="s">
        <v>2578</v>
      </c>
      <c r="C614" s="55">
        <v>0</v>
      </c>
      <c r="D614" s="55">
        <v>0</v>
      </c>
      <c r="E614" s="11">
        <v>0</v>
      </c>
      <c r="F614" s="55">
        <v>0</v>
      </c>
      <c r="G614" s="55">
        <v>0</v>
      </c>
      <c r="H614" s="11">
        <v>0</v>
      </c>
      <c r="I614" s="55">
        <v>0</v>
      </c>
      <c r="J614" s="10">
        <v>0</v>
      </c>
      <c r="K614" s="47">
        <v>73361.960000000006</v>
      </c>
      <c r="L614" s="47">
        <v>164355.32975291001</v>
      </c>
      <c r="M614" s="11">
        <v>0.44636191664907598</v>
      </c>
      <c r="N614" s="47">
        <v>72</v>
      </c>
      <c r="O614" s="47">
        <v>24</v>
      </c>
      <c r="P614" s="11">
        <v>3</v>
      </c>
      <c r="Q614" s="47">
        <v>17</v>
      </c>
      <c r="R614" s="47">
        <v>4.3076923076923102</v>
      </c>
      <c r="S614" s="11">
        <v>3.9464285714285698</v>
      </c>
      <c r="T614" s="12" t="s">
        <v>5186</v>
      </c>
    </row>
    <row r="615" spans="1:20" x14ac:dyDescent="0.3">
      <c r="A615">
        <v>1015477</v>
      </c>
      <c r="B615" t="s">
        <v>2597</v>
      </c>
      <c r="C615" s="56">
        <v>0</v>
      </c>
      <c r="D615" s="56">
        <v>0</v>
      </c>
      <c r="E615" s="7">
        <v>0</v>
      </c>
      <c r="F615" s="56">
        <v>0</v>
      </c>
      <c r="G615" s="56">
        <v>0</v>
      </c>
      <c r="H615" s="7">
        <v>0</v>
      </c>
      <c r="I615" s="56">
        <v>0</v>
      </c>
      <c r="J615" s="5">
        <v>0</v>
      </c>
      <c r="K615" s="32">
        <v>241547.19</v>
      </c>
      <c r="L615" s="32">
        <v>283776.20073325501</v>
      </c>
      <c r="M615" s="7">
        <v>0.85118903338567897</v>
      </c>
      <c r="N615" s="32">
        <v>42</v>
      </c>
      <c r="O615" s="32">
        <v>40</v>
      </c>
      <c r="P615" s="7">
        <v>1.05</v>
      </c>
      <c r="Q615" s="32">
        <v>1</v>
      </c>
      <c r="R615" s="32">
        <v>4.3076923076923102</v>
      </c>
      <c r="S615" s="7">
        <v>0.23214285714285701</v>
      </c>
      <c r="T615" s="12" t="s">
        <v>5186</v>
      </c>
    </row>
    <row r="616" spans="1:20" x14ac:dyDescent="0.3">
      <c r="A616" s="9">
        <v>45528</v>
      </c>
      <c r="B616" s="9" t="s">
        <v>1684</v>
      </c>
      <c r="C616" s="47">
        <v>482838</v>
      </c>
      <c r="D616" s="47">
        <v>1196436.10306683</v>
      </c>
      <c r="E616" s="11">
        <v>0.40356354907908598</v>
      </c>
      <c r="F616" s="47">
        <v>49706650</v>
      </c>
      <c r="G616" s="47">
        <v>74531885.103240907</v>
      </c>
      <c r="H616" s="11">
        <v>0.66691792286142804</v>
      </c>
      <c r="I616" s="47">
        <v>57384.46</v>
      </c>
      <c r="J616" s="10">
        <v>1.1544624310831599</v>
      </c>
      <c r="K616" s="55">
        <v>0</v>
      </c>
      <c r="L616" s="55">
        <v>0</v>
      </c>
      <c r="M616" s="11">
        <v>0</v>
      </c>
      <c r="N616" s="58">
        <v>0</v>
      </c>
      <c r="O616" s="58">
        <v>0</v>
      </c>
      <c r="P616" s="11">
        <v>0</v>
      </c>
      <c r="Q616" s="58">
        <v>0</v>
      </c>
      <c r="R616" s="58">
        <v>0</v>
      </c>
      <c r="S616" s="11">
        <v>0</v>
      </c>
      <c r="T616" s="12" t="s">
        <v>5186</v>
      </c>
    </row>
    <row r="617" spans="1:20" x14ac:dyDescent="0.3">
      <c r="A617">
        <v>977823</v>
      </c>
      <c r="B617" t="s">
        <v>2675</v>
      </c>
      <c r="C617" s="56">
        <v>0</v>
      </c>
      <c r="D617" s="56">
        <v>0</v>
      </c>
      <c r="E617" s="7">
        <v>0</v>
      </c>
      <c r="F617" s="56">
        <v>0</v>
      </c>
      <c r="G617" s="56">
        <v>0</v>
      </c>
      <c r="H617" s="7">
        <v>0</v>
      </c>
      <c r="I617" s="56">
        <v>0</v>
      </c>
      <c r="J617" s="5">
        <v>0</v>
      </c>
      <c r="K617" s="32">
        <v>93393.54</v>
      </c>
      <c r="L617" s="32">
        <v>202952.01313054701</v>
      </c>
      <c r="M617" s="7">
        <v>0.46017547970773398</v>
      </c>
      <c r="N617" s="32">
        <v>14</v>
      </c>
      <c r="O617" s="32">
        <v>24</v>
      </c>
      <c r="P617" s="7">
        <v>0.58333333333333304</v>
      </c>
      <c r="Q617" s="32">
        <v>4</v>
      </c>
      <c r="R617" s="32">
        <v>4.3076923076923102</v>
      </c>
      <c r="S617" s="7">
        <v>0.92857142857142905</v>
      </c>
      <c r="T617" s="12" t="s">
        <v>5186</v>
      </c>
    </row>
    <row r="618" spans="1:20" x14ac:dyDescent="0.3">
      <c r="A618" s="9">
        <v>90743</v>
      </c>
      <c r="B618" s="9" t="s">
        <v>2719</v>
      </c>
      <c r="C618" s="55">
        <v>0</v>
      </c>
      <c r="D618" s="55">
        <v>0</v>
      </c>
      <c r="E618" s="11">
        <v>0</v>
      </c>
      <c r="F618" s="55">
        <v>0</v>
      </c>
      <c r="G618" s="55">
        <v>0</v>
      </c>
      <c r="H618" s="11">
        <v>0</v>
      </c>
      <c r="I618" s="55">
        <v>0</v>
      </c>
      <c r="J618" s="10">
        <v>0</v>
      </c>
      <c r="K618" s="47">
        <v>71567.710000000006</v>
      </c>
      <c r="L618" s="47">
        <v>268969.29249591602</v>
      </c>
      <c r="M618" s="11">
        <v>0.26608134086937302</v>
      </c>
      <c r="N618" s="47">
        <v>32</v>
      </c>
      <c r="O618" s="47">
        <v>31.428571428571399</v>
      </c>
      <c r="P618" s="11">
        <v>1.0181818181818201</v>
      </c>
      <c r="Q618" s="47">
        <v>3</v>
      </c>
      <c r="R618" s="47">
        <v>4.3076923076923102</v>
      </c>
      <c r="S618" s="11">
        <v>0.69642857142857195</v>
      </c>
      <c r="T618" s="12" t="s">
        <v>5186</v>
      </c>
    </row>
    <row r="619" spans="1:20" x14ac:dyDescent="0.3">
      <c r="A619">
        <v>323409</v>
      </c>
      <c r="B619" t="s">
        <v>2725</v>
      </c>
      <c r="C619" s="56">
        <v>0</v>
      </c>
      <c r="D619" s="56">
        <v>0</v>
      </c>
      <c r="E619" s="7">
        <v>0</v>
      </c>
      <c r="F619" s="56">
        <v>0</v>
      </c>
      <c r="G619" s="56">
        <v>0</v>
      </c>
      <c r="H619" s="7">
        <v>0</v>
      </c>
      <c r="I619" s="56">
        <v>0</v>
      </c>
      <c r="J619" s="5">
        <v>0</v>
      </c>
      <c r="K619" s="32">
        <v>59401.97</v>
      </c>
      <c r="L619" s="32">
        <v>236313.956471035</v>
      </c>
      <c r="M619" s="7">
        <v>0.25136886067616099</v>
      </c>
      <c r="N619" s="32">
        <v>49</v>
      </c>
      <c r="O619" s="32">
        <v>31.428571428571399</v>
      </c>
      <c r="P619" s="7">
        <v>1.55909090909091</v>
      </c>
      <c r="Q619" s="32">
        <v>16</v>
      </c>
      <c r="R619" s="32">
        <v>4.3076923076923102</v>
      </c>
      <c r="S619" s="7">
        <v>3.71428571428571</v>
      </c>
      <c r="T619" s="12" t="s">
        <v>5186</v>
      </c>
    </row>
    <row r="620" spans="1:20" x14ac:dyDescent="0.3">
      <c r="A620" s="9">
        <v>62752</v>
      </c>
      <c r="B620" s="9" t="s">
        <v>2766</v>
      </c>
      <c r="C620" s="55">
        <v>0</v>
      </c>
      <c r="D620" s="55">
        <v>0</v>
      </c>
      <c r="E620" s="11">
        <v>0</v>
      </c>
      <c r="F620" s="55">
        <v>0</v>
      </c>
      <c r="G620" s="55">
        <v>0</v>
      </c>
      <c r="H620" s="11">
        <v>0</v>
      </c>
      <c r="I620" s="55">
        <v>0</v>
      </c>
      <c r="J620" s="10">
        <v>0</v>
      </c>
      <c r="K620" s="47">
        <v>1993028.94</v>
      </c>
      <c r="L620" s="47">
        <v>324428.01969582099</v>
      </c>
      <c r="M620" s="11">
        <v>6.1432084129744302</v>
      </c>
      <c r="N620" s="47">
        <v>46</v>
      </c>
      <c r="O620" s="47">
        <v>40</v>
      </c>
      <c r="P620" s="11">
        <v>1.1499999999999999</v>
      </c>
      <c r="Q620" s="58">
        <v>0</v>
      </c>
      <c r="R620" s="47">
        <v>4.3076923076923102</v>
      </c>
      <c r="S620" s="11">
        <v>0</v>
      </c>
      <c r="T620" s="12" t="s">
        <v>5186</v>
      </c>
    </row>
    <row r="621" spans="1:20" x14ac:dyDescent="0.3">
      <c r="A621">
        <v>1014731</v>
      </c>
      <c r="B621" t="s">
        <v>2984</v>
      </c>
      <c r="C621" s="56">
        <v>0</v>
      </c>
      <c r="D621" s="56">
        <v>0</v>
      </c>
      <c r="E621" s="7">
        <v>0</v>
      </c>
      <c r="F621" s="56">
        <v>0</v>
      </c>
      <c r="G621" s="56">
        <v>0</v>
      </c>
      <c r="H621" s="7">
        <v>0</v>
      </c>
      <c r="I621" s="56">
        <v>0</v>
      </c>
      <c r="J621" s="5">
        <v>0</v>
      </c>
      <c r="K621" s="32">
        <v>18592.22</v>
      </c>
      <c r="L621" s="32">
        <v>169625.19865576399</v>
      </c>
      <c r="M621" s="7">
        <v>0.10960765350513101</v>
      </c>
      <c r="N621" s="32">
        <v>44</v>
      </c>
      <c r="O621" s="32">
        <v>24</v>
      </c>
      <c r="P621" s="7">
        <v>1.8333333333333299</v>
      </c>
      <c r="Q621" s="57">
        <v>0</v>
      </c>
      <c r="R621" s="32">
        <v>4.3076923076923102</v>
      </c>
      <c r="S621" s="7">
        <v>0</v>
      </c>
      <c r="T621" s="12" t="s">
        <v>5186</v>
      </c>
    </row>
    <row r="622" spans="1:20" x14ac:dyDescent="0.3">
      <c r="A622" s="9">
        <v>1017615</v>
      </c>
      <c r="B622" s="9" t="s">
        <v>2993</v>
      </c>
      <c r="C622" s="55">
        <v>0</v>
      </c>
      <c r="D622" s="55">
        <v>0</v>
      </c>
      <c r="E622" s="11">
        <v>0</v>
      </c>
      <c r="F622" s="55">
        <v>0</v>
      </c>
      <c r="G622" s="55">
        <v>0</v>
      </c>
      <c r="H622" s="11">
        <v>0</v>
      </c>
      <c r="I622" s="55">
        <v>0</v>
      </c>
      <c r="J622" s="10">
        <v>0</v>
      </c>
      <c r="K622" s="47">
        <v>118163.37</v>
      </c>
      <c r="L622" s="47">
        <v>302871.68964076298</v>
      </c>
      <c r="M622" s="11">
        <v>0.39014333145548902</v>
      </c>
      <c r="N622" s="47">
        <v>34</v>
      </c>
      <c r="O622" s="47">
        <v>40</v>
      </c>
      <c r="P622" s="11">
        <v>0.85</v>
      </c>
      <c r="Q622" s="47">
        <v>4</v>
      </c>
      <c r="R622" s="47">
        <v>4.3076923076923102</v>
      </c>
      <c r="S622" s="11">
        <v>0.92857142857142905</v>
      </c>
      <c r="T622" s="12" t="s">
        <v>5186</v>
      </c>
    </row>
    <row r="623" spans="1:20" x14ac:dyDescent="0.3">
      <c r="A623">
        <v>1018678</v>
      </c>
      <c r="B623" t="s">
        <v>2996</v>
      </c>
      <c r="C623" s="56">
        <v>0</v>
      </c>
      <c r="D623" s="56">
        <v>0</v>
      </c>
      <c r="E623" s="7">
        <v>0</v>
      </c>
      <c r="F623" s="56">
        <v>0</v>
      </c>
      <c r="G623" s="56">
        <v>0</v>
      </c>
      <c r="H623" s="7">
        <v>0</v>
      </c>
      <c r="I623" s="56">
        <v>0</v>
      </c>
      <c r="J623" s="5">
        <v>0</v>
      </c>
      <c r="K623" s="32">
        <v>93962.64</v>
      </c>
      <c r="L623" s="32">
        <v>205219.85989445899</v>
      </c>
      <c r="M623" s="7">
        <v>0.457863288905485</v>
      </c>
      <c r="N623" s="32">
        <v>80</v>
      </c>
      <c r="O623" s="32">
        <v>29.714285714285701</v>
      </c>
      <c r="P623" s="7">
        <v>2.6923076923076898</v>
      </c>
      <c r="Q623" s="32">
        <v>11</v>
      </c>
      <c r="R623" s="32">
        <v>4.3076923076923102</v>
      </c>
      <c r="S623" s="7">
        <v>2.5535714285714302</v>
      </c>
      <c r="T623" s="12" t="s">
        <v>5186</v>
      </c>
    </row>
    <row r="624" spans="1:20" x14ac:dyDescent="0.3">
      <c r="A624" s="9">
        <v>60805</v>
      </c>
      <c r="B624" s="9" t="s">
        <v>3013</v>
      </c>
      <c r="C624" s="55">
        <v>0</v>
      </c>
      <c r="D624" s="55">
        <v>0</v>
      </c>
      <c r="E624" s="11">
        <v>0</v>
      </c>
      <c r="F624" s="55">
        <v>0</v>
      </c>
      <c r="G624" s="55">
        <v>0</v>
      </c>
      <c r="H624" s="11">
        <v>0</v>
      </c>
      <c r="I624" s="55">
        <v>0</v>
      </c>
      <c r="J624" s="10">
        <v>0</v>
      </c>
      <c r="K624" s="47">
        <v>341788.77</v>
      </c>
      <c r="L624" s="47">
        <v>324428.01969582099</v>
      </c>
      <c r="M624" s="11">
        <v>1.0535118708934501</v>
      </c>
      <c r="N624" s="47">
        <v>39</v>
      </c>
      <c r="O624" s="47">
        <v>40</v>
      </c>
      <c r="P624" s="11">
        <v>0.97499999999999998</v>
      </c>
      <c r="Q624" s="47">
        <v>2</v>
      </c>
      <c r="R624" s="47">
        <v>4.3076923076923102</v>
      </c>
      <c r="S624" s="11">
        <v>0.46428571428571402</v>
      </c>
      <c r="T624" s="12" t="s">
        <v>5186</v>
      </c>
    </row>
    <row r="625" spans="1:20" x14ac:dyDescent="0.3">
      <c r="A625">
        <v>175494</v>
      </c>
      <c r="B625" t="s">
        <v>3047</v>
      </c>
      <c r="C625" s="56">
        <v>0</v>
      </c>
      <c r="D625" s="56">
        <v>0</v>
      </c>
      <c r="E625" s="7">
        <v>0</v>
      </c>
      <c r="F625" s="56">
        <v>0</v>
      </c>
      <c r="G625" s="56">
        <v>0</v>
      </c>
      <c r="H625" s="7">
        <v>0</v>
      </c>
      <c r="I625" s="56">
        <v>0</v>
      </c>
      <c r="J625" s="5">
        <v>0</v>
      </c>
      <c r="K625" s="32">
        <v>75465.899999999994</v>
      </c>
      <c r="L625" s="32">
        <v>273936.017507396</v>
      </c>
      <c r="M625" s="7">
        <v>0.27548732250209601</v>
      </c>
      <c r="N625" s="32">
        <v>59</v>
      </c>
      <c r="O625" s="32">
        <v>32</v>
      </c>
      <c r="P625" s="7">
        <v>1.84375</v>
      </c>
      <c r="Q625" s="32">
        <v>5</v>
      </c>
      <c r="R625" s="32">
        <v>4.3076923076923102</v>
      </c>
      <c r="S625" s="7">
        <v>1.16071428571429</v>
      </c>
      <c r="T625" s="12" t="s">
        <v>5186</v>
      </c>
    </row>
    <row r="626" spans="1:20" x14ac:dyDescent="0.3">
      <c r="A626" s="9">
        <v>787677</v>
      </c>
      <c r="B626" s="9" t="s">
        <v>3096</v>
      </c>
      <c r="C626" s="55">
        <v>0</v>
      </c>
      <c r="D626" s="55">
        <v>0</v>
      </c>
      <c r="E626" s="11">
        <v>0</v>
      </c>
      <c r="F626" s="55">
        <v>0</v>
      </c>
      <c r="G626" s="55">
        <v>0</v>
      </c>
      <c r="H626" s="11">
        <v>0</v>
      </c>
      <c r="I626" s="55">
        <v>0</v>
      </c>
      <c r="J626" s="10">
        <v>0</v>
      </c>
      <c r="K626" s="47">
        <v>44992.13</v>
      </c>
      <c r="L626" s="47">
        <v>240644.015318972</v>
      </c>
      <c r="M626" s="11">
        <v>0.186965505626073</v>
      </c>
      <c r="N626" s="47">
        <v>46</v>
      </c>
      <c r="O626" s="47">
        <v>32</v>
      </c>
      <c r="P626" s="11">
        <v>1.4375</v>
      </c>
      <c r="Q626" s="47">
        <v>5</v>
      </c>
      <c r="R626" s="47">
        <v>4.3076923076923102</v>
      </c>
      <c r="S626" s="11">
        <v>1.16071428571429</v>
      </c>
      <c r="T626" s="12" t="s">
        <v>5186</v>
      </c>
    </row>
    <row r="627" spans="1:20" x14ac:dyDescent="0.3">
      <c r="A627">
        <v>985367</v>
      </c>
      <c r="B627" t="s">
        <v>3138</v>
      </c>
      <c r="C627" s="56">
        <v>0</v>
      </c>
      <c r="D627" s="56">
        <v>0</v>
      </c>
      <c r="E627" s="7">
        <v>0</v>
      </c>
      <c r="F627" s="56">
        <v>0</v>
      </c>
      <c r="G627" s="56">
        <v>0</v>
      </c>
      <c r="H627" s="7">
        <v>0</v>
      </c>
      <c r="I627" s="56">
        <v>0</v>
      </c>
      <c r="J627" s="5">
        <v>0</v>
      </c>
      <c r="K627" s="32">
        <v>226781.17</v>
      </c>
      <c r="L627" s="32">
        <v>202952.01313054701</v>
      </c>
      <c r="M627" s="7">
        <v>1.11741276423863</v>
      </c>
      <c r="N627" s="32">
        <v>2</v>
      </c>
      <c r="O627" s="32">
        <v>24</v>
      </c>
      <c r="P627" s="7">
        <v>8.3333333333333301E-2</v>
      </c>
      <c r="Q627" s="32">
        <v>1</v>
      </c>
      <c r="R627" s="32">
        <v>4.3076923076923102</v>
      </c>
      <c r="S627" s="7">
        <v>0.23214285714285701</v>
      </c>
      <c r="T627" s="12" t="s">
        <v>5186</v>
      </c>
    </row>
    <row r="628" spans="1:20" x14ac:dyDescent="0.3">
      <c r="A628" s="9">
        <v>1014597</v>
      </c>
      <c r="B628" s="9" t="s">
        <v>3142</v>
      </c>
      <c r="C628" s="55">
        <v>0</v>
      </c>
      <c r="D628" s="55">
        <v>0</v>
      </c>
      <c r="E628" s="11">
        <v>0</v>
      </c>
      <c r="F628" s="55">
        <v>0</v>
      </c>
      <c r="G628" s="55">
        <v>0</v>
      </c>
      <c r="H628" s="11">
        <v>0</v>
      </c>
      <c r="I628" s="55">
        <v>0</v>
      </c>
      <c r="J628" s="10">
        <v>0</v>
      </c>
      <c r="K628" s="47">
        <v>24673.82</v>
      </c>
      <c r="L628" s="47">
        <v>195614.551378395</v>
      </c>
      <c r="M628" s="11">
        <v>0.12613489040634401</v>
      </c>
      <c r="N628" s="47">
        <v>26</v>
      </c>
      <c r="O628" s="47">
        <v>32</v>
      </c>
      <c r="P628" s="11">
        <v>0.8125</v>
      </c>
      <c r="Q628" s="47">
        <v>3</v>
      </c>
      <c r="R628" s="47">
        <v>4.3076923076923102</v>
      </c>
      <c r="S628" s="11">
        <v>0.69642857142857195</v>
      </c>
      <c r="T628" s="12" t="s">
        <v>5186</v>
      </c>
    </row>
    <row r="629" spans="1:20" x14ac:dyDescent="0.3">
      <c r="A629">
        <v>784689</v>
      </c>
      <c r="B629" t="s">
        <v>3145</v>
      </c>
      <c r="C629" s="56">
        <v>0</v>
      </c>
      <c r="D629" s="56">
        <v>0</v>
      </c>
      <c r="E629" s="7">
        <v>0</v>
      </c>
      <c r="F629" s="56">
        <v>0</v>
      </c>
      <c r="G629" s="56">
        <v>0</v>
      </c>
      <c r="H629" s="7">
        <v>0</v>
      </c>
      <c r="I629" s="56">
        <v>0</v>
      </c>
      <c r="J629" s="5">
        <v>0</v>
      </c>
      <c r="K629" s="32">
        <v>2058097.96</v>
      </c>
      <c r="L629" s="32">
        <v>306943.22844326898</v>
      </c>
      <c r="M629" s="7">
        <v>6.7051420891026101</v>
      </c>
      <c r="N629" s="32">
        <v>14</v>
      </c>
      <c r="O629" s="32">
        <v>37.857142857142897</v>
      </c>
      <c r="P629" s="7">
        <v>0.36981132075471701</v>
      </c>
      <c r="Q629" s="32">
        <v>2</v>
      </c>
      <c r="R629" s="32">
        <v>4.3076923076923102</v>
      </c>
      <c r="S629" s="7">
        <v>0.46428571428571402</v>
      </c>
      <c r="T629" s="12" t="s">
        <v>5186</v>
      </c>
    </row>
    <row r="630" spans="1:20" x14ac:dyDescent="0.3">
      <c r="A630" s="9">
        <v>321074</v>
      </c>
      <c r="B630" s="9" t="s">
        <v>3162</v>
      </c>
      <c r="C630" s="55">
        <v>0</v>
      </c>
      <c r="D630" s="55">
        <v>0</v>
      </c>
      <c r="E630" s="11">
        <v>0</v>
      </c>
      <c r="F630" s="55">
        <v>0</v>
      </c>
      <c r="G630" s="55">
        <v>0</v>
      </c>
      <c r="H630" s="11">
        <v>0</v>
      </c>
      <c r="I630" s="55">
        <v>0</v>
      </c>
      <c r="J630" s="10">
        <v>0</v>
      </c>
      <c r="K630" s="47">
        <v>31158.11</v>
      </c>
      <c r="L630" s="47">
        <v>273936.017507396</v>
      </c>
      <c r="M630" s="11">
        <v>0.113742290201612</v>
      </c>
      <c r="N630" s="47">
        <v>36</v>
      </c>
      <c r="O630" s="47">
        <v>32</v>
      </c>
      <c r="P630" s="11">
        <v>1.125</v>
      </c>
      <c r="Q630" s="47">
        <v>5</v>
      </c>
      <c r="R630" s="47">
        <v>4.3076923076923102</v>
      </c>
      <c r="S630" s="11">
        <v>1.16071428571429</v>
      </c>
      <c r="T630" s="12" t="s">
        <v>5186</v>
      </c>
    </row>
    <row r="631" spans="1:20" x14ac:dyDescent="0.3">
      <c r="A631">
        <v>960355</v>
      </c>
      <c r="B631" t="s">
        <v>3180</v>
      </c>
      <c r="C631" s="56">
        <v>0</v>
      </c>
      <c r="D631" s="56">
        <v>0</v>
      </c>
      <c r="E631" s="7">
        <v>0</v>
      </c>
      <c r="F631" s="56">
        <v>0</v>
      </c>
      <c r="G631" s="56">
        <v>0</v>
      </c>
      <c r="H631" s="7">
        <v>0</v>
      </c>
      <c r="I631" s="56">
        <v>0</v>
      </c>
      <c r="J631" s="5">
        <v>0</v>
      </c>
      <c r="K631" s="32">
        <v>29132.14</v>
      </c>
      <c r="L631" s="32">
        <v>192057.10018062399</v>
      </c>
      <c r="M631" s="7">
        <v>0.151684785267518</v>
      </c>
      <c r="N631" s="32">
        <v>63</v>
      </c>
      <c r="O631" s="32">
        <v>22.714285714285701</v>
      </c>
      <c r="P631" s="7">
        <v>2.7735849056603801</v>
      </c>
      <c r="Q631" s="32">
        <v>12</v>
      </c>
      <c r="R631" s="32">
        <v>4.3076923076923102</v>
      </c>
      <c r="S631" s="7">
        <v>2.78571428571429</v>
      </c>
      <c r="T631" s="12" t="s">
        <v>5186</v>
      </c>
    </row>
    <row r="632" spans="1:20" x14ac:dyDescent="0.3">
      <c r="A632" s="9">
        <v>368418</v>
      </c>
      <c r="B632" s="9" t="s">
        <v>3192</v>
      </c>
      <c r="C632" s="55">
        <v>0</v>
      </c>
      <c r="D632" s="55">
        <v>0</v>
      </c>
      <c r="E632" s="11">
        <v>0</v>
      </c>
      <c r="F632" s="55">
        <v>0</v>
      </c>
      <c r="G632" s="55">
        <v>0</v>
      </c>
      <c r="H632" s="11">
        <v>0</v>
      </c>
      <c r="I632" s="55">
        <v>0</v>
      </c>
      <c r="J632" s="10">
        <v>0</v>
      </c>
      <c r="K632" s="47">
        <v>6993.85</v>
      </c>
      <c r="L632" s="47">
        <v>202952.01313054701</v>
      </c>
      <c r="M632" s="11">
        <v>3.4460609146563403E-2</v>
      </c>
      <c r="N632" s="47">
        <v>44</v>
      </c>
      <c r="O632" s="47">
        <v>24</v>
      </c>
      <c r="P632" s="11">
        <v>1.8333333333333299</v>
      </c>
      <c r="Q632" s="47">
        <v>6</v>
      </c>
      <c r="R632" s="47">
        <v>4.3076923076923102</v>
      </c>
      <c r="S632" s="11">
        <v>1.3928571428571399</v>
      </c>
      <c r="T632" s="12" t="s">
        <v>5186</v>
      </c>
    </row>
    <row r="633" spans="1:20" x14ac:dyDescent="0.3">
      <c r="A633">
        <v>789160</v>
      </c>
      <c r="B633" t="s">
        <v>3195</v>
      </c>
      <c r="C633" s="56">
        <v>0</v>
      </c>
      <c r="D633" s="56">
        <v>0</v>
      </c>
      <c r="E633" s="7">
        <v>0</v>
      </c>
      <c r="F633" s="56">
        <v>0</v>
      </c>
      <c r="G633" s="56">
        <v>0</v>
      </c>
      <c r="H633" s="7">
        <v>0</v>
      </c>
      <c r="I633" s="56">
        <v>0</v>
      </c>
      <c r="J633" s="5">
        <v>0</v>
      </c>
      <c r="K633" s="32">
        <v>45815.87</v>
      </c>
      <c r="L633" s="32">
        <v>166177.67398075201</v>
      </c>
      <c r="M633" s="7">
        <v>0.27570412380008902</v>
      </c>
      <c r="N633" s="32">
        <v>33</v>
      </c>
      <c r="O633" s="32">
        <v>24</v>
      </c>
      <c r="P633" s="7">
        <v>1.375</v>
      </c>
      <c r="Q633" s="32">
        <v>7</v>
      </c>
      <c r="R633" s="32">
        <v>4.3076923076923102</v>
      </c>
      <c r="S633" s="7">
        <v>1.625</v>
      </c>
      <c r="T633" s="12" t="s">
        <v>5186</v>
      </c>
    </row>
    <row r="634" spans="1:20" x14ac:dyDescent="0.3">
      <c r="A634" s="9">
        <v>69149</v>
      </c>
      <c r="B634" s="9" t="s">
        <v>3226</v>
      </c>
      <c r="C634" s="55">
        <v>0</v>
      </c>
      <c r="D634" s="55">
        <v>0</v>
      </c>
      <c r="E634" s="11">
        <v>0</v>
      </c>
      <c r="F634" s="55">
        <v>0</v>
      </c>
      <c r="G634" s="55">
        <v>0</v>
      </c>
      <c r="H634" s="11">
        <v>0</v>
      </c>
      <c r="I634" s="55">
        <v>0</v>
      </c>
      <c r="J634" s="10">
        <v>0</v>
      </c>
      <c r="K634" s="47">
        <v>60270.239999999998</v>
      </c>
      <c r="L634" s="47">
        <v>240644.015318972</v>
      </c>
      <c r="M634" s="11">
        <v>0.25045393262787902</v>
      </c>
      <c r="N634" s="47">
        <v>20</v>
      </c>
      <c r="O634" s="47">
        <v>32</v>
      </c>
      <c r="P634" s="11">
        <v>0.625</v>
      </c>
      <c r="Q634" s="58">
        <v>0</v>
      </c>
      <c r="R634" s="47">
        <v>4.3076923076923102</v>
      </c>
      <c r="S634" s="11">
        <v>0</v>
      </c>
      <c r="T634" s="12" t="s">
        <v>5186</v>
      </c>
    </row>
    <row r="635" spans="1:20" x14ac:dyDescent="0.3">
      <c r="A635">
        <v>1022363</v>
      </c>
      <c r="B635" t="s">
        <v>3267</v>
      </c>
      <c r="C635" s="56">
        <v>0</v>
      </c>
      <c r="D635" s="56">
        <v>0</v>
      </c>
      <c r="E635" s="7">
        <v>0</v>
      </c>
      <c r="F635" s="56">
        <v>0</v>
      </c>
      <c r="G635" s="56">
        <v>0</v>
      </c>
      <c r="H635" s="7">
        <v>0</v>
      </c>
      <c r="I635" s="56">
        <v>0</v>
      </c>
      <c r="J635" s="5">
        <v>0</v>
      </c>
      <c r="K635" s="32">
        <v>101166.11</v>
      </c>
      <c r="L635" s="32">
        <v>221500.72815594001</v>
      </c>
      <c r="M635" s="7">
        <v>0.45673037214025503</v>
      </c>
      <c r="N635" s="32">
        <v>8</v>
      </c>
      <c r="O635" s="32">
        <v>29.1428571428571</v>
      </c>
      <c r="P635" s="7">
        <v>0.27450980392156898</v>
      </c>
      <c r="Q635" s="32">
        <v>1</v>
      </c>
      <c r="R635" s="32">
        <v>4.3076923076923102</v>
      </c>
      <c r="S635" s="7">
        <v>0.23214285714285701</v>
      </c>
      <c r="T635" s="12" t="s">
        <v>5186</v>
      </c>
    </row>
    <row r="636" spans="1:20" x14ac:dyDescent="0.3">
      <c r="A636" s="9">
        <v>1028102</v>
      </c>
      <c r="B636" s="9" t="s">
        <v>3382</v>
      </c>
      <c r="C636" s="55">
        <v>0</v>
      </c>
      <c r="D636" s="55">
        <v>0</v>
      </c>
      <c r="E636" s="11">
        <v>0</v>
      </c>
      <c r="F636" s="55">
        <v>0</v>
      </c>
      <c r="G636" s="55">
        <v>0</v>
      </c>
      <c r="H636" s="11">
        <v>0</v>
      </c>
      <c r="I636" s="55">
        <v>0</v>
      </c>
      <c r="J636" s="10">
        <v>0</v>
      </c>
      <c r="K636" s="47">
        <v>101867.8</v>
      </c>
      <c r="L636" s="47">
        <v>201762.73176505801</v>
      </c>
      <c r="M636" s="11">
        <v>0.50488907990510201</v>
      </c>
      <c r="N636" s="47">
        <v>39</v>
      </c>
      <c r="O636" s="47">
        <v>32</v>
      </c>
      <c r="P636" s="11">
        <v>1.21875</v>
      </c>
      <c r="Q636" s="58">
        <v>0</v>
      </c>
      <c r="R636" s="47">
        <v>4.3076923076923102</v>
      </c>
      <c r="S636" s="11">
        <v>0</v>
      </c>
      <c r="T636" s="12" t="s">
        <v>5186</v>
      </c>
    </row>
    <row r="637" spans="1:20" x14ac:dyDescent="0.3">
      <c r="A637">
        <v>1024228</v>
      </c>
      <c r="B637" t="s">
        <v>3383</v>
      </c>
      <c r="C637" s="56">
        <v>0</v>
      </c>
      <c r="D637" s="56">
        <v>0</v>
      </c>
      <c r="E637" s="7">
        <v>0</v>
      </c>
      <c r="F637" s="56">
        <v>0</v>
      </c>
      <c r="G637" s="56">
        <v>0</v>
      </c>
      <c r="H637" s="7">
        <v>0</v>
      </c>
      <c r="I637" s="56">
        <v>0</v>
      </c>
      <c r="J637" s="5">
        <v>0</v>
      </c>
      <c r="K637" s="32">
        <v>71485.759999999995</v>
      </c>
      <c r="L637" s="32">
        <v>210702.564601155</v>
      </c>
      <c r="M637" s="7">
        <v>0.339273326526981</v>
      </c>
      <c r="N637" s="32">
        <v>54</v>
      </c>
      <c r="O637" s="32">
        <v>32</v>
      </c>
      <c r="P637" s="7">
        <v>1.6875</v>
      </c>
      <c r="Q637" s="32">
        <v>14</v>
      </c>
      <c r="R637" s="32">
        <v>4.3076923076923102</v>
      </c>
      <c r="S637" s="7">
        <v>3.25</v>
      </c>
      <c r="T637" s="12" t="s">
        <v>5186</v>
      </c>
    </row>
    <row r="638" spans="1:20" x14ac:dyDescent="0.3">
      <c r="A638">
        <v>1030133</v>
      </c>
      <c r="B638" t="s">
        <v>3395</v>
      </c>
      <c r="C638" s="56">
        <v>0</v>
      </c>
      <c r="D638" s="56">
        <v>0</v>
      </c>
      <c r="E638" s="7">
        <v>0</v>
      </c>
      <c r="F638" s="56">
        <v>0</v>
      </c>
      <c r="G638" s="56">
        <v>0</v>
      </c>
      <c r="H638" s="7">
        <v>0</v>
      </c>
      <c r="I638" s="56">
        <v>0</v>
      </c>
      <c r="J638" s="5">
        <v>0</v>
      </c>
      <c r="K638" s="32">
        <v>34520.44</v>
      </c>
      <c r="L638" s="32">
        <v>249890.50331844599</v>
      </c>
      <c r="M638" s="7">
        <v>0.13814226447817099</v>
      </c>
      <c r="N638" s="32">
        <v>2</v>
      </c>
      <c r="O638" s="32">
        <v>37.142857142857103</v>
      </c>
      <c r="P638" s="7">
        <v>5.3846153846153801E-2</v>
      </c>
      <c r="Q638" s="32">
        <v>5</v>
      </c>
      <c r="R638" s="32">
        <v>4.3076923076923102</v>
      </c>
      <c r="S638" s="7">
        <v>1.16071428571429</v>
      </c>
      <c r="T638" s="12" t="s">
        <v>5186</v>
      </c>
    </row>
    <row r="639" spans="1:20" x14ac:dyDescent="0.3">
      <c r="A639" s="9">
        <v>360863</v>
      </c>
      <c r="B639" s="9" t="s">
        <v>3398</v>
      </c>
      <c r="C639" s="55">
        <v>0</v>
      </c>
      <c r="D639" s="55">
        <v>0</v>
      </c>
      <c r="E639" s="11">
        <v>0</v>
      </c>
      <c r="F639" s="55">
        <v>0</v>
      </c>
      <c r="G639" s="55">
        <v>0</v>
      </c>
      <c r="H639" s="11">
        <v>0</v>
      </c>
      <c r="I639" s="55">
        <v>0</v>
      </c>
      <c r="J639" s="10">
        <v>0</v>
      </c>
      <c r="K639" s="47">
        <v>68835.33</v>
      </c>
      <c r="L639" s="47">
        <v>227704.54744515501</v>
      </c>
      <c r="M639" s="11">
        <v>0.30230107730536099</v>
      </c>
      <c r="N639" s="47">
        <v>57</v>
      </c>
      <c r="O639" s="47">
        <v>30.285714285714299</v>
      </c>
      <c r="P639" s="11">
        <v>1.8820754716981101</v>
      </c>
      <c r="Q639" s="47">
        <v>9</v>
      </c>
      <c r="R639" s="47">
        <v>4.3076923076923102</v>
      </c>
      <c r="S639" s="11">
        <v>2.08928571428571</v>
      </c>
      <c r="T639" s="12" t="s">
        <v>5186</v>
      </c>
    </row>
    <row r="640" spans="1:20" x14ac:dyDescent="0.3">
      <c r="A640">
        <v>1014390</v>
      </c>
      <c r="B640" t="s">
        <v>3413</v>
      </c>
      <c r="C640" s="56">
        <v>0</v>
      </c>
      <c r="D640" s="56">
        <v>0</v>
      </c>
      <c r="E640" s="7">
        <v>0</v>
      </c>
      <c r="F640" s="56">
        <v>0</v>
      </c>
      <c r="G640" s="56">
        <v>0</v>
      </c>
      <c r="H640" s="7">
        <v>0</v>
      </c>
      <c r="I640" s="56">
        <v>0</v>
      </c>
      <c r="J640" s="5">
        <v>0</v>
      </c>
      <c r="K640" s="32">
        <v>111012.21</v>
      </c>
      <c r="L640" s="32">
        <v>309281.62809436902</v>
      </c>
      <c r="M640" s="7">
        <v>0.35893567517734298</v>
      </c>
      <c r="N640" s="32">
        <v>61</v>
      </c>
      <c r="O640" s="32">
        <v>40</v>
      </c>
      <c r="P640" s="7">
        <v>1.5249999999999999</v>
      </c>
      <c r="Q640" s="32">
        <v>16</v>
      </c>
      <c r="R640" s="32">
        <v>4.3076923076923102</v>
      </c>
      <c r="S640" s="7">
        <v>3.71428571428571</v>
      </c>
      <c r="T640" s="12" t="s">
        <v>5186</v>
      </c>
    </row>
    <row r="641" spans="1:20" x14ac:dyDescent="0.3">
      <c r="A641" s="9">
        <v>61154</v>
      </c>
      <c r="B641" s="9" t="s">
        <v>3416</v>
      </c>
      <c r="C641" s="55">
        <v>0</v>
      </c>
      <c r="D641" s="55">
        <v>0</v>
      </c>
      <c r="E641" s="11">
        <v>0</v>
      </c>
      <c r="F641" s="55">
        <v>0</v>
      </c>
      <c r="G641" s="55">
        <v>0</v>
      </c>
      <c r="H641" s="11">
        <v>0</v>
      </c>
      <c r="I641" s="55">
        <v>0</v>
      </c>
      <c r="J641" s="10">
        <v>0</v>
      </c>
      <c r="K641" s="47">
        <v>13663.53</v>
      </c>
      <c r="L641" s="47">
        <v>170272.75307247601</v>
      </c>
      <c r="M641" s="11">
        <v>8.0244958476616599E-2</v>
      </c>
      <c r="N641" s="47">
        <v>40</v>
      </c>
      <c r="O641" s="47">
        <v>20.1428571428571</v>
      </c>
      <c r="P641" s="11">
        <v>1.9858156028368801</v>
      </c>
      <c r="Q641" s="47">
        <v>1</v>
      </c>
      <c r="R641" s="47">
        <v>4.3076923076923102</v>
      </c>
      <c r="S641" s="11">
        <v>0.23214285714285701</v>
      </c>
      <c r="T641" s="12" t="s">
        <v>5186</v>
      </c>
    </row>
    <row r="642" spans="1:20" x14ac:dyDescent="0.3">
      <c r="A642">
        <v>78705</v>
      </c>
      <c r="B642" t="s">
        <v>3422</v>
      </c>
      <c r="C642" s="56">
        <v>0</v>
      </c>
      <c r="D642" s="56">
        <v>0</v>
      </c>
      <c r="E642" s="7">
        <v>0</v>
      </c>
      <c r="F642" s="56">
        <v>0</v>
      </c>
      <c r="G642" s="56">
        <v>0</v>
      </c>
      <c r="H642" s="7">
        <v>0</v>
      </c>
      <c r="I642" s="56">
        <v>0</v>
      </c>
      <c r="J642" s="5">
        <v>0</v>
      </c>
      <c r="K642" s="32">
        <v>33064.54</v>
      </c>
      <c r="L642" s="32">
        <v>240644.015318972</v>
      </c>
      <c r="M642" s="7">
        <v>0.13740021731341701</v>
      </c>
      <c r="N642" s="32">
        <v>24</v>
      </c>
      <c r="O642" s="32">
        <v>32</v>
      </c>
      <c r="P642" s="7">
        <v>0.75</v>
      </c>
      <c r="Q642" s="32">
        <v>4</v>
      </c>
      <c r="R642" s="32">
        <v>4.3076923076923102</v>
      </c>
      <c r="S642" s="7">
        <v>0.92857142857142905</v>
      </c>
      <c r="T642" s="12" t="s">
        <v>5186</v>
      </c>
    </row>
    <row r="643" spans="1:20" x14ac:dyDescent="0.3">
      <c r="A643" s="9">
        <v>71435</v>
      </c>
      <c r="B643" s="9" t="s">
        <v>3427</v>
      </c>
      <c r="C643" s="55">
        <v>0</v>
      </c>
      <c r="D643" s="55">
        <v>0</v>
      </c>
      <c r="E643" s="11">
        <v>0</v>
      </c>
      <c r="F643" s="55">
        <v>0</v>
      </c>
      <c r="G643" s="55">
        <v>0</v>
      </c>
      <c r="H643" s="11">
        <v>0</v>
      </c>
      <c r="I643" s="55">
        <v>0</v>
      </c>
      <c r="J643" s="10">
        <v>0</v>
      </c>
      <c r="K643" s="47">
        <v>8484.27</v>
      </c>
      <c r="L643" s="47">
        <v>240644.015318972</v>
      </c>
      <c r="M643" s="11">
        <v>3.5256517760286599E-2</v>
      </c>
      <c r="N643" s="47">
        <v>40</v>
      </c>
      <c r="O643" s="47">
        <v>32</v>
      </c>
      <c r="P643" s="11">
        <v>1.25</v>
      </c>
      <c r="Q643" s="47">
        <v>12</v>
      </c>
      <c r="R643" s="47">
        <v>4.3076923076923102</v>
      </c>
      <c r="S643" s="11">
        <v>2.78571428571429</v>
      </c>
      <c r="T643" s="12" t="s">
        <v>5186</v>
      </c>
    </row>
    <row r="644" spans="1:20" x14ac:dyDescent="0.3">
      <c r="A644">
        <v>96224</v>
      </c>
      <c r="B644" t="s">
        <v>3429</v>
      </c>
      <c r="C644" s="56">
        <v>0</v>
      </c>
      <c r="D644" s="56">
        <v>0</v>
      </c>
      <c r="E644" s="7">
        <v>0</v>
      </c>
      <c r="F644" s="56">
        <v>0</v>
      </c>
      <c r="G644" s="56">
        <v>0</v>
      </c>
      <c r="H644" s="7">
        <v>0</v>
      </c>
      <c r="I644" s="56">
        <v>0</v>
      </c>
      <c r="J644" s="5">
        <v>0</v>
      </c>
      <c r="K644" s="32">
        <v>66016.429999999993</v>
      </c>
      <c r="L644" s="32">
        <v>271899.023201117</v>
      </c>
      <c r="M644" s="7">
        <v>0.24279759898647801</v>
      </c>
      <c r="N644" s="32">
        <v>54</v>
      </c>
      <c r="O644" s="32">
        <v>40</v>
      </c>
      <c r="P644" s="7">
        <v>1.35</v>
      </c>
      <c r="Q644" s="32">
        <v>4</v>
      </c>
      <c r="R644" s="32">
        <v>4.3076923076923102</v>
      </c>
      <c r="S644" s="7">
        <v>0.92857142857142905</v>
      </c>
      <c r="T644" s="12" t="s">
        <v>5186</v>
      </c>
    </row>
    <row r="645" spans="1:20" x14ac:dyDescent="0.3">
      <c r="A645" s="9">
        <v>947135</v>
      </c>
      <c r="B645" s="9" t="s">
        <v>3457</v>
      </c>
      <c r="C645" s="55">
        <v>0</v>
      </c>
      <c r="D645" s="55">
        <v>0</v>
      </c>
      <c r="E645" s="11">
        <v>0</v>
      </c>
      <c r="F645" s="55">
        <v>0</v>
      </c>
      <c r="G645" s="55">
        <v>0</v>
      </c>
      <c r="H645" s="11">
        <v>0</v>
      </c>
      <c r="I645" s="55">
        <v>0</v>
      </c>
      <c r="J645" s="10">
        <v>0</v>
      </c>
      <c r="K645" s="47">
        <v>116386.33</v>
      </c>
      <c r="L645" s="47">
        <v>283730.18270066899</v>
      </c>
      <c r="M645" s="11">
        <v>0.41020073681334701</v>
      </c>
      <c r="N645" s="47">
        <v>71</v>
      </c>
      <c r="O645" s="47">
        <v>35</v>
      </c>
      <c r="P645" s="11">
        <v>2.0285714285714298</v>
      </c>
      <c r="Q645" s="47">
        <v>1</v>
      </c>
      <c r="R645" s="47">
        <v>3.7692307692307701</v>
      </c>
      <c r="S645" s="11">
        <v>0.26530612244898</v>
      </c>
      <c r="T645" s="12" t="s">
        <v>5186</v>
      </c>
    </row>
    <row r="646" spans="1:20" x14ac:dyDescent="0.3">
      <c r="A646">
        <v>1016779</v>
      </c>
      <c r="B646" t="s">
        <v>3470</v>
      </c>
      <c r="C646" s="56">
        <v>0</v>
      </c>
      <c r="D646" s="56">
        <v>0</v>
      </c>
      <c r="E646" s="7">
        <v>0</v>
      </c>
      <c r="F646" s="56">
        <v>0</v>
      </c>
      <c r="G646" s="56">
        <v>0</v>
      </c>
      <c r="H646" s="7">
        <v>0</v>
      </c>
      <c r="I646" s="56">
        <v>0</v>
      </c>
      <c r="J646" s="5">
        <v>0</v>
      </c>
      <c r="K646" s="32">
        <v>77617.320000000007</v>
      </c>
      <c r="L646" s="32">
        <v>304528.66944707499</v>
      </c>
      <c r="M646" s="7">
        <v>0.25487688939411801</v>
      </c>
      <c r="N646" s="32">
        <v>59</v>
      </c>
      <c r="O646" s="32">
        <v>40</v>
      </c>
      <c r="P646" s="7">
        <v>1.4750000000000001</v>
      </c>
      <c r="Q646" s="32">
        <v>8</v>
      </c>
      <c r="R646" s="32">
        <v>4.3076923076923102</v>
      </c>
      <c r="S646" s="7">
        <v>1.8571428571428601</v>
      </c>
      <c r="T646" s="12" t="s">
        <v>5186</v>
      </c>
    </row>
    <row r="647" spans="1:20" x14ac:dyDescent="0.3">
      <c r="A647" s="9">
        <v>1030845</v>
      </c>
      <c r="B647" s="9" t="s">
        <v>3471</v>
      </c>
      <c r="C647" s="55">
        <v>0</v>
      </c>
      <c r="D647" s="55">
        <v>0</v>
      </c>
      <c r="E647" s="11">
        <v>0</v>
      </c>
      <c r="F647" s="55">
        <v>0</v>
      </c>
      <c r="G647" s="55">
        <v>0</v>
      </c>
      <c r="H647" s="11">
        <v>0</v>
      </c>
      <c r="I647" s="55">
        <v>0</v>
      </c>
      <c r="J647" s="10">
        <v>0</v>
      </c>
      <c r="K647" s="47">
        <v>22777.29</v>
      </c>
      <c r="L647" s="47">
        <v>195614.551378395</v>
      </c>
      <c r="M647" s="11">
        <v>0.11643965052446301</v>
      </c>
      <c r="N647" s="47">
        <v>35</v>
      </c>
      <c r="O647" s="47">
        <v>32</v>
      </c>
      <c r="P647" s="11">
        <v>1.09375</v>
      </c>
      <c r="Q647" s="47">
        <v>4</v>
      </c>
      <c r="R647" s="47">
        <v>4.3076923076923102</v>
      </c>
      <c r="S647" s="11">
        <v>0.92857142857142905</v>
      </c>
      <c r="T647" s="12" t="s">
        <v>5186</v>
      </c>
    </row>
    <row r="648" spans="1:20" x14ac:dyDescent="0.3">
      <c r="A648">
        <v>984110</v>
      </c>
      <c r="B648" t="s">
        <v>3475</v>
      </c>
      <c r="C648" s="56">
        <v>0</v>
      </c>
      <c r="D648" s="56">
        <v>0</v>
      </c>
      <c r="E648" s="7">
        <v>0</v>
      </c>
      <c r="F648" s="56">
        <v>0</v>
      </c>
      <c r="G648" s="56">
        <v>0</v>
      </c>
      <c r="H648" s="7">
        <v>0</v>
      </c>
      <c r="I648" s="56">
        <v>0</v>
      </c>
      <c r="J648" s="5">
        <v>0</v>
      </c>
      <c r="K648" s="32">
        <v>336953.12</v>
      </c>
      <c r="L648" s="32">
        <v>324428.01969582099</v>
      </c>
      <c r="M648" s="7">
        <v>1.0386067156465799</v>
      </c>
      <c r="N648" s="32">
        <v>25</v>
      </c>
      <c r="O648" s="32">
        <v>40</v>
      </c>
      <c r="P648" s="7">
        <v>0.625</v>
      </c>
      <c r="Q648" s="32">
        <v>2</v>
      </c>
      <c r="R648" s="32">
        <v>4.3076923076923102</v>
      </c>
      <c r="S648" s="7">
        <v>0.46428571428571402</v>
      </c>
      <c r="T648" s="12" t="s">
        <v>5186</v>
      </c>
    </row>
    <row r="649" spans="1:20" x14ac:dyDescent="0.3">
      <c r="A649" s="9">
        <v>69993</v>
      </c>
      <c r="B649" s="9" t="s">
        <v>3479</v>
      </c>
      <c r="C649" s="55">
        <v>0</v>
      </c>
      <c r="D649" s="55">
        <v>0</v>
      </c>
      <c r="E649" s="11">
        <v>0</v>
      </c>
      <c r="F649" s="55">
        <v>0</v>
      </c>
      <c r="G649" s="55">
        <v>0</v>
      </c>
      <c r="H649" s="11">
        <v>0</v>
      </c>
      <c r="I649" s="55">
        <v>0</v>
      </c>
      <c r="J649" s="10">
        <v>0</v>
      </c>
      <c r="K649" s="47">
        <v>136378.49</v>
      </c>
      <c r="L649" s="47">
        <v>324428.01969582099</v>
      </c>
      <c r="M649" s="11">
        <v>0.42036594165900498</v>
      </c>
      <c r="N649" s="47">
        <v>31</v>
      </c>
      <c r="O649" s="47">
        <v>40</v>
      </c>
      <c r="P649" s="11">
        <v>0.77500000000000002</v>
      </c>
      <c r="Q649" s="47">
        <v>10</v>
      </c>
      <c r="R649" s="47">
        <v>4.3076923076923102</v>
      </c>
      <c r="S649" s="11">
        <v>2.3214285714285698</v>
      </c>
      <c r="T649" s="12" t="s">
        <v>5186</v>
      </c>
    </row>
    <row r="650" spans="1:20" x14ac:dyDescent="0.3">
      <c r="A650">
        <v>64392</v>
      </c>
      <c r="B650" t="s">
        <v>3490</v>
      </c>
      <c r="C650" s="56">
        <v>0</v>
      </c>
      <c r="D650" s="56">
        <v>0</v>
      </c>
      <c r="E650" s="7">
        <v>0</v>
      </c>
      <c r="F650" s="56">
        <v>0</v>
      </c>
      <c r="G650" s="56">
        <v>0</v>
      </c>
      <c r="H650" s="7">
        <v>0</v>
      </c>
      <c r="I650" s="56">
        <v>0</v>
      </c>
      <c r="J650" s="5">
        <v>0</v>
      </c>
      <c r="K650" s="32">
        <v>172400.1</v>
      </c>
      <c r="L650" s="32">
        <v>307008.068112218</v>
      </c>
      <c r="M650" s="7">
        <v>0.56154908585980301</v>
      </c>
      <c r="N650" s="32">
        <v>22</v>
      </c>
      <c r="O650" s="32">
        <v>37.857142857142897</v>
      </c>
      <c r="P650" s="7">
        <v>0.58113207547169798</v>
      </c>
      <c r="Q650" s="32">
        <v>1</v>
      </c>
      <c r="R650" s="32">
        <v>4.3076923076923102</v>
      </c>
      <c r="S650" s="7">
        <v>0.23214285714285701</v>
      </c>
      <c r="T650" s="12" t="s">
        <v>5186</v>
      </c>
    </row>
    <row r="651" spans="1:20" x14ac:dyDescent="0.3">
      <c r="A651" s="9">
        <v>91344</v>
      </c>
      <c r="B651" s="9" t="s">
        <v>3519</v>
      </c>
      <c r="C651" s="55">
        <v>0</v>
      </c>
      <c r="D651" s="55">
        <v>0</v>
      </c>
      <c r="E651" s="11">
        <v>0</v>
      </c>
      <c r="F651" s="55">
        <v>0</v>
      </c>
      <c r="G651" s="55">
        <v>0</v>
      </c>
      <c r="H651" s="11">
        <v>0</v>
      </c>
      <c r="I651" s="55">
        <v>0</v>
      </c>
      <c r="J651" s="10">
        <v>0</v>
      </c>
      <c r="K651" s="47">
        <v>479180.37</v>
      </c>
      <c r="L651" s="47">
        <v>324428.01969582099</v>
      </c>
      <c r="M651" s="11">
        <v>1.47700056995469</v>
      </c>
      <c r="N651" s="47">
        <v>33</v>
      </c>
      <c r="O651" s="47">
        <v>40</v>
      </c>
      <c r="P651" s="11">
        <v>0.82499999999999996</v>
      </c>
      <c r="Q651" s="47">
        <v>1</v>
      </c>
      <c r="R651" s="47">
        <v>4.3076923076923102</v>
      </c>
      <c r="S651" s="11">
        <v>0.23214285714285701</v>
      </c>
      <c r="T651" s="12" t="s">
        <v>5186</v>
      </c>
    </row>
    <row r="652" spans="1:20" x14ac:dyDescent="0.3">
      <c r="A652">
        <v>1013648</v>
      </c>
      <c r="B652" t="s">
        <v>3613</v>
      </c>
      <c r="C652" s="56">
        <v>0</v>
      </c>
      <c r="D652" s="56">
        <v>0</v>
      </c>
      <c r="E652" s="7">
        <v>0</v>
      </c>
      <c r="F652" s="56">
        <v>0</v>
      </c>
      <c r="G652" s="56">
        <v>0</v>
      </c>
      <c r="H652" s="7">
        <v>0</v>
      </c>
      <c r="I652" s="56">
        <v>0</v>
      </c>
      <c r="J652" s="5">
        <v>0</v>
      </c>
      <c r="K652" s="32">
        <v>175984.42</v>
      </c>
      <c r="L652" s="32">
        <v>230043.250301511</v>
      </c>
      <c r="M652" s="7">
        <v>0.76500579682013103</v>
      </c>
      <c r="N652" s="32">
        <v>40</v>
      </c>
      <c r="O652" s="32">
        <v>32</v>
      </c>
      <c r="P652" s="7">
        <v>1.25</v>
      </c>
      <c r="Q652" s="32">
        <v>1</v>
      </c>
      <c r="R652" s="32">
        <v>4.3076923076923102</v>
      </c>
      <c r="S652" s="7">
        <v>0.23214285714285701</v>
      </c>
      <c r="T652" s="12" t="s">
        <v>5186</v>
      </c>
    </row>
    <row r="653" spans="1:20" x14ac:dyDescent="0.3">
      <c r="A653" s="9">
        <v>785265</v>
      </c>
      <c r="B653" s="9" t="s">
        <v>1935</v>
      </c>
      <c r="C653" s="47">
        <v>493261</v>
      </c>
      <c r="D653" s="47">
        <v>1030866.00086832</v>
      </c>
      <c r="E653" s="11">
        <v>0.478491869539313</v>
      </c>
      <c r="F653" s="47">
        <v>87826539</v>
      </c>
      <c r="G653" s="47">
        <v>85062813.538258106</v>
      </c>
      <c r="H653" s="11">
        <v>1.0324904073446699</v>
      </c>
      <c r="I653" s="47">
        <v>115149.9</v>
      </c>
      <c r="J653" s="10">
        <v>1.31110597447088</v>
      </c>
      <c r="K653" s="55">
        <v>0</v>
      </c>
      <c r="L653" s="55">
        <v>0</v>
      </c>
      <c r="M653" s="11">
        <v>0</v>
      </c>
      <c r="N653" s="58">
        <v>0</v>
      </c>
      <c r="O653" s="58">
        <v>0</v>
      </c>
      <c r="P653" s="11">
        <v>0</v>
      </c>
      <c r="Q653" s="58">
        <v>0</v>
      </c>
      <c r="R653" s="58">
        <v>0</v>
      </c>
      <c r="S653" s="11">
        <v>0</v>
      </c>
      <c r="T653" s="12" t="s">
        <v>5186</v>
      </c>
    </row>
    <row r="654" spans="1:20" x14ac:dyDescent="0.3">
      <c r="A654">
        <v>874779</v>
      </c>
      <c r="B654" t="s">
        <v>1945</v>
      </c>
      <c r="C654" s="32">
        <v>563452</v>
      </c>
      <c r="D654" s="32">
        <v>1217897.69083157</v>
      </c>
      <c r="E654" s="7">
        <v>0.46264313024132803</v>
      </c>
      <c r="F654" s="32">
        <v>62656628.299999997</v>
      </c>
      <c r="G654" s="32">
        <v>83413782.008829594</v>
      </c>
      <c r="H654" s="7">
        <v>0.75115438709358195</v>
      </c>
      <c r="I654" s="32">
        <v>43646.03</v>
      </c>
      <c r="J654" s="5">
        <v>0.69659078670851504</v>
      </c>
      <c r="K654" s="56">
        <v>0</v>
      </c>
      <c r="L654" s="56">
        <v>0</v>
      </c>
      <c r="M654" s="7">
        <v>0</v>
      </c>
      <c r="N654" s="57">
        <v>0</v>
      </c>
      <c r="O654" s="57">
        <v>0</v>
      </c>
      <c r="P654" s="7">
        <v>0</v>
      </c>
      <c r="Q654" s="57">
        <v>0</v>
      </c>
      <c r="R654" s="57">
        <v>0</v>
      </c>
      <c r="S654" s="7">
        <v>0</v>
      </c>
      <c r="T654" s="12" t="s">
        <v>5186</v>
      </c>
    </row>
    <row r="655" spans="1:20" x14ac:dyDescent="0.3">
      <c r="A655" s="9">
        <v>86055</v>
      </c>
      <c r="B655" s="9" t="s">
        <v>3693</v>
      </c>
      <c r="C655" s="55">
        <v>0</v>
      </c>
      <c r="D655" s="55">
        <v>0</v>
      </c>
      <c r="E655" s="11">
        <v>0</v>
      </c>
      <c r="F655" s="55">
        <v>0</v>
      </c>
      <c r="G655" s="55">
        <v>0</v>
      </c>
      <c r="H655" s="11">
        <v>0</v>
      </c>
      <c r="I655" s="55">
        <v>0</v>
      </c>
      <c r="J655" s="10">
        <v>0</v>
      </c>
      <c r="K655" s="47">
        <v>46958.720000000001</v>
      </c>
      <c r="L655" s="47">
        <v>191821.35608324601</v>
      </c>
      <c r="M655" s="11">
        <v>0.24480444179333699</v>
      </c>
      <c r="N655" s="47">
        <v>10</v>
      </c>
      <c r="O655" s="47">
        <v>24</v>
      </c>
      <c r="P655" s="11">
        <v>0.41666666666666702</v>
      </c>
      <c r="Q655" s="47">
        <v>8</v>
      </c>
      <c r="R655" s="47">
        <v>4.3076923076923102</v>
      </c>
      <c r="S655" s="11">
        <v>1.8571428571428601</v>
      </c>
      <c r="T655" s="12" t="s">
        <v>5186</v>
      </c>
    </row>
    <row r="656" spans="1:20" x14ac:dyDescent="0.3">
      <c r="A656">
        <v>1026523</v>
      </c>
      <c r="B656" t="s">
        <v>3741</v>
      </c>
      <c r="C656" s="56">
        <v>0</v>
      </c>
      <c r="D656" s="56">
        <v>0</v>
      </c>
      <c r="E656" s="7">
        <v>0</v>
      </c>
      <c r="F656" s="56">
        <v>0</v>
      </c>
      <c r="G656" s="56">
        <v>0</v>
      </c>
      <c r="H656" s="7">
        <v>0</v>
      </c>
      <c r="I656" s="56">
        <v>0</v>
      </c>
      <c r="J656" s="5">
        <v>0</v>
      </c>
      <c r="K656" s="32">
        <v>38580.75</v>
      </c>
      <c r="L656" s="32">
        <v>172839.65876613799</v>
      </c>
      <c r="M656" s="7">
        <v>0.22321699935893799</v>
      </c>
      <c r="N656" s="32">
        <v>39</v>
      </c>
      <c r="O656" s="32">
        <v>24</v>
      </c>
      <c r="P656" s="7">
        <v>1.625</v>
      </c>
      <c r="Q656" s="32">
        <v>1</v>
      </c>
      <c r="R656" s="32">
        <v>4.3076923076923102</v>
      </c>
      <c r="S656" s="7">
        <v>0.23214285714285701</v>
      </c>
      <c r="T656" s="12" t="s">
        <v>5186</v>
      </c>
    </row>
    <row r="657" spans="1:20" x14ac:dyDescent="0.3">
      <c r="A657">
        <v>1015516</v>
      </c>
      <c r="B657" t="s">
        <v>3748</v>
      </c>
      <c r="C657" s="56">
        <v>0</v>
      </c>
      <c r="D657" s="56">
        <v>0</v>
      </c>
      <c r="E657" s="7">
        <v>0</v>
      </c>
      <c r="F657" s="56">
        <v>0</v>
      </c>
      <c r="G657" s="56">
        <v>0</v>
      </c>
      <c r="H657" s="7">
        <v>0</v>
      </c>
      <c r="I657" s="56">
        <v>0</v>
      </c>
      <c r="J657" s="5">
        <v>0</v>
      </c>
      <c r="K657" s="32">
        <v>109056.68</v>
      </c>
      <c r="L657" s="32">
        <v>227658.24876378701</v>
      </c>
      <c r="M657" s="7">
        <v>0.47903680447421298</v>
      </c>
      <c r="N657" s="32">
        <v>30</v>
      </c>
      <c r="O657" s="32">
        <v>32</v>
      </c>
      <c r="P657" s="7">
        <v>0.9375</v>
      </c>
      <c r="Q657" s="32">
        <v>3</v>
      </c>
      <c r="R657" s="32">
        <v>4.3076923076923102</v>
      </c>
      <c r="S657" s="7">
        <v>0.69642857142857195</v>
      </c>
      <c r="T657" s="12" t="s">
        <v>5186</v>
      </c>
    </row>
    <row r="658" spans="1:20" x14ac:dyDescent="0.3">
      <c r="A658" s="9">
        <v>169787</v>
      </c>
      <c r="B658" s="9" t="s">
        <v>3753</v>
      </c>
      <c r="C658" s="55">
        <v>0</v>
      </c>
      <c r="D658" s="55">
        <v>0</v>
      </c>
      <c r="E658" s="11">
        <v>0</v>
      </c>
      <c r="F658" s="55">
        <v>0</v>
      </c>
      <c r="G658" s="55">
        <v>0</v>
      </c>
      <c r="H658" s="11">
        <v>0</v>
      </c>
      <c r="I658" s="55">
        <v>0</v>
      </c>
      <c r="J658" s="10">
        <v>0</v>
      </c>
      <c r="K658" s="47">
        <v>31086.9</v>
      </c>
      <c r="L658" s="47">
        <v>189121.838755109</v>
      </c>
      <c r="M658" s="11">
        <v>0.16437498812738399</v>
      </c>
      <c r="N658" s="47">
        <v>45</v>
      </c>
      <c r="O658" s="47">
        <v>29.714285714285701</v>
      </c>
      <c r="P658" s="11">
        <v>1.51442307692308</v>
      </c>
      <c r="Q658" s="47">
        <v>6</v>
      </c>
      <c r="R658" s="47">
        <v>4.3076923076923102</v>
      </c>
      <c r="S658" s="11">
        <v>1.3928571428571399</v>
      </c>
      <c r="T658" s="12" t="s">
        <v>5186</v>
      </c>
    </row>
    <row r="659" spans="1:20" x14ac:dyDescent="0.3">
      <c r="A659" s="9">
        <v>65487</v>
      </c>
      <c r="B659" s="9" t="s">
        <v>3780</v>
      </c>
      <c r="C659" s="55">
        <v>0</v>
      </c>
      <c r="D659" s="55">
        <v>0</v>
      </c>
      <c r="E659" s="11">
        <v>0</v>
      </c>
      <c r="F659" s="55">
        <v>0</v>
      </c>
      <c r="G659" s="55">
        <v>0</v>
      </c>
      <c r="H659" s="11">
        <v>0</v>
      </c>
      <c r="I659" s="55">
        <v>0</v>
      </c>
      <c r="J659" s="10">
        <v>0</v>
      </c>
      <c r="K659" s="47">
        <v>19846.490000000002</v>
      </c>
      <c r="L659" s="47">
        <v>231950.83901919701</v>
      </c>
      <c r="M659" s="11">
        <v>8.5563346457037295E-2</v>
      </c>
      <c r="N659" s="47">
        <v>11</v>
      </c>
      <c r="O659" s="47">
        <v>30.8571428571429</v>
      </c>
      <c r="P659" s="11">
        <v>0.35648148148148101</v>
      </c>
      <c r="Q659" s="47">
        <v>2</v>
      </c>
      <c r="R659" s="47">
        <v>4.3076923076923102</v>
      </c>
      <c r="S659" s="11">
        <v>0.46428571428571402</v>
      </c>
      <c r="T659" s="12" t="s">
        <v>5186</v>
      </c>
    </row>
    <row r="660" spans="1:20" x14ac:dyDescent="0.3">
      <c r="A660">
        <v>40943</v>
      </c>
      <c r="B660" t="s">
        <v>3808</v>
      </c>
      <c r="C660" s="56">
        <v>0</v>
      </c>
      <c r="D660" s="56">
        <v>0</v>
      </c>
      <c r="E660" s="7">
        <v>0</v>
      </c>
      <c r="F660" s="56">
        <v>0</v>
      </c>
      <c r="G660" s="56">
        <v>0</v>
      </c>
      <c r="H660" s="7">
        <v>0</v>
      </c>
      <c r="I660" s="56">
        <v>0</v>
      </c>
      <c r="J660" s="5">
        <v>0</v>
      </c>
      <c r="K660" s="32">
        <v>121340.07</v>
      </c>
      <c r="L660" s="32">
        <v>318636.021539404</v>
      </c>
      <c r="M660" s="7">
        <v>0.38081089957682202</v>
      </c>
      <c r="N660" s="32">
        <v>28</v>
      </c>
      <c r="O660" s="32">
        <v>39.285714285714299</v>
      </c>
      <c r="P660" s="7">
        <v>0.71272727272727299</v>
      </c>
      <c r="Q660" s="32">
        <v>6</v>
      </c>
      <c r="R660" s="32">
        <v>4.3076923076923102</v>
      </c>
      <c r="S660" s="7">
        <v>1.3928571428571399</v>
      </c>
      <c r="T660" s="12" t="s">
        <v>5186</v>
      </c>
    </row>
    <row r="661" spans="1:20" x14ac:dyDescent="0.3">
      <c r="A661" s="9">
        <v>99085</v>
      </c>
      <c r="B661" s="9" t="s">
        <v>3818</v>
      </c>
      <c r="C661" s="55">
        <v>0</v>
      </c>
      <c r="D661" s="55">
        <v>0</v>
      </c>
      <c r="E661" s="11">
        <v>0</v>
      </c>
      <c r="F661" s="55">
        <v>0</v>
      </c>
      <c r="G661" s="55">
        <v>0</v>
      </c>
      <c r="H661" s="11">
        <v>0</v>
      </c>
      <c r="I661" s="55">
        <v>0</v>
      </c>
      <c r="J661" s="10">
        <v>0</v>
      </c>
      <c r="K661" s="47">
        <v>14118</v>
      </c>
      <c r="L661" s="47">
        <v>202952.01313054701</v>
      </c>
      <c r="M661" s="11">
        <v>6.95632419813383E-2</v>
      </c>
      <c r="N661" s="47">
        <v>11</v>
      </c>
      <c r="O661" s="47">
        <v>24</v>
      </c>
      <c r="P661" s="11">
        <v>0.45833333333333298</v>
      </c>
      <c r="Q661" s="47">
        <v>2</v>
      </c>
      <c r="R661" s="47">
        <v>4.3076923076923102</v>
      </c>
      <c r="S661" s="11">
        <v>0.46428571428571402</v>
      </c>
      <c r="T661" s="12" t="s">
        <v>5185</v>
      </c>
    </row>
    <row r="662" spans="1:20" x14ac:dyDescent="0.3">
      <c r="A662">
        <v>867279</v>
      </c>
      <c r="B662" t="s">
        <v>3827</v>
      </c>
      <c r="C662" s="56">
        <v>0</v>
      </c>
      <c r="D662" s="56">
        <v>0</v>
      </c>
      <c r="E662" s="7">
        <v>0</v>
      </c>
      <c r="F662" s="56">
        <v>0</v>
      </c>
      <c r="G662" s="56">
        <v>0</v>
      </c>
      <c r="H662" s="7">
        <v>0</v>
      </c>
      <c r="I662" s="56">
        <v>0</v>
      </c>
      <c r="J662" s="5">
        <v>0</v>
      </c>
      <c r="K662" s="32">
        <v>62772.61</v>
      </c>
      <c r="L662" s="32">
        <v>306921.26209867798</v>
      </c>
      <c r="M662" s="7">
        <v>0.204523497560159</v>
      </c>
      <c r="N662" s="32">
        <v>107</v>
      </c>
      <c r="O662" s="32">
        <v>37.857142857142897</v>
      </c>
      <c r="P662" s="7">
        <v>2.82641509433962</v>
      </c>
      <c r="Q662" s="32">
        <v>19</v>
      </c>
      <c r="R662" s="32">
        <v>4.3076923076923102</v>
      </c>
      <c r="S662" s="7">
        <v>4.41071428571429</v>
      </c>
      <c r="T662" s="12" t="s">
        <v>5186</v>
      </c>
    </row>
    <row r="663" spans="1:20" x14ac:dyDescent="0.3">
      <c r="A663" s="9">
        <v>49032</v>
      </c>
      <c r="B663" s="9" t="s">
        <v>3842</v>
      </c>
      <c r="C663" s="55">
        <v>0</v>
      </c>
      <c r="D663" s="55">
        <v>0</v>
      </c>
      <c r="E663" s="11">
        <v>0</v>
      </c>
      <c r="F663" s="55">
        <v>0</v>
      </c>
      <c r="G663" s="55">
        <v>0</v>
      </c>
      <c r="H663" s="11">
        <v>0</v>
      </c>
      <c r="I663" s="55">
        <v>0</v>
      </c>
      <c r="J663" s="10">
        <v>0</v>
      </c>
      <c r="K663" s="47">
        <v>26638.86</v>
      </c>
      <c r="L663" s="47">
        <v>240644.015318972</v>
      </c>
      <c r="M663" s="11">
        <v>0.110698202756841</v>
      </c>
      <c r="N663" s="47">
        <v>9</v>
      </c>
      <c r="O663" s="47">
        <v>32</v>
      </c>
      <c r="P663" s="11">
        <v>0.28125</v>
      </c>
      <c r="Q663" s="47">
        <v>3</v>
      </c>
      <c r="R663" s="47">
        <v>4.3076923076923102</v>
      </c>
      <c r="S663" s="11">
        <v>0.69642857142857195</v>
      </c>
      <c r="T663" s="12" t="s">
        <v>5186</v>
      </c>
    </row>
    <row r="664" spans="1:20" x14ac:dyDescent="0.3">
      <c r="A664">
        <v>176123</v>
      </c>
      <c r="B664" t="s">
        <v>3909</v>
      </c>
      <c r="C664" s="56">
        <v>0</v>
      </c>
      <c r="D664" s="56">
        <v>0</v>
      </c>
      <c r="E664" s="7">
        <v>0</v>
      </c>
      <c r="F664" s="56">
        <v>0</v>
      </c>
      <c r="G664" s="56">
        <v>0</v>
      </c>
      <c r="H664" s="7">
        <v>0</v>
      </c>
      <c r="I664" s="56">
        <v>0</v>
      </c>
      <c r="J664" s="5">
        <v>0</v>
      </c>
      <c r="K664" s="32">
        <v>133156.70000000001</v>
      </c>
      <c r="L664" s="32">
        <v>318614.04298222798</v>
      </c>
      <c r="M664" s="7">
        <v>0.41792476801603901</v>
      </c>
      <c r="N664" s="32">
        <v>41</v>
      </c>
      <c r="O664" s="32">
        <v>39.285714285714299</v>
      </c>
      <c r="P664" s="7">
        <v>1.0436363636363599</v>
      </c>
      <c r="Q664" s="32">
        <v>7</v>
      </c>
      <c r="R664" s="32">
        <v>4.3076923076923102</v>
      </c>
      <c r="S664" s="7">
        <v>1.625</v>
      </c>
      <c r="T664" s="12" t="s">
        <v>5186</v>
      </c>
    </row>
    <row r="665" spans="1:20" x14ac:dyDescent="0.3">
      <c r="A665" s="9">
        <v>1030945</v>
      </c>
      <c r="B665" s="9" t="s">
        <v>3911</v>
      </c>
      <c r="C665" s="55">
        <v>0</v>
      </c>
      <c r="D665" s="55">
        <v>0</v>
      </c>
      <c r="E665" s="11">
        <v>0</v>
      </c>
      <c r="F665" s="55">
        <v>0</v>
      </c>
      <c r="G665" s="55">
        <v>0</v>
      </c>
      <c r="H665" s="11">
        <v>0</v>
      </c>
      <c r="I665" s="55">
        <v>0</v>
      </c>
      <c r="J665" s="10">
        <v>0</v>
      </c>
      <c r="K665" s="47">
        <v>84565.28</v>
      </c>
      <c r="L665" s="47">
        <v>149548.377751163</v>
      </c>
      <c r="M665" s="11">
        <v>0.56547106208474096</v>
      </c>
      <c r="N665" s="47">
        <v>26</v>
      </c>
      <c r="O665" s="47">
        <v>21.8571428571429</v>
      </c>
      <c r="P665" s="11">
        <v>1.18954248366013</v>
      </c>
      <c r="Q665" s="58">
        <v>0</v>
      </c>
      <c r="R665" s="47">
        <v>4.3076923076923102</v>
      </c>
      <c r="S665" s="11">
        <v>0</v>
      </c>
      <c r="T665" s="12" t="s">
        <v>5186</v>
      </c>
    </row>
    <row r="666" spans="1:20" x14ac:dyDescent="0.3">
      <c r="A666">
        <v>187105</v>
      </c>
      <c r="B666" t="s">
        <v>3994</v>
      </c>
      <c r="C666" s="56">
        <v>0</v>
      </c>
      <c r="D666" s="56">
        <v>0</v>
      </c>
      <c r="E666" s="7">
        <v>0</v>
      </c>
      <c r="F666" s="56">
        <v>0</v>
      </c>
      <c r="G666" s="56">
        <v>0</v>
      </c>
      <c r="H666" s="7">
        <v>0</v>
      </c>
      <c r="I666" s="56">
        <v>0</v>
      </c>
      <c r="J666" s="5">
        <v>0</v>
      </c>
      <c r="K666" s="32">
        <v>90429.55</v>
      </c>
      <c r="L666" s="32">
        <v>193334.100785691</v>
      </c>
      <c r="M666" s="7">
        <v>0.46773719500338201</v>
      </c>
      <c r="N666" s="32">
        <v>13</v>
      </c>
      <c r="O666" s="32">
        <v>23.571428571428601</v>
      </c>
      <c r="P666" s="7">
        <v>0.55151515151515196</v>
      </c>
      <c r="Q666" s="32">
        <v>2</v>
      </c>
      <c r="R666" s="32">
        <v>4.3076923076923102</v>
      </c>
      <c r="S666" s="7">
        <v>0.46428571428571402</v>
      </c>
      <c r="T666" s="12" t="s">
        <v>5186</v>
      </c>
    </row>
    <row r="667" spans="1:20" x14ac:dyDescent="0.3">
      <c r="A667" s="9">
        <v>64234</v>
      </c>
      <c r="B667" s="9" t="s">
        <v>4068</v>
      </c>
      <c r="C667" s="55">
        <v>0</v>
      </c>
      <c r="D667" s="55">
        <v>0</v>
      </c>
      <c r="E667" s="11">
        <v>0</v>
      </c>
      <c r="F667" s="55">
        <v>0</v>
      </c>
      <c r="G667" s="55">
        <v>0</v>
      </c>
      <c r="H667" s="11">
        <v>0</v>
      </c>
      <c r="I667" s="55">
        <v>0</v>
      </c>
      <c r="J667" s="10">
        <v>0</v>
      </c>
      <c r="K667" s="47">
        <v>66574.710000000006</v>
      </c>
      <c r="L667" s="47">
        <v>180140.841276077</v>
      </c>
      <c r="M667" s="11">
        <v>0.36957032912914001</v>
      </c>
      <c r="N667" s="47">
        <v>13</v>
      </c>
      <c r="O667" s="47">
        <v>24</v>
      </c>
      <c r="P667" s="11">
        <v>0.54166666666666696</v>
      </c>
      <c r="Q667" s="47">
        <v>7</v>
      </c>
      <c r="R667" s="47">
        <v>3.2307692307692299</v>
      </c>
      <c r="S667" s="11">
        <v>2.1666666666666701</v>
      </c>
      <c r="T667" s="12" t="s">
        <v>5186</v>
      </c>
    </row>
    <row r="668" spans="1:20" x14ac:dyDescent="0.3">
      <c r="A668">
        <v>382367</v>
      </c>
      <c r="B668" t="s">
        <v>2036</v>
      </c>
      <c r="C668" s="32">
        <v>216415</v>
      </c>
      <c r="D668" s="32">
        <v>632099.347976911</v>
      </c>
      <c r="E668" s="7">
        <v>0.34237497743456802</v>
      </c>
      <c r="F668" s="32">
        <v>21105438</v>
      </c>
      <c r="G668" s="32">
        <v>32893389.565688901</v>
      </c>
      <c r="H668" s="7">
        <v>0.64163159463550901</v>
      </c>
      <c r="I668" s="32">
        <v>31124.76</v>
      </c>
      <c r="J668" s="5">
        <v>1.4747270348049599</v>
      </c>
      <c r="K668" s="56">
        <v>0</v>
      </c>
      <c r="L668" s="56">
        <v>0</v>
      </c>
      <c r="M668" s="7">
        <v>0</v>
      </c>
      <c r="N668" s="57">
        <v>0</v>
      </c>
      <c r="O668" s="57">
        <v>0</v>
      </c>
      <c r="P668" s="7">
        <v>0</v>
      </c>
      <c r="Q668" s="57">
        <v>0</v>
      </c>
      <c r="R668" s="57">
        <v>0</v>
      </c>
      <c r="S668" s="7">
        <v>0</v>
      </c>
      <c r="T668" s="12" t="s">
        <v>5186</v>
      </c>
    </row>
    <row r="669" spans="1:20" x14ac:dyDescent="0.3">
      <c r="A669" s="9">
        <v>43499</v>
      </c>
      <c r="B669" s="9" t="s">
        <v>4130</v>
      </c>
      <c r="C669" s="55">
        <v>0</v>
      </c>
      <c r="D669" s="55">
        <v>0</v>
      </c>
      <c r="E669" s="11">
        <v>0</v>
      </c>
      <c r="F669" s="55">
        <v>0</v>
      </c>
      <c r="G669" s="55">
        <v>0</v>
      </c>
      <c r="H669" s="11">
        <v>0</v>
      </c>
      <c r="I669" s="55">
        <v>0</v>
      </c>
      <c r="J669" s="10">
        <v>0</v>
      </c>
      <c r="K669" s="47">
        <v>118350.51</v>
      </c>
      <c r="L669" s="47">
        <v>312756.84796439297</v>
      </c>
      <c r="M669" s="11">
        <v>0.378410611215375</v>
      </c>
      <c r="N669" s="47">
        <v>56</v>
      </c>
      <c r="O669" s="47">
        <v>38.571428571428598</v>
      </c>
      <c r="P669" s="11">
        <v>1.45185185185185</v>
      </c>
      <c r="Q669" s="47">
        <v>8</v>
      </c>
      <c r="R669" s="47">
        <v>4.3076923076923102</v>
      </c>
      <c r="S669" s="11">
        <v>1.8571428571428601</v>
      </c>
      <c r="T669" s="12" t="s">
        <v>5186</v>
      </c>
    </row>
    <row r="670" spans="1:20" x14ac:dyDescent="0.3">
      <c r="A670">
        <v>1026813</v>
      </c>
      <c r="B670" t="s">
        <v>4209</v>
      </c>
      <c r="C670" s="56">
        <v>0</v>
      </c>
      <c r="D670" s="56">
        <v>0</v>
      </c>
      <c r="E670" s="7">
        <v>0</v>
      </c>
      <c r="F670" s="56">
        <v>0</v>
      </c>
      <c r="G670" s="56">
        <v>0</v>
      </c>
      <c r="H670" s="7">
        <v>0</v>
      </c>
      <c r="I670" s="56">
        <v>0</v>
      </c>
      <c r="J670" s="5">
        <v>0</v>
      </c>
      <c r="K670" s="32">
        <v>56627.56</v>
      </c>
      <c r="L670" s="32">
        <v>231679.41191384499</v>
      </c>
      <c r="M670" s="7">
        <v>0.24442206380020501</v>
      </c>
      <c r="N670" s="32">
        <v>28</v>
      </c>
      <c r="O670" s="32">
        <v>32</v>
      </c>
      <c r="P670" s="7">
        <v>0.875</v>
      </c>
      <c r="Q670" s="32">
        <v>1</v>
      </c>
      <c r="R670" s="32">
        <v>4.3076923076923102</v>
      </c>
      <c r="S670" s="7">
        <v>0.23214285714285701</v>
      </c>
      <c r="T670" s="12" t="s">
        <v>5186</v>
      </c>
    </row>
    <row r="671" spans="1:20" x14ac:dyDescent="0.3">
      <c r="A671" s="9">
        <v>990150</v>
      </c>
      <c r="B671" s="9" t="s">
        <v>4246</v>
      </c>
      <c r="C671" s="55">
        <v>0</v>
      </c>
      <c r="D671" s="55">
        <v>0</v>
      </c>
      <c r="E671" s="11">
        <v>0</v>
      </c>
      <c r="F671" s="55">
        <v>0</v>
      </c>
      <c r="G671" s="55">
        <v>0</v>
      </c>
      <c r="H671" s="11">
        <v>0</v>
      </c>
      <c r="I671" s="55">
        <v>0</v>
      </c>
      <c r="J671" s="10">
        <v>0</v>
      </c>
      <c r="K671" s="47">
        <v>19998.009999999998</v>
      </c>
      <c r="L671" s="47">
        <v>214832.882674689</v>
      </c>
      <c r="M671" s="11">
        <v>9.3086355082252603E-2</v>
      </c>
      <c r="N671" s="47">
        <v>10</v>
      </c>
      <c r="O671" s="47">
        <v>28.571428571428601</v>
      </c>
      <c r="P671" s="11">
        <v>0.35</v>
      </c>
      <c r="Q671" s="58">
        <v>0</v>
      </c>
      <c r="R671" s="47">
        <v>4.3076923076923102</v>
      </c>
      <c r="S671" s="11">
        <v>0</v>
      </c>
      <c r="T671" s="12" t="s">
        <v>5186</v>
      </c>
    </row>
    <row r="672" spans="1:20" x14ac:dyDescent="0.3">
      <c r="A672">
        <v>178962</v>
      </c>
      <c r="B672" t="s">
        <v>4252</v>
      </c>
      <c r="C672" s="56">
        <v>0</v>
      </c>
      <c r="D672" s="56">
        <v>0</v>
      </c>
      <c r="E672" s="7">
        <v>0</v>
      </c>
      <c r="F672" s="56">
        <v>0</v>
      </c>
      <c r="G672" s="56">
        <v>0</v>
      </c>
      <c r="H672" s="7">
        <v>0</v>
      </c>
      <c r="I672" s="56">
        <v>0</v>
      </c>
      <c r="J672" s="5">
        <v>0</v>
      </c>
      <c r="K672" s="32">
        <v>143980.34</v>
      </c>
      <c r="L672" s="32">
        <v>318614.04298222798</v>
      </c>
      <c r="M672" s="7">
        <v>0.45189577537871201</v>
      </c>
      <c r="N672" s="32">
        <v>36</v>
      </c>
      <c r="O672" s="32">
        <v>39.285714285714299</v>
      </c>
      <c r="P672" s="7">
        <v>0.91636363636363605</v>
      </c>
      <c r="Q672" s="32">
        <v>1</v>
      </c>
      <c r="R672" s="32">
        <v>4.3076923076923102</v>
      </c>
      <c r="S672" s="7">
        <v>0.23214285714285701</v>
      </c>
      <c r="T672" s="12" t="s">
        <v>5186</v>
      </c>
    </row>
    <row r="673" spans="1:20" x14ac:dyDescent="0.3">
      <c r="A673" s="9">
        <v>158041</v>
      </c>
      <c r="B673" s="9" t="s">
        <v>2056</v>
      </c>
      <c r="C673" s="47">
        <v>1845682</v>
      </c>
      <c r="D673" s="47">
        <v>1225867.59640243</v>
      </c>
      <c r="E673" s="11">
        <v>1.5056128454790301</v>
      </c>
      <c r="F673" s="47">
        <v>196535745.16</v>
      </c>
      <c r="G673" s="47">
        <v>107517535.04872701</v>
      </c>
      <c r="H673" s="11">
        <v>1.8279413220451</v>
      </c>
      <c r="I673" s="47">
        <v>400132.64</v>
      </c>
      <c r="J673" s="10">
        <v>2.0359280683229</v>
      </c>
      <c r="K673" s="55">
        <v>0</v>
      </c>
      <c r="L673" s="55">
        <v>0</v>
      </c>
      <c r="M673" s="11">
        <v>0</v>
      </c>
      <c r="N673" s="58">
        <v>0</v>
      </c>
      <c r="O673" s="58">
        <v>0</v>
      </c>
      <c r="P673" s="11">
        <v>0</v>
      </c>
      <c r="Q673" s="58">
        <v>0</v>
      </c>
      <c r="R673" s="58">
        <v>0</v>
      </c>
      <c r="S673" s="11">
        <v>0</v>
      </c>
      <c r="T673" s="12" t="s">
        <v>5186</v>
      </c>
    </row>
    <row r="674" spans="1:20" x14ac:dyDescent="0.3">
      <c r="A674">
        <v>1011435</v>
      </c>
      <c r="B674" t="s">
        <v>4255</v>
      </c>
      <c r="C674" s="56">
        <v>0</v>
      </c>
      <c r="D674" s="56">
        <v>0</v>
      </c>
      <c r="E674" s="7">
        <v>0</v>
      </c>
      <c r="F674" s="56">
        <v>0</v>
      </c>
      <c r="G674" s="56">
        <v>0</v>
      </c>
      <c r="H674" s="7">
        <v>0</v>
      </c>
      <c r="I674" s="56">
        <v>0</v>
      </c>
      <c r="J674" s="5">
        <v>0</v>
      </c>
      <c r="K674" s="32">
        <v>90452.24</v>
      </c>
      <c r="L674" s="32">
        <v>221928.77168095601</v>
      </c>
      <c r="M674" s="7">
        <v>0.407573291713765</v>
      </c>
      <c r="N674" s="32">
        <v>38</v>
      </c>
      <c r="O674" s="32">
        <v>30.285714285714299</v>
      </c>
      <c r="P674" s="7">
        <v>1.25471698113208</v>
      </c>
      <c r="Q674" s="32">
        <v>8</v>
      </c>
      <c r="R674" s="32">
        <v>4.3076923076923102</v>
      </c>
      <c r="S674" s="7">
        <v>1.8571428571428601</v>
      </c>
      <c r="T674" s="12" t="s">
        <v>5186</v>
      </c>
    </row>
    <row r="675" spans="1:20" x14ac:dyDescent="0.3">
      <c r="A675" s="9">
        <v>326231</v>
      </c>
      <c r="B675" s="9" t="s">
        <v>4300</v>
      </c>
      <c r="C675" s="55">
        <v>0</v>
      </c>
      <c r="D675" s="55">
        <v>0</v>
      </c>
      <c r="E675" s="11">
        <v>0</v>
      </c>
      <c r="F675" s="55">
        <v>0</v>
      </c>
      <c r="G675" s="55">
        <v>0</v>
      </c>
      <c r="H675" s="11">
        <v>0</v>
      </c>
      <c r="I675" s="55">
        <v>0</v>
      </c>
      <c r="J675" s="10">
        <v>0</v>
      </c>
      <c r="K675" s="47">
        <v>14131.47</v>
      </c>
      <c r="L675" s="47">
        <v>240644.015318972</v>
      </c>
      <c r="M675" s="11">
        <v>5.8723546402219301E-2</v>
      </c>
      <c r="N675" s="47">
        <v>83</v>
      </c>
      <c r="O675" s="47">
        <v>32</v>
      </c>
      <c r="P675" s="11">
        <v>2.59375</v>
      </c>
      <c r="Q675" s="47">
        <v>12</v>
      </c>
      <c r="R675" s="47">
        <v>4.3076923076923102</v>
      </c>
      <c r="S675" s="11">
        <v>2.78571428571429</v>
      </c>
      <c r="T675" s="12" t="s">
        <v>5186</v>
      </c>
    </row>
    <row r="676" spans="1:20" x14ac:dyDescent="0.3">
      <c r="A676">
        <v>74273</v>
      </c>
      <c r="B676" t="s">
        <v>4330</v>
      </c>
      <c r="C676" s="56">
        <v>0</v>
      </c>
      <c r="D676" s="56">
        <v>0</v>
      </c>
      <c r="E676" s="7">
        <v>0</v>
      </c>
      <c r="F676" s="56">
        <v>0</v>
      </c>
      <c r="G676" s="56">
        <v>0</v>
      </c>
      <c r="H676" s="7">
        <v>0</v>
      </c>
      <c r="I676" s="56">
        <v>0</v>
      </c>
      <c r="J676" s="5">
        <v>0</v>
      </c>
      <c r="K676" s="32">
        <v>85591.11</v>
      </c>
      <c r="L676" s="32">
        <v>324428.01969582099</v>
      </c>
      <c r="M676" s="7">
        <v>0.26382157151607599</v>
      </c>
      <c r="N676" s="32">
        <v>15</v>
      </c>
      <c r="O676" s="32">
        <v>40</v>
      </c>
      <c r="P676" s="7">
        <v>0.375</v>
      </c>
      <c r="Q676" s="32">
        <v>7</v>
      </c>
      <c r="R676" s="32">
        <v>4.3076923076923102</v>
      </c>
      <c r="S676" s="7">
        <v>1.625</v>
      </c>
      <c r="T676" s="12" t="s">
        <v>5186</v>
      </c>
    </row>
    <row r="677" spans="1:20" x14ac:dyDescent="0.3">
      <c r="A677" s="9">
        <v>37205</v>
      </c>
      <c r="B677" s="9" t="s">
        <v>4414</v>
      </c>
      <c r="C677" s="55">
        <v>0</v>
      </c>
      <c r="D677" s="55">
        <v>0</v>
      </c>
      <c r="E677" s="11">
        <v>0</v>
      </c>
      <c r="F677" s="55">
        <v>0</v>
      </c>
      <c r="G677" s="55">
        <v>0</v>
      </c>
      <c r="H677" s="11">
        <v>0</v>
      </c>
      <c r="I677" s="55">
        <v>0</v>
      </c>
      <c r="J677" s="10">
        <v>0</v>
      </c>
      <c r="K677" s="47">
        <v>81884.710000000006</v>
      </c>
      <c r="L677" s="47">
        <v>210544.32441473301</v>
      </c>
      <c r="M677" s="11">
        <v>0.38891910398260099</v>
      </c>
      <c r="N677" s="47">
        <v>48</v>
      </c>
      <c r="O677" s="47">
        <v>28</v>
      </c>
      <c r="P677" s="11">
        <v>1.71428571428571</v>
      </c>
      <c r="Q677" s="47">
        <v>11</v>
      </c>
      <c r="R677" s="47">
        <v>4.3076923076923102</v>
      </c>
      <c r="S677" s="11">
        <v>2.5535714285714302</v>
      </c>
      <c r="T677" s="12" t="s">
        <v>5186</v>
      </c>
    </row>
    <row r="678" spans="1:20" x14ac:dyDescent="0.3">
      <c r="A678">
        <v>46301</v>
      </c>
      <c r="B678" t="s">
        <v>4415</v>
      </c>
      <c r="C678" s="56">
        <v>0</v>
      </c>
      <c r="D678" s="56">
        <v>0</v>
      </c>
      <c r="E678" s="7">
        <v>0</v>
      </c>
      <c r="F678" s="56">
        <v>0</v>
      </c>
      <c r="G678" s="56">
        <v>0</v>
      </c>
      <c r="H678" s="7">
        <v>0</v>
      </c>
      <c r="I678" s="56">
        <v>0</v>
      </c>
      <c r="J678" s="5">
        <v>0</v>
      </c>
      <c r="K678" s="32">
        <v>111748.36</v>
      </c>
      <c r="L678" s="32">
        <v>240644.015318972</v>
      </c>
      <c r="M678" s="7">
        <v>0.46437207196646202</v>
      </c>
      <c r="N678" s="32">
        <v>21</v>
      </c>
      <c r="O678" s="32">
        <v>32</v>
      </c>
      <c r="P678" s="7">
        <v>0.65625</v>
      </c>
      <c r="Q678" s="32">
        <v>3</v>
      </c>
      <c r="R678" s="32">
        <v>4.3076923076923102</v>
      </c>
      <c r="S678" s="7">
        <v>0.69642857142857195</v>
      </c>
      <c r="T678" s="12" t="s">
        <v>5186</v>
      </c>
    </row>
    <row r="679" spans="1:20" x14ac:dyDescent="0.3">
      <c r="A679" s="9">
        <v>84840</v>
      </c>
      <c r="B679" s="9" t="s">
        <v>4421</v>
      </c>
      <c r="C679" s="55">
        <v>0</v>
      </c>
      <c r="D679" s="55">
        <v>0</v>
      </c>
      <c r="E679" s="11">
        <v>0</v>
      </c>
      <c r="F679" s="55">
        <v>0</v>
      </c>
      <c r="G679" s="55">
        <v>0</v>
      </c>
      <c r="H679" s="11">
        <v>0</v>
      </c>
      <c r="I679" s="55">
        <v>0</v>
      </c>
      <c r="J679" s="10">
        <v>0</v>
      </c>
      <c r="K679" s="47">
        <v>132529.49</v>
      </c>
      <c r="L679" s="47">
        <v>324428.01969582099</v>
      </c>
      <c r="M679" s="11">
        <v>0.40850198489100198</v>
      </c>
      <c r="N679" s="47">
        <v>49</v>
      </c>
      <c r="O679" s="47">
        <v>40</v>
      </c>
      <c r="P679" s="11">
        <v>1.2250000000000001</v>
      </c>
      <c r="Q679" s="47">
        <v>3</v>
      </c>
      <c r="R679" s="47">
        <v>4.3076923076923102</v>
      </c>
      <c r="S679" s="11">
        <v>0.69642857142857195</v>
      </c>
      <c r="T679" s="12" t="s">
        <v>5186</v>
      </c>
    </row>
    <row r="680" spans="1:20" x14ac:dyDescent="0.3">
      <c r="A680">
        <v>910351</v>
      </c>
      <c r="B680" t="s">
        <v>4448</v>
      </c>
      <c r="C680" s="56">
        <v>0</v>
      </c>
      <c r="D680" s="56">
        <v>0</v>
      </c>
      <c r="E680" s="7">
        <v>0</v>
      </c>
      <c r="F680" s="56">
        <v>0</v>
      </c>
      <c r="G680" s="56">
        <v>0</v>
      </c>
      <c r="H680" s="7">
        <v>0</v>
      </c>
      <c r="I680" s="56">
        <v>0</v>
      </c>
      <c r="J680" s="5">
        <v>0</v>
      </c>
      <c r="K680" s="32">
        <v>56726.6</v>
      </c>
      <c r="L680" s="32">
        <v>227555.46930669399</v>
      </c>
      <c r="M680" s="7">
        <v>0.24928691089180199</v>
      </c>
      <c r="N680" s="32">
        <v>82</v>
      </c>
      <c r="O680" s="32">
        <v>30.285714285714299</v>
      </c>
      <c r="P680" s="7">
        <v>2.70754716981132</v>
      </c>
      <c r="Q680" s="32">
        <v>23</v>
      </c>
      <c r="R680" s="32">
        <v>4.3076923076923102</v>
      </c>
      <c r="S680" s="7">
        <v>5.33928571428571</v>
      </c>
      <c r="T680" s="12" t="s">
        <v>5186</v>
      </c>
    </row>
    <row r="681" spans="1:20" x14ac:dyDescent="0.3">
      <c r="A681" s="9">
        <v>97085</v>
      </c>
      <c r="B681" s="9" t="s">
        <v>4464</v>
      </c>
      <c r="C681" s="55">
        <v>0</v>
      </c>
      <c r="D681" s="55">
        <v>0</v>
      </c>
      <c r="E681" s="11">
        <v>0</v>
      </c>
      <c r="F681" s="55">
        <v>0</v>
      </c>
      <c r="G681" s="55">
        <v>0</v>
      </c>
      <c r="H681" s="11">
        <v>0</v>
      </c>
      <c r="I681" s="55">
        <v>0</v>
      </c>
      <c r="J681" s="10">
        <v>0</v>
      </c>
      <c r="K681" s="47">
        <v>128885.36</v>
      </c>
      <c r="L681" s="47">
        <v>307008.068112218</v>
      </c>
      <c r="M681" s="11">
        <v>0.41981098670309103</v>
      </c>
      <c r="N681" s="47">
        <v>33</v>
      </c>
      <c r="O681" s="47">
        <v>37.857142857142897</v>
      </c>
      <c r="P681" s="11">
        <v>0.87169811320754698</v>
      </c>
      <c r="Q681" s="47">
        <v>1</v>
      </c>
      <c r="R681" s="47">
        <v>4.3076923076923102</v>
      </c>
      <c r="S681" s="11">
        <v>0.23214285714285701</v>
      </c>
      <c r="T681" s="12" t="s">
        <v>5186</v>
      </c>
    </row>
    <row r="682" spans="1:20" x14ac:dyDescent="0.3">
      <c r="A682">
        <v>356865</v>
      </c>
      <c r="B682" t="s">
        <v>4483</v>
      </c>
      <c r="C682" s="56">
        <v>0</v>
      </c>
      <c r="D682" s="56">
        <v>0</v>
      </c>
      <c r="E682" s="7">
        <v>0</v>
      </c>
      <c r="F682" s="56">
        <v>0</v>
      </c>
      <c r="G682" s="56">
        <v>0</v>
      </c>
      <c r="H682" s="7">
        <v>0</v>
      </c>
      <c r="I682" s="56">
        <v>0</v>
      </c>
      <c r="J682" s="5">
        <v>0</v>
      </c>
      <c r="K682" s="32">
        <v>56839.08</v>
      </c>
      <c r="L682" s="32">
        <v>223323.77992722599</v>
      </c>
      <c r="M682" s="7">
        <v>0.25451423049763</v>
      </c>
      <c r="N682" s="32">
        <v>51</v>
      </c>
      <c r="O682" s="32">
        <v>29.714285714285701</v>
      </c>
      <c r="P682" s="7">
        <v>1.71634615384615</v>
      </c>
      <c r="Q682" s="32">
        <v>4</v>
      </c>
      <c r="R682" s="32">
        <v>4.3076923076923102</v>
      </c>
      <c r="S682" s="7">
        <v>0.92857142857142905</v>
      </c>
      <c r="T682" s="12" t="s">
        <v>5186</v>
      </c>
    </row>
    <row r="683" spans="1:20" x14ac:dyDescent="0.3">
      <c r="A683" s="9">
        <v>784939</v>
      </c>
      <c r="B683" s="9" t="s">
        <v>4528</v>
      </c>
      <c r="C683" s="55">
        <v>0</v>
      </c>
      <c r="D683" s="55">
        <v>0</v>
      </c>
      <c r="E683" s="11">
        <v>0</v>
      </c>
      <c r="F683" s="55">
        <v>0</v>
      </c>
      <c r="G683" s="55">
        <v>0</v>
      </c>
      <c r="H683" s="11">
        <v>0</v>
      </c>
      <c r="I683" s="55">
        <v>0</v>
      </c>
      <c r="J683" s="10">
        <v>0</v>
      </c>
      <c r="K683" s="47">
        <v>90826.48</v>
      </c>
      <c r="L683" s="47">
        <v>240644.015318972</v>
      </c>
      <c r="M683" s="11">
        <v>0.37743086974180601</v>
      </c>
      <c r="N683" s="47">
        <v>45</v>
      </c>
      <c r="O683" s="47">
        <v>32</v>
      </c>
      <c r="P683" s="11">
        <v>1.40625</v>
      </c>
      <c r="Q683" s="47">
        <v>4</v>
      </c>
      <c r="R683" s="47">
        <v>4.3076923076923102</v>
      </c>
      <c r="S683" s="11">
        <v>0.92857142857142905</v>
      </c>
      <c r="T683" s="12" t="s">
        <v>5186</v>
      </c>
    </row>
    <row r="684" spans="1:20" x14ac:dyDescent="0.3">
      <c r="A684">
        <v>1009757</v>
      </c>
      <c r="B684" t="s">
        <v>4535</v>
      </c>
      <c r="C684" s="56">
        <v>0</v>
      </c>
      <c r="D684" s="56">
        <v>0</v>
      </c>
      <c r="E684" s="7">
        <v>0</v>
      </c>
      <c r="F684" s="56">
        <v>0</v>
      </c>
      <c r="G684" s="56">
        <v>0</v>
      </c>
      <c r="H684" s="7">
        <v>0</v>
      </c>
      <c r="I684" s="56">
        <v>0</v>
      </c>
      <c r="J684" s="5">
        <v>0</v>
      </c>
      <c r="K684" s="32">
        <v>51483.86</v>
      </c>
      <c r="L684" s="32">
        <v>185909.51971394301</v>
      </c>
      <c r="M684" s="7">
        <v>0.27692965954200599</v>
      </c>
      <c r="N684" s="32">
        <v>13</v>
      </c>
      <c r="O684" s="32">
        <v>22.285714285714299</v>
      </c>
      <c r="P684" s="7">
        <v>0.58333333333333304</v>
      </c>
      <c r="Q684" s="32">
        <v>1</v>
      </c>
      <c r="R684" s="32">
        <v>4.3076923076923102</v>
      </c>
      <c r="S684" s="7">
        <v>0.23214285714285701</v>
      </c>
      <c r="T684" s="12" t="s">
        <v>5186</v>
      </c>
    </row>
    <row r="685" spans="1:20" x14ac:dyDescent="0.3">
      <c r="A685" s="9">
        <v>1021776</v>
      </c>
      <c r="B685" s="9" t="s">
        <v>2123</v>
      </c>
      <c r="C685" s="47">
        <v>462062</v>
      </c>
      <c r="D685" s="47">
        <v>846847.84034010896</v>
      </c>
      <c r="E685" s="11">
        <v>0.54562576414486397</v>
      </c>
      <c r="F685" s="47">
        <v>19992872</v>
      </c>
      <c r="G685" s="47">
        <v>49625072.622803703</v>
      </c>
      <c r="H685" s="11">
        <v>0.40287844316046101</v>
      </c>
      <c r="I685" s="55">
        <v>0</v>
      </c>
      <c r="J685" s="10">
        <v>0</v>
      </c>
      <c r="K685" s="55">
        <v>0</v>
      </c>
      <c r="L685" s="55">
        <v>0</v>
      </c>
      <c r="M685" s="11">
        <v>0</v>
      </c>
      <c r="N685" s="58">
        <v>0</v>
      </c>
      <c r="O685" s="58">
        <v>0</v>
      </c>
      <c r="P685" s="11">
        <v>0</v>
      </c>
      <c r="Q685" s="58">
        <v>0</v>
      </c>
      <c r="R685" s="58">
        <v>0</v>
      </c>
      <c r="S685" s="11">
        <v>0</v>
      </c>
      <c r="T685" s="12" t="s">
        <v>5186</v>
      </c>
    </row>
    <row r="686" spans="1:20" x14ac:dyDescent="0.3">
      <c r="A686">
        <v>959386</v>
      </c>
      <c r="B686" t="s">
        <v>2126</v>
      </c>
      <c r="C686" s="32">
        <v>868155</v>
      </c>
      <c r="D686" s="32">
        <v>585489.56151007395</v>
      </c>
      <c r="E686" s="7">
        <v>1.48278476179983</v>
      </c>
      <c r="F686" s="32">
        <v>43617329</v>
      </c>
      <c r="G686" s="32">
        <v>27964339.347346101</v>
      </c>
      <c r="H686" s="7">
        <v>1.5597482371468701</v>
      </c>
      <c r="I686" s="32">
        <v>89217.03</v>
      </c>
      <c r="J686" s="5">
        <v>2.0454491837407098</v>
      </c>
      <c r="K686" s="56">
        <v>0</v>
      </c>
      <c r="L686" s="56">
        <v>0</v>
      </c>
      <c r="M686" s="7">
        <v>0</v>
      </c>
      <c r="N686" s="57">
        <v>0</v>
      </c>
      <c r="O686" s="57">
        <v>0</v>
      </c>
      <c r="P686" s="7">
        <v>0</v>
      </c>
      <c r="Q686" s="57">
        <v>0</v>
      </c>
      <c r="R686" s="57">
        <v>0</v>
      </c>
      <c r="S686" s="7">
        <v>0</v>
      </c>
      <c r="T686" s="12" t="s">
        <v>5186</v>
      </c>
    </row>
    <row r="687" spans="1:20" x14ac:dyDescent="0.3">
      <c r="A687" s="9">
        <v>247674</v>
      </c>
      <c r="B687" s="9" t="s">
        <v>4582</v>
      </c>
      <c r="C687" s="55">
        <v>0</v>
      </c>
      <c r="D687" s="55">
        <v>0</v>
      </c>
      <c r="E687" s="11">
        <v>0</v>
      </c>
      <c r="F687" s="55">
        <v>0</v>
      </c>
      <c r="G687" s="55">
        <v>0</v>
      </c>
      <c r="H687" s="11">
        <v>0</v>
      </c>
      <c r="I687" s="55">
        <v>0</v>
      </c>
      <c r="J687" s="10">
        <v>0</v>
      </c>
      <c r="K687" s="47">
        <v>62029.760000000002</v>
      </c>
      <c r="L687" s="47">
        <v>219676.79353941901</v>
      </c>
      <c r="M687" s="11">
        <v>0.28236828752177401</v>
      </c>
      <c r="N687" s="47">
        <v>19</v>
      </c>
      <c r="O687" s="47">
        <v>25.714285714285701</v>
      </c>
      <c r="P687" s="11">
        <v>0.73888888888888904</v>
      </c>
      <c r="Q687" s="47">
        <v>2</v>
      </c>
      <c r="R687" s="47">
        <v>3.7692307692307701</v>
      </c>
      <c r="S687" s="11">
        <v>0.530612244897959</v>
      </c>
      <c r="T687" s="12" t="s">
        <v>5186</v>
      </c>
    </row>
    <row r="688" spans="1:20" x14ac:dyDescent="0.3">
      <c r="A688">
        <v>986983</v>
      </c>
      <c r="B688" t="s">
        <v>2139</v>
      </c>
      <c r="C688" s="32">
        <v>321984</v>
      </c>
      <c r="D688" s="32">
        <v>700932.13515042001</v>
      </c>
      <c r="E688" s="7">
        <v>0.45936544189246298</v>
      </c>
      <c r="F688" s="32">
        <v>31580823</v>
      </c>
      <c r="G688" s="32">
        <v>70047868.981850699</v>
      </c>
      <c r="H688" s="7">
        <v>0.450846306376323</v>
      </c>
      <c r="I688" s="32">
        <v>78284.38</v>
      </c>
      <c r="J688" s="5">
        <v>2.4788581348877501</v>
      </c>
      <c r="K688" s="56">
        <v>0</v>
      </c>
      <c r="L688" s="56">
        <v>0</v>
      </c>
      <c r="M688" s="7">
        <v>0</v>
      </c>
      <c r="N688" s="57">
        <v>0</v>
      </c>
      <c r="O688" s="57">
        <v>0</v>
      </c>
      <c r="P688" s="7">
        <v>0</v>
      </c>
      <c r="Q688" s="57">
        <v>0</v>
      </c>
      <c r="R688" s="57">
        <v>0</v>
      </c>
      <c r="S688" s="7">
        <v>0</v>
      </c>
      <c r="T688" s="12" t="s">
        <v>5186</v>
      </c>
    </row>
    <row r="689" spans="1:20" x14ac:dyDescent="0.3">
      <c r="A689" s="9">
        <v>46654</v>
      </c>
      <c r="B689" s="9" t="s">
        <v>4603</v>
      </c>
      <c r="C689" s="55">
        <v>0</v>
      </c>
      <c r="D689" s="55">
        <v>0</v>
      </c>
      <c r="E689" s="11">
        <v>0</v>
      </c>
      <c r="F689" s="55">
        <v>0</v>
      </c>
      <c r="G689" s="55">
        <v>0</v>
      </c>
      <c r="H689" s="11">
        <v>0</v>
      </c>
      <c r="I689" s="55">
        <v>0</v>
      </c>
      <c r="J689" s="10">
        <v>0</v>
      </c>
      <c r="K689" s="47">
        <v>47639.59</v>
      </c>
      <c r="L689" s="47">
        <v>240644.015318972</v>
      </c>
      <c r="M689" s="11">
        <v>0.197967067399761</v>
      </c>
      <c r="N689" s="47">
        <v>5</v>
      </c>
      <c r="O689" s="47">
        <v>32</v>
      </c>
      <c r="P689" s="11">
        <v>0.15625</v>
      </c>
      <c r="Q689" s="47">
        <v>2</v>
      </c>
      <c r="R689" s="47">
        <v>4.3076923076923102</v>
      </c>
      <c r="S689" s="11">
        <v>0.46428571428571402</v>
      </c>
      <c r="T689" s="12" t="s">
        <v>5186</v>
      </c>
    </row>
    <row r="690" spans="1:20" x14ac:dyDescent="0.3">
      <c r="A690">
        <v>1020347</v>
      </c>
      <c r="B690" t="s">
        <v>4670</v>
      </c>
      <c r="C690" s="56">
        <v>0</v>
      </c>
      <c r="D690" s="56">
        <v>0</v>
      </c>
      <c r="E690" s="7">
        <v>0</v>
      </c>
      <c r="F690" s="56">
        <v>0</v>
      </c>
      <c r="G690" s="56">
        <v>0</v>
      </c>
      <c r="H690" s="7">
        <v>0</v>
      </c>
      <c r="I690" s="56">
        <v>0</v>
      </c>
      <c r="J690" s="5">
        <v>0</v>
      </c>
      <c r="K690" s="32">
        <v>68225.259999999995</v>
      </c>
      <c r="L690" s="32">
        <v>198779.705995461</v>
      </c>
      <c r="M690" s="7">
        <v>0.34322044928247297</v>
      </c>
      <c r="N690" s="32">
        <v>31</v>
      </c>
      <c r="O690" s="32">
        <v>29.1428571428571</v>
      </c>
      <c r="P690" s="7">
        <v>1.06372549019608</v>
      </c>
      <c r="Q690" s="32">
        <v>2</v>
      </c>
      <c r="R690" s="32">
        <v>4.3076923076923102</v>
      </c>
      <c r="S690" s="7">
        <v>0.46428571428571402</v>
      </c>
      <c r="T690" s="12" t="s">
        <v>5186</v>
      </c>
    </row>
    <row r="691" spans="1:20" x14ac:dyDescent="0.3">
      <c r="A691" s="9">
        <v>71698</v>
      </c>
      <c r="B691" s="9" t="s">
        <v>4673</v>
      </c>
      <c r="C691" s="55">
        <v>0</v>
      </c>
      <c r="D691" s="55">
        <v>0</v>
      </c>
      <c r="E691" s="11">
        <v>0</v>
      </c>
      <c r="F691" s="55">
        <v>0</v>
      </c>
      <c r="G691" s="55">
        <v>0</v>
      </c>
      <c r="H691" s="11">
        <v>0</v>
      </c>
      <c r="I691" s="55">
        <v>0</v>
      </c>
      <c r="J691" s="10">
        <v>0</v>
      </c>
      <c r="K691" s="47">
        <v>52100</v>
      </c>
      <c r="L691" s="47">
        <v>227658.24876378701</v>
      </c>
      <c r="M691" s="11">
        <v>0.22885179993657001</v>
      </c>
      <c r="N691" s="47">
        <v>16</v>
      </c>
      <c r="O691" s="47">
        <v>32</v>
      </c>
      <c r="P691" s="11">
        <v>0.5</v>
      </c>
      <c r="Q691" s="58">
        <v>0</v>
      </c>
      <c r="R691" s="47">
        <v>4.3076923076923102</v>
      </c>
      <c r="S691" s="11">
        <v>0</v>
      </c>
      <c r="T691" s="12" t="s">
        <v>5186</v>
      </c>
    </row>
    <row r="692" spans="1:20" x14ac:dyDescent="0.3">
      <c r="A692">
        <v>68131</v>
      </c>
      <c r="B692" t="s">
        <v>4679</v>
      </c>
      <c r="C692" s="56">
        <v>0</v>
      </c>
      <c r="D692" s="56">
        <v>0</v>
      </c>
      <c r="E692" s="7">
        <v>0</v>
      </c>
      <c r="F692" s="56">
        <v>0</v>
      </c>
      <c r="G692" s="56">
        <v>0</v>
      </c>
      <c r="H692" s="7">
        <v>0</v>
      </c>
      <c r="I692" s="56">
        <v>0</v>
      </c>
      <c r="J692" s="5">
        <v>0</v>
      </c>
      <c r="K692" s="32">
        <v>70184.179999999993</v>
      </c>
      <c r="L692" s="32">
        <v>188342.83177435701</v>
      </c>
      <c r="M692" s="7">
        <v>0.37264056900282599</v>
      </c>
      <c r="N692" s="32">
        <v>49</v>
      </c>
      <c r="O692" s="32">
        <v>22.285714285714299</v>
      </c>
      <c r="P692" s="7">
        <v>2.1987179487179498</v>
      </c>
      <c r="Q692" s="32">
        <v>7</v>
      </c>
      <c r="R692" s="32">
        <v>4.3076923076923102</v>
      </c>
      <c r="S692" s="7">
        <v>1.625</v>
      </c>
      <c r="T692" s="12" t="s">
        <v>5186</v>
      </c>
    </row>
    <row r="693" spans="1:20" x14ac:dyDescent="0.3">
      <c r="A693" s="9">
        <v>1028755</v>
      </c>
      <c r="B693" s="9" t="s">
        <v>4711</v>
      </c>
      <c r="C693" s="55">
        <v>0</v>
      </c>
      <c r="D693" s="55">
        <v>0</v>
      </c>
      <c r="E693" s="11">
        <v>0</v>
      </c>
      <c r="F693" s="55">
        <v>0</v>
      </c>
      <c r="G693" s="55">
        <v>0</v>
      </c>
      <c r="H693" s="11">
        <v>0</v>
      </c>
      <c r="I693" s="55">
        <v>0</v>
      </c>
      <c r="J693" s="10">
        <v>0</v>
      </c>
      <c r="K693" s="47">
        <v>46212.88</v>
      </c>
      <c r="L693" s="47">
        <v>199788.12915642399</v>
      </c>
      <c r="M693" s="11">
        <v>0.231309438629447</v>
      </c>
      <c r="N693" s="47">
        <v>115</v>
      </c>
      <c r="O693" s="47">
        <v>32</v>
      </c>
      <c r="P693" s="11">
        <v>3.59375</v>
      </c>
      <c r="Q693" s="47">
        <v>5</v>
      </c>
      <c r="R693" s="47">
        <v>4.3076923076923102</v>
      </c>
      <c r="S693" s="11">
        <v>1.16071428571429</v>
      </c>
      <c r="T693" s="12" t="s">
        <v>5186</v>
      </c>
    </row>
    <row r="694" spans="1:20" x14ac:dyDescent="0.3">
      <c r="A694">
        <v>962092</v>
      </c>
      <c r="B694" t="s">
        <v>4776</v>
      </c>
      <c r="C694" s="56">
        <v>0</v>
      </c>
      <c r="D694" s="56">
        <v>0</v>
      </c>
      <c r="E694" s="7">
        <v>0</v>
      </c>
      <c r="F694" s="56">
        <v>0</v>
      </c>
      <c r="G694" s="56">
        <v>0</v>
      </c>
      <c r="H694" s="7">
        <v>0</v>
      </c>
      <c r="I694" s="56">
        <v>0</v>
      </c>
      <c r="J694" s="5">
        <v>0</v>
      </c>
      <c r="K694" s="32">
        <v>111673.91</v>
      </c>
      <c r="L694" s="32">
        <v>324428.01969582099</v>
      </c>
      <c r="M694" s="7">
        <v>0.34421783329536099</v>
      </c>
      <c r="N694" s="32">
        <v>51</v>
      </c>
      <c r="O694" s="32">
        <v>40</v>
      </c>
      <c r="P694" s="7">
        <v>1.2749999999999999</v>
      </c>
      <c r="Q694" s="32">
        <v>14</v>
      </c>
      <c r="R694" s="32">
        <v>4.3076923076923102</v>
      </c>
      <c r="S694" s="7">
        <v>3.25</v>
      </c>
      <c r="T694" s="12" t="s">
        <v>5186</v>
      </c>
    </row>
    <row r="695" spans="1:20" x14ac:dyDescent="0.3">
      <c r="A695" s="9">
        <v>1025861</v>
      </c>
      <c r="B695" s="9" t="s">
        <v>4794</v>
      </c>
      <c r="C695" s="55">
        <v>0</v>
      </c>
      <c r="D695" s="55">
        <v>0</v>
      </c>
      <c r="E695" s="11">
        <v>0</v>
      </c>
      <c r="F695" s="55">
        <v>0</v>
      </c>
      <c r="G695" s="55">
        <v>0</v>
      </c>
      <c r="H695" s="11">
        <v>0</v>
      </c>
      <c r="I695" s="55">
        <v>0</v>
      </c>
      <c r="J695" s="10">
        <v>0</v>
      </c>
      <c r="K695" s="47">
        <v>46990.71</v>
      </c>
      <c r="L695" s="47">
        <v>205512.93522716101</v>
      </c>
      <c r="M695" s="11">
        <v>0.22865086301287799</v>
      </c>
      <c r="N695" s="47">
        <v>12</v>
      </c>
      <c r="O695" s="47">
        <v>32</v>
      </c>
      <c r="P695" s="11">
        <v>0.375</v>
      </c>
      <c r="Q695" s="47">
        <v>2</v>
      </c>
      <c r="R695" s="47">
        <v>4.3076923076923102</v>
      </c>
      <c r="S695" s="11">
        <v>0.46428571428571402</v>
      </c>
      <c r="T695" s="12" t="s">
        <v>5186</v>
      </c>
    </row>
    <row r="696" spans="1:20" x14ac:dyDescent="0.3">
      <c r="A696">
        <v>955034</v>
      </c>
      <c r="B696" t="s">
        <v>4825</v>
      </c>
      <c r="C696" s="56">
        <v>0</v>
      </c>
      <c r="D696" s="56">
        <v>0</v>
      </c>
      <c r="E696" s="7">
        <v>0</v>
      </c>
      <c r="F696" s="56">
        <v>0</v>
      </c>
      <c r="G696" s="56">
        <v>0</v>
      </c>
      <c r="H696" s="7">
        <v>0</v>
      </c>
      <c r="I696" s="56">
        <v>0</v>
      </c>
      <c r="J696" s="5">
        <v>0</v>
      </c>
      <c r="K696" s="32">
        <v>44359.17</v>
      </c>
      <c r="L696" s="32">
        <v>202952.01313054701</v>
      </c>
      <c r="M696" s="7">
        <v>0.21856974619643901</v>
      </c>
      <c r="N696" s="32">
        <v>55</v>
      </c>
      <c r="O696" s="32">
        <v>24</v>
      </c>
      <c r="P696" s="7">
        <v>2.2916666666666701</v>
      </c>
      <c r="Q696" s="32">
        <v>4</v>
      </c>
      <c r="R696" s="32">
        <v>4.3076923076923102</v>
      </c>
      <c r="S696" s="7">
        <v>0.92857142857142905</v>
      </c>
      <c r="T696" s="12" t="s">
        <v>5186</v>
      </c>
    </row>
    <row r="697" spans="1:20" x14ac:dyDescent="0.3">
      <c r="A697" s="9">
        <v>1019956</v>
      </c>
      <c r="B697" s="9" t="s">
        <v>4846</v>
      </c>
      <c r="C697" s="55">
        <v>0</v>
      </c>
      <c r="D697" s="55">
        <v>0</v>
      </c>
      <c r="E697" s="11">
        <v>0</v>
      </c>
      <c r="F697" s="55">
        <v>0</v>
      </c>
      <c r="G697" s="55">
        <v>0</v>
      </c>
      <c r="H697" s="11">
        <v>0</v>
      </c>
      <c r="I697" s="55">
        <v>0</v>
      </c>
      <c r="J697" s="10">
        <v>0</v>
      </c>
      <c r="K697" s="47">
        <v>52914.879999999997</v>
      </c>
      <c r="L697" s="47">
        <v>183888.006881087</v>
      </c>
      <c r="M697" s="11">
        <v>0.28775601463894201</v>
      </c>
      <c r="N697" s="47">
        <v>24</v>
      </c>
      <c r="O697" s="47">
        <v>24</v>
      </c>
      <c r="P697" s="11">
        <v>1</v>
      </c>
      <c r="Q697" s="47">
        <v>3</v>
      </c>
      <c r="R697" s="47">
        <v>4.3076923076923102</v>
      </c>
      <c r="S697" s="11">
        <v>0.69642857142857195</v>
      </c>
      <c r="T697" s="12" t="s">
        <v>5186</v>
      </c>
    </row>
    <row r="698" spans="1:20" x14ac:dyDescent="0.3">
      <c r="A698">
        <v>959528</v>
      </c>
      <c r="B698" t="s">
        <v>5002</v>
      </c>
      <c r="C698" s="56">
        <v>0</v>
      </c>
      <c r="D698" s="56">
        <v>0</v>
      </c>
      <c r="E698" s="7">
        <v>0</v>
      </c>
      <c r="F698" s="56">
        <v>0</v>
      </c>
      <c r="G698" s="56">
        <v>0</v>
      </c>
      <c r="H698" s="7">
        <v>0</v>
      </c>
      <c r="I698" s="56">
        <v>0</v>
      </c>
      <c r="J698" s="5">
        <v>0</v>
      </c>
      <c r="K698" s="32">
        <v>161262.32999999999</v>
      </c>
      <c r="L698" s="32">
        <v>360369.38901203597</v>
      </c>
      <c r="M698" s="7">
        <v>0.44749175406408898</v>
      </c>
      <c r="N698" s="32">
        <v>37</v>
      </c>
      <c r="O698" s="32">
        <v>39.285714285714299</v>
      </c>
      <c r="P698" s="7">
        <v>0.941818181818182</v>
      </c>
      <c r="Q698" s="32">
        <v>1</v>
      </c>
      <c r="R698" s="32">
        <v>4.3076923076923102</v>
      </c>
      <c r="S698" s="7">
        <v>0.23214285714285701</v>
      </c>
      <c r="T698" s="12" t="s">
        <v>5186</v>
      </c>
    </row>
    <row r="699" spans="1:20" x14ac:dyDescent="0.3">
      <c r="A699" s="9">
        <v>60363</v>
      </c>
      <c r="B699" s="9" t="s">
        <v>5142</v>
      </c>
      <c r="C699" s="55">
        <v>0</v>
      </c>
      <c r="D699" s="55">
        <v>0</v>
      </c>
      <c r="E699" s="11">
        <v>0</v>
      </c>
      <c r="F699" s="55">
        <v>0</v>
      </c>
      <c r="G699" s="55">
        <v>0</v>
      </c>
      <c r="H699" s="11">
        <v>0</v>
      </c>
      <c r="I699" s="55">
        <v>0</v>
      </c>
      <c r="J699" s="10">
        <v>0</v>
      </c>
      <c r="K699" s="47">
        <v>131350.34</v>
      </c>
      <c r="L699" s="47">
        <v>295300.54604877502</v>
      </c>
      <c r="M699" s="11">
        <v>0.44480222524988</v>
      </c>
      <c r="N699" s="47">
        <v>83</v>
      </c>
      <c r="O699" s="47">
        <v>36.428571428571402</v>
      </c>
      <c r="P699" s="11">
        <v>2.27843137254902</v>
      </c>
      <c r="Q699" s="47">
        <v>17</v>
      </c>
      <c r="R699" s="47">
        <v>4.3076923076923102</v>
      </c>
      <c r="S699" s="11">
        <v>3.9464285714285698</v>
      </c>
      <c r="T699" s="12" t="s">
        <v>5186</v>
      </c>
    </row>
    <row r="700" spans="1:20" x14ac:dyDescent="0.3">
      <c r="A700">
        <v>264948</v>
      </c>
      <c r="B700" t="s">
        <v>2249</v>
      </c>
      <c r="C700" s="32">
        <v>680691</v>
      </c>
      <c r="D700" s="32">
        <v>655627.291719025</v>
      </c>
      <c r="E700" s="7">
        <v>1.03822859206373</v>
      </c>
      <c r="F700" s="32">
        <v>64456626</v>
      </c>
      <c r="G700" s="32">
        <v>71329669.916228697</v>
      </c>
      <c r="H700" s="7">
        <v>0.90364396857155604</v>
      </c>
      <c r="I700" s="32">
        <v>187085.1</v>
      </c>
      <c r="J700" s="5">
        <v>2.9024960133656399</v>
      </c>
      <c r="K700" s="56">
        <v>0</v>
      </c>
      <c r="L700" s="56">
        <v>0</v>
      </c>
      <c r="M700" s="7">
        <v>0</v>
      </c>
      <c r="N700" s="57">
        <v>0</v>
      </c>
      <c r="O700" s="57">
        <v>0</v>
      </c>
      <c r="P700" s="7">
        <v>0</v>
      </c>
      <c r="Q700" s="57">
        <v>0</v>
      </c>
      <c r="R700" s="57">
        <v>0</v>
      </c>
      <c r="S700" s="7">
        <v>0</v>
      </c>
      <c r="T700" s="12" t="s">
        <v>5186</v>
      </c>
    </row>
    <row r="701" spans="1:20" x14ac:dyDescent="0.3">
      <c r="A701" s="9">
        <v>86570</v>
      </c>
      <c r="B701" s="9" t="s">
        <v>1576</v>
      </c>
      <c r="C701" s="47">
        <v>1205574</v>
      </c>
      <c r="D701" s="47">
        <v>1442846.20884243</v>
      </c>
      <c r="E701" s="11">
        <v>0.83555266847684995</v>
      </c>
      <c r="F701" s="47">
        <v>137016977</v>
      </c>
      <c r="G701" s="47">
        <v>133936513.351605</v>
      </c>
      <c r="H701" s="11">
        <v>1.02299943138215</v>
      </c>
      <c r="I701" s="47">
        <v>301530.96999999997</v>
      </c>
      <c r="J701" s="10">
        <v>2.20068327737226</v>
      </c>
      <c r="K701" s="55">
        <v>0</v>
      </c>
      <c r="L701" s="55">
        <v>0</v>
      </c>
      <c r="M701" s="11">
        <v>0</v>
      </c>
      <c r="N701" s="58">
        <v>0</v>
      </c>
      <c r="O701" s="58">
        <v>0</v>
      </c>
      <c r="P701" s="11">
        <v>0</v>
      </c>
      <c r="Q701" s="58">
        <v>0</v>
      </c>
      <c r="R701" s="58">
        <v>0</v>
      </c>
      <c r="S701" s="11">
        <v>0</v>
      </c>
      <c r="T701" s="12" t="s">
        <v>5186</v>
      </c>
    </row>
    <row r="702" spans="1:20" x14ac:dyDescent="0.3">
      <c r="A702">
        <v>67133</v>
      </c>
      <c r="B702" t="s">
        <v>2397</v>
      </c>
      <c r="C702" s="56">
        <v>0</v>
      </c>
      <c r="D702" s="56">
        <v>0</v>
      </c>
      <c r="E702" s="7">
        <v>0</v>
      </c>
      <c r="F702" s="56">
        <v>0</v>
      </c>
      <c r="G702" s="56">
        <v>0</v>
      </c>
      <c r="H702" s="7">
        <v>0</v>
      </c>
      <c r="I702" s="56">
        <v>0</v>
      </c>
      <c r="J702" s="5">
        <v>0</v>
      </c>
      <c r="K702" s="32">
        <v>2039897.56</v>
      </c>
      <c r="L702" s="32">
        <v>314103.89931320498</v>
      </c>
      <c r="M702" s="7">
        <v>6.4943401354146797</v>
      </c>
      <c r="N702" s="32">
        <v>3</v>
      </c>
      <c r="O702" s="32">
        <v>34.285714285714299</v>
      </c>
      <c r="P702" s="7">
        <v>8.7499999999999994E-2</v>
      </c>
      <c r="Q702" s="32">
        <v>11</v>
      </c>
      <c r="R702" s="32">
        <v>3.7692307692307701</v>
      </c>
      <c r="S702" s="7">
        <v>2.9183673469387799</v>
      </c>
      <c r="T702" s="12" t="s">
        <v>5186</v>
      </c>
    </row>
    <row r="703" spans="1:20" x14ac:dyDescent="0.3">
      <c r="A703" s="9">
        <v>961789</v>
      </c>
      <c r="B703" s="9" t="s">
        <v>2422</v>
      </c>
      <c r="C703" s="55">
        <v>0</v>
      </c>
      <c r="D703" s="55">
        <v>0</v>
      </c>
      <c r="E703" s="11">
        <v>0</v>
      </c>
      <c r="F703" s="55">
        <v>0</v>
      </c>
      <c r="G703" s="55">
        <v>0</v>
      </c>
      <c r="H703" s="11">
        <v>0</v>
      </c>
      <c r="I703" s="55">
        <v>0</v>
      </c>
      <c r="J703" s="10">
        <v>0</v>
      </c>
      <c r="K703" s="47">
        <v>122155.36</v>
      </c>
      <c r="L703" s="47">
        <v>278078.744322479</v>
      </c>
      <c r="M703" s="11">
        <v>0.43928334147805398</v>
      </c>
      <c r="N703" s="47">
        <v>44</v>
      </c>
      <c r="O703" s="47">
        <v>37.142857142857103</v>
      </c>
      <c r="P703" s="11">
        <v>1.18461538461538</v>
      </c>
      <c r="Q703" s="47">
        <v>4</v>
      </c>
      <c r="R703" s="47">
        <v>4.3076923076923102</v>
      </c>
      <c r="S703" s="11">
        <v>0.92857142857142905</v>
      </c>
      <c r="T703" s="12" t="s">
        <v>5186</v>
      </c>
    </row>
    <row r="704" spans="1:20" x14ac:dyDescent="0.3">
      <c r="A704">
        <v>76833</v>
      </c>
      <c r="B704" t="s">
        <v>1618</v>
      </c>
      <c r="C704" s="32">
        <v>389886</v>
      </c>
      <c r="D704" s="32">
        <v>1288954.14467947</v>
      </c>
      <c r="E704" s="7">
        <v>0.30248244408799602</v>
      </c>
      <c r="F704" s="32">
        <v>73162805</v>
      </c>
      <c r="G704" s="32">
        <v>103328222.09152301</v>
      </c>
      <c r="H704" s="7">
        <v>0.708062168486707</v>
      </c>
      <c r="I704" s="32">
        <v>34236.57</v>
      </c>
      <c r="J704" s="5">
        <v>0.46795048385583399</v>
      </c>
      <c r="K704" s="56">
        <v>0</v>
      </c>
      <c r="L704" s="56">
        <v>0</v>
      </c>
      <c r="M704" s="7">
        <v>0</v>
      </c>
      <c r="N704" s="57">
        <v>0</v>
      </c>
      <c r="O704" s="57">
        <v>0</v>
      </c>
      <c r="P704" s="7">
        <v>0</v>
      </c>
      <c r="Q704" s="57">
        <v>0</v>
      </c>
      <c r="R704" s="57">
        <v>0</v>
      </c>
      <c r="S704" s="7">
        <v>0</v>
      </c>
      <c r="T704" s="12" t="s">
        <v>5186</v>
      </c>
    </row>
    <row r="705" spans="1:20" x14ac:dyDescent="0.3">
      <c r="A705" s="9">
        <v>41692</v>
      </c>
      <c r="B705" s="9" t="s">
        <v>2501</v>
      </c>
      <c r="C705" s="55">
        <v>0</v>
      </c>
      <c r="D705" s="55">
        <v>0</v>
      </c>
      <c r="E705" s="11">
        <v>0</v>
      </c>
      <c r="F705" s="55">
        <v>0</v>
      </c>
      <c r="G705" s="55">
        <v>0</v>
      </c>
      <c r="H705" s="11">
        <v>0</v>
      </c>
      <c r="I705" s="55">
        <v>0</v>
      </c>
      <c r="J705" s="10">
        <v>0</v>
      </c>
      <c r="K705" s="47">
        <v>156301.74</v>
      </c>
      <c r="L705" s="47">
        <v>366920.02188424498</v>
      </c>
      <c r="M705" s="11">
        <v>0.42598313168451102</v>
      </c>
      <c r="N705" s="47">
        <v>58</v>
      </c>
      <c r="O705" s="47">
        <v>40</v>
      </c>
      <c r="P705" s="11">
        <v>1.45</v>
      </c>
      <c r="Q705" s="47">
        <v>6</v>
      </c>
      <c r="R705" s="47">
        <v>4.3076923076923102</v>
      </c>
      <c r="S705" s="11">
        <v>1.3928571428571399</v>
      </c>
      <c r="T705" s="12" t="s">
        <v>5186</v>
      </c>
    </row>
    <row r="706" spans="1:20" x14ac:dyDescent="0.3">
      <c r="A706">
        <v>1024373</v>
      </c>
      <c r="B706" t="s">
        <v>2554</v>
      </c>
      <c r="C706" s="56">
        <v>0</v>
      </c>
      <c r="D706" s="56">
        <v>0</v>
      </c>
      <c r="E706" s="7">
        <v>0</v>
      </c>
      <c r="F706" s="56">
        <v>0</v>
      </c>
      <c r="G706" s="56">
        <v>0</v>
      </c>
      <c r="H706" s="7">
        <v>0</v>
      </c>
      <c r="I706" s="56">
        <v>0</v>
      </c>
      <c r="J706" s="5">
        <v>0</v>
      </c>
      <c r="K706" s="32">
        <v>175534</v>
      </c>
      <c r="L706" s="32">
        <v>324146.520858793</v>
      </c>
      <c r="M706" s="7">
        <v>0.54152671308931699</v>
      </c>
      <c r="N706" s="32">
        <v>46</v>
      </c>
      <c r="O706" s="32">
        <v>40</v>
      </c>
      <c r="P706" s="7">
        <v>1.1499999999999999</v>
      </c>
      <c r="Q706" s="32">
        <v>1</v>
      </c>
      <c r="R706" s="32">
        <v>4.3076923076923102</v>
      </c>
      <c r="S706" s="7">
        <v>0.23214285714285701</v>
      </c>
      <c r="T706" s="12" t="s">
        <v>5186</v>
      </c>
    </row>
    <row r="707" spans="1:20" x14ac:dyDescent="0.3">
      <c r="A707" s="9">
        <v>1023216</v>
      </c>
      <c r="B707" s="9" t="s">
        <v>2600</v>
      </c>
      <c r="C707" s="55">
        <v>0</v>
      </c>
      <c r="D707" s="55">
        <v>0</v>
      </c>
      <c r="E707" s="11">
        <v>0</v>
      </c>
      <c r="F707" s="55">
        <v>0</v>
      </c>
      <c r="G707" s="55">
        <v>0</v>
      </c>
      <c r="H707" s="11">
        <v>0</v>
      </c>
      <c r="I707" s="55">
        <v>0</v>
      </c>
      <c r="J707" s="10">
        <v>0</v>
      </c>
      <c r="K707" s="47">
        <v>323043.84000000003</v>
      </c>
      <c r="L707" s="47">
        <v>326471.63387197099</v>
      </c>
      <c r="M707" s="11">
        <v>0.989500484831354</v>
      </c>
      <c r="N707" s="47">
        <v>14</v>
      </c>
      <c r="O707" s="47">
        <v>40</v>
      </c>
      <c r="P707" s="11">
        <v>0.35</v>
      </c>
      <c r="Q707" s="47">
        <v>2</v>
      </c>
      <c r="R707" s="47">
        <v>4.3076923076923102</v>
      </c>
      <c r="S707" s="11">
        <v>0.46428571428571402</v>
      </c>
      <c r="T707" s="12" t="s">
        <v>5186</v>
      </c>
    </row>
    <row r="708" spans="1:20" x14ac:dyDescent="0.3">
      <c r="A708">
        <v>1007101</v>
      </c>
      <c r="B708" t="s">
        <v>2618</v>
      </c>
      <c r="C708" s="56">
        <v>0</v>
      </c>
      <c r="D708" s="56">
        <v>0</v>
      </c>
      <c r="E708" s="7">
        <v>0</v>
      </c>
      <c r="F708" s="56">
        <v>0</v>
      </c>
      <c r="G708" s="56">
        <v>0</v>
      </c>
      <c r="H708" s="7">
        <v>0</v>
      </c>
      <c r="I708" s="56">
        <v>0</v>
      </c>
      <c r="J708" s="5">
        <v>0</v>
      </c>
      <c r="K708" s="32">
        <v>85433.57</v>
      </c>
      <c r="L708" s="32">
        <v>259095.14144432801</v>
      </c>
      <c r="M708" s="7">
        <v>0.32973821710337697</v>
      </c>
      <c r="N708" s="32">
        <v>17</v>
      </c>
      <c r="O708" s="32">
        <v>32</v>
      </c>
      <c r="P708" s="7">
        <v>0.53125</v>
      </c>
      <c r="Q708" s="57">
        <v>0</v>
      </c>
      <c r="R708" s="32">
        <v>4.3076923076923102</v>
      </c>
      <c r="S708" s="7">
        <v>0</v>
      </c>
      <c r="T708" s="12" t="s">
        <v>5186</v>
      </c>
    </row>
    <row r="709" spans="1:20" x14ac:dyDescent="0.3">
      <c r="A709" s="9">
        <v>1012619</v>
      </c>
      <c r="B709" s="9" t="s">
        <v>1664</v>
      </c>
      <c r="C709" s="47">
        <v>308857</v>
      </c>
      <c r="D709" s="47">
        <v>878844.84419597499</v>
      </c>
      <c r="E709" s="11">
        <v>0.35143518453767902</v>
      </c>
      <c r="F709" s="47">
        <v>72481727</v>
      </c>
      <c r="G709" s="47">
        <v>65599554.611289397</v>
      </c>
      <c r="H709" s="11">
        <v>1.1049118767572601</v>
      </c>
      <c r="I709" s="47">
        <v>28041</v>
      </c>
      <c r="J709" s="10">
        <v>0.386869921021611</v>
      </c>
      <c r="K709" s="55">
        <v>0</v>
      </c>
      <c r="L709" s="55">
        <v>0</v>
      </c>
      <c r="M709" s="11">
        <v>0</v>
      </c>
      <c r="N709" s="58">
        <v>0</v>
      </c>
      <c r="O709" s="58">
        <v>0</v>
      </c>
      <c r="P709" s="11">
        <v>0</v>
      </c>
      <c r="Q709" s="58">
        <v>0</v>
      </c>
      <c r="R709" s="58">
        <v>0</v>
      </c>
      <c r="S709" s="11">
        <v>0</v>
      </c>
      <c r="T709" s="12" t="s">
        <v>5186</v>
      </c>
    </row>
    <row r="710" spans="1:20" x14ac:dyDescent="0.3">
      <c r="A710">
        <v>374693</v>
      </c>
      <c r="B710" t="s">
        <v>2652</v>
      </c>
      <c r="C710" s="56">
        <v>0</v>
      </c>
      <c r="D710" s="56">
        <v>0</v>
      </c>
      <c r="E710" s="7">
        <v>0</v>
      </c>
      <c r="F710" s="56">
        <v>0</v>
      </c>
      <c r="G710" s="56">
        <v>0</v>
      </c>
      <c r="H710" s="7">
        <v>0</v>
      </c>
      <c r="I710" s="56">
        <v>0</v>
      </c>
      <c r="J710" s="5">
        <v>0</v>
      </c>
      <c r="K710" s="32">
        <v>106951.16</v>
      </c>
      <c r="L710" s="32">
        <v>301172.11284144898</v>
      </c>
      <c r="M710" s="7">
        <v>0.35511641164566998</v>
      </c>
      <c r="N710" s="32">
        <v>27</v>
      </c>
      <c r="O710" s="32">
        <v>37.142857142857103</v>
      </c>
      <c r="P710" s="7">
        <v>0.72692307692307701</v>
      </c>
      <c r="Q710" s="32">
        <v>4</v>
      </c>
      <c r="R710" s="32">
        <v>4.3076923076923102</v>
      </c>
      <c r="S710" s="7">
        <v>0.92857142857142905</v>
      </c>
      <c r="T710" s="12" t="s">
        <v>5186</v>
      </c>
    </row>
    <row r="711" spans="1:20" x14ac:dyDescent="0.3">
      <c r="A711" s="9">
        <v>1007293</v>
      </c>
      <c r="B711" s="9" t="s">
        <v>2672</v>
      </c>
      <c r="C711" s="55">
        <v>0</v>
      </c>
      <c r="D711" s="55">
        <v>0</v>
      </c>
      <c r="E711" s="11">
        <v>0</v>
      </c>
      <c r="F711" s="55">
        <v>0</v>
      </c>
      <c r="G711" s="55">
        <v>0</v>
      </c>
      <c r="H711" s="11">
        <v>0</v>
      </c>
      <c r="I711" s="55">
        <v>0</v>
      </c>
      <c r="J711" s="10">
        <v>0</v>
      </c>
      <c r="K711" s="47">
        <v>691296.08</v>
      </c>
      <c r="L711" s="47">
        <v>273936.017507396</v>
      </c>
      <c r="M711" s="11">
        <v>2.5235676793809501</v>
      </c>
      <c r="N711" s="47">
        <v>74</v>
      </c>
      <c r="O711" s="47">
        <v>32</v>
      </c>
      <c r="P711" s="11">
        <v>2.3125</v>
      </c>
      <c r="Q711" s="58">
        <v>0</v>
      </c>
      <c r="R711" s="47">
        <v>4.3076923076923102</v>
      </c>
      <c r="S711" s="11">
        <v>0</v>
      </c>
      <c r="T711" s="12" t="s">
        <v>5186</v>
      </c>
    </row>
    <row r="712" spans="1:20" x14ac:dyDescent="0.3">
      <c r="A712">
        <v>1015494</v>
      </c>
      <c r="B712" t="s">
        <v>2678</v>
      </c>
      <c r="C712" s="56">
        <v>0</v>
      </c>
      <c r="D712" s="56">
        <v>0</v>
      </c>
      <c r="E712" s="7">
        <v>0</v>
      </c>
      <c r="F712" s="56">
        <v>0</v>
      </c>
      <c r="G712" s="56">
        <v>0</v>
      </c>
      <c r="H712" s="7">
        <v>0</v>
      </c>
      <c r="I712" s="56">
        <v>0</v>
      </c>
      <c r="J712" s="5">
        <v>0</v>
      </c>
      <c r="K712" s="32">
        <v>68158.81</v>
      </c>
      <c r="L712" s="32">
        <v>259095.14144432801</v>
      </c>
      <c r="M712" s="7">
        <v>0.26306479395965598</v>
      </c>
      <c r="N712" s="32">
        <v>47</v>
      </c>
      <c r="O712" s="32">
        <v>32</v>
      </c>
      <c r="P712" s="7">
        <v>1.46875</v>
      </c>
      <c r="Q712" s="32">
        <v>2</v>
      </c>
      <c r="R712" s="32">
        <v>4.3076923076923102</v>
      </c>
      <c r="S712" s="7">
        <v>0.46428571428571402</v>
      </c>
      <c r="T712" s="12" t="s">
        <v>5186</v>
      </c>
    </row>
    <row r="713" spans="1:20" x14ac:dyDescent="0.3">
      <c r="A713" s="9">
        <v>1017381</v>
      </c>
      <c r="B713" s="9" t="s">
        <v>2681</v>
      </c>
      <c r="C713" s="55">
        <v>0</v>
      </c>
      <c r="D713" s="55">
        <v>0</v>
      </c>
      <c r="E713" s="11">
        <v>0</v>
      </c>
      <c r="F713" s="55">
        <v>0</v>
      </c>
      <c r="G713" s="55">
        <v>0</v>
      </c>
      <c r="H713" s="11">
        <v>0</v>
      </c>
      <c r="I713" s="55">
        <v>0</v>
      </c>
      <c r="J713" s="10">
        <v>0</v>
      </c>
      <c r="K713" s="47">
        <v>91254.42</v>
      </c>
      <c r="L713" s="47">
        <v>203448.67139458301</v>
      </c>
      <c r="M713" s="11">
        <v>0.44853780255470299</v>
      </c>
      <c r="N713" s="47">
        <v>18</v>
      </c>
      <c r="O713" s="47">
        <v>29.1428571428571</v>
      </c>
      <c r="P713" s="11">
        <v>0.61764705882352899</v>
      </c>
      <c r="Q713" s="47">
        <v>4</v>
      </c>
      <c r="R713" s="47">
        <v>4.3076923076923102</v>
      </c>
      <c r="S713" s="11">
        <v>0.92857142857142905</v>
      </c>
      <c r="T713" s="12" t="s">
        <v>5186</v>
      </c>
    </row>
    <row r="714" spans="1:20" x14ac:dyDescent="0.3">
      <c r="A714">
        <v>788111</v>
      </c>
      <c r="B714" t="s">
        <v>1696</v>
      </c>
      <c r="C714" s="32">
        <v>389860</v>
      </c>
      <c r="D714" s="32">
        <v>521503.64849576203</v>
      </c>
      <c r="E714" s="7">
        <v>0.74756907477928802</v>
      </c>
      <c r="F714" s="32">
        <v>39550917</v>
      </c>
      <c r="G714" s="32">
        <v>35300030.779140502</v>
      </c>
      <c r="H714" s="7">
        <v>1.1204216009741099</v>
      </c>
      <c r="I714" s="32">
        <v>87940.54</v>
      </c>
      <c r="J714" s="5">
        <v>2.22347663898665</v>
      </c>
      <c r="K714" s="56">
        <v>0</v>
      </c>
      <c r="L714" s="56">
        <v>0</v>
      </c>
      <c r="M714" s="7">
        <v>0</v>
      </c>
      <c r="N714" s="57">
        <v>0</v>
      </c>
      <c r="O714" s="57">
        <v>0</v>
      </c>
      <c r="P714" s="7">
        <v>0</v>
      </c>
      <c r="Q714" s="57">
        <v>0</v>
      </c>
      <c r="R714" s="57">
        <v>0</v>
      </c>
      <c r="S714" s="7">
        <v>0</v>
      </c>
      <c r="T714" s="12" t="s">
        <v>5186</v>
      </c>
    </row>
    <row r="715" spans="1:20" x14ac:dyDescent="0.3">
      <c r="A715" s="9">
        <v>191549</v>
      </c>
      <c r="B715" s="9" t="s">
        <v>1741</v>
      </c>
      <c r="C715" s="47">
        <v>693376</v>
      </c>
      <c r="D715" s="47">
        <v>1346050.69408894</v>
      </c>
      <c r="E715" s="11">
        <v>0.51511878642082098</v>
      </c>
      <c r="F715" s="47">
        <v>85715289</v>
      </c>
      <c r="G715" s="47">
        <v>107517535.04872701</v>
      </c>
      <c r="H715" s="11">
        <v>0.79722148541773996</v>
      </c>
      <c r="I715" s="47">
        <v>190914.86</v>
      </c>
      <c r="J715" s="10">
        <v>2.2273139626234002</v>
      </c>
      <c r="K715" s="55">
        <v>0</v>
      </c>
      <c r="L715" s="55">
        <v>0</v>
      </c>
      <c r="M715" s="11">
        <v>0</v>
      </c>
      <c r="N715" s="58">
        <v>0</v>
      </c>
      <c r="O715" s="58">
        <v>0</v>
      </c>
      <c r="P715" s="11">
        <v>0</v>
      </c>
      <c r="Q715" s="58">
        <v>0</v>
      </c>
      <c r="R715" s="58">
        <v>0</v>
      </c>
      <c r="S715" s="11">
        <v>0</v>
      </c>
      <c r="T715" s="12" t="s">
        <v>5186</v>
      </c>
    </row>
    <row r="716" spans="1:20" x14ac:dyDescent="0.3">
      <c r="A716">
        <v>88881</v>
      </c>
      <c r="B716" t="s">
        <v>2961</v>
      </c>
      <c r="C716" s="56">
        <v>0</v>
      </c>
      <c r="D716" s="56">
        <v>0</v>
      </c>
      <c r="E716" s="7">
        <v>0</v>
      </c>
      <c r="F716" s="56">
        <v>0</v>
      </c>
      <c r="G716" s="56">
        <v>0</v>
      </c>
      <c r="H716" s="7">
        <v>0</v>
      </c>
      <c r="I716" s="56">
        <v>0</v>
      </c>
      <c r="J716" s="5">
        <v>0</v>
      </c>
      <c r="K716" s="32">
        <v>225032.68</v>
      </c>
      <c r="L716" s="32">
        <v>256921.436581991</v>
      </c>
      <c r="M716" s="7">
        <v>0.87588129271644199</v>
      </c>
      <c r="N716" s="32">
        <v>25</v>
      </c>
      <c r="O716" s="32">
        <v>30.285714285714299</v>
      </c>
      <c r="P716" s="7">
        <v>0.82547169811320797</v>
      </c>
      <c r="Q716" s="32">
        <v>1</v>
      </c>
      <c r="R716" s="32">
        <v>4.3076923076923102</v>
      </c>
      <c r="S716" s="7">
        <v>0.23214285714285701</v>
      </c>
      <c r="T716" s="12" t="s">
        <v>5186</v>
      </c>
    </row>
    <row r="717" spans="1:20" x14ac:dyDescent="0.3">
      <c r="A717" s="9">
        <v>979122</v>
      </c>
      <c r="B717" s="9" t="s">
        <v>2962</v>
      </c>
      <c r="C717" s="55">
        <v>0</v>
      </c>
      <c r="D717" s="55">
        <v>0</v>
      </c>
      <c r="E717" s="11">
        <v>0</v>
      </c>
      <c r="F717" s="55">
        <v>0</v>
      </c>
      <c r="G717" s="55">
        <v>0</v>
      </c>
      <c r="H717" s="11">
        <v>0</v>
      </c>
      <c r="I717" s="55">
        <v>0</v>
      </c>
      <c r="J717" s="10">
        <v>0</v>
      </c>
      <c r="K717" s="47">
        <v>84383.21</v>
      </c>
      <c r="L717" s="47">
        <v>290057.61289957399</v>
      </c>
      <c r="M717" s="11">
        <v>0.29091879077559601</v>
      </c>
      <c r="N717" s="47">
        <v>54</v>
      </c>
      <c r="O717" s="47">
        <v>40</v>
      </c>
      <c r="P717" s="11">
        <v>1.35</v>
      </c>
      <c r="Q717" s="47">
        <v>9</v>
      </c>
      <c r="R717" s="47">
        <v>4.3076923076923102</v>
      </c>
      <c r="S717" s="11">
        <v>2.08928571428571</v>
      </c>
      <c r="T717" s="12" t="s">
        <v>5186</v>
      </c>
    </row>
    <row r="718" spans="1:20" x14ac:dyDescent="0.3">
      <c r="A718">
        <v>1022497</v>
      </c>
      <c r="B718" t="s">
        <v>2963</v>
      </c>
      <c r="C718" s="56">
        <v>0</v>
      </c>
      <c r="D718" s="56">
        <v>0</v>
      </c>
      <c r="E718" s="7">
        <v>0</v>
      </c>
      <c r="F718" s="56">
        <v>0</v>
      </c>
      <c r="G718" s="56">
        <v>0</v>
      </c>
      <c r="H718" s="7">
        <v>0</v>
      </c>
      <c r="I718" s="56">
        <v>0</v>
      </c>
      <c r="J718" s="5">
        <v>0</v>
      </c>
      <c r="K718" s="32">
        <v>132492.16</v>
      </c>
      <c r="L718" s="32">
        <v>328730.68099952699</v>
      </c>
      <c r="M718" s="7">
        <v>0.40304166193781799</v>
      </c>
      <c r="N718" s="32">
        <v>26</v>
      </c>
      <c r="O718" s="32">
        <v>40</v>
      </c>
      <c r="P718" s="7">
        <v>0.65</v>
      </c>
      <c r="Q718" s="57">
        <v>0</v>
      </c>
      <c r="R718" s="32">
        <v>4.3076923076923102</v>
      </c>
      <c r="S718" s="7">
        <v>0</v>
      </c>
      <c r="T718" s="12" t="s">
        <v>5186</v>
      </c>
    </row>
    <row r="719" spans="1:20" x14ac:dyDescent="0.3">
      <c r="A719" s="9">
        <v>79684</v>
      </c>
      <c r="B719" s="9" t="s">
        <v>2968</v>
      </c>
      <c r="C719" s="55">
        <v>0</v>
      </c>
      <c r="D719" s="55">
        <v>0</v>
      </c>
      <c r="E719" s="11">
        <v>0</v>
      </c>
      <c r="F719" s="55">
        <v>0</v>
      </c>
      <c r="G719" s="55">
        <v>0</v>
      </c>
      <c r="H719" s="11">
        <v>0</v>
      </c>
      <c r="I719" s="55">
        <v>0</v>
      </c>
      <c r="J719" s="10">
        <v>0</v>
      </c>
      <c r="K719" s="47">
        <v>68191.8</v>
      </c>
      <c r="L719" s="47">
        <v>366920.02188424498</v>
      </c>
      <c r="M719" s="11">
        <v>0.18584922035547299</v>
      </c>
      <c r="N719" s="47">
        <v>86</v>
      </c>
      <c r="O719" s="47">
        <v>40</v>
      </c>
      <c r="P719" s="11">
        <v>2.15</v>
      </c>
      <c r="Q719" s="47">
        <v>11</v>
      </c>
      <c r="R719" s="47">
        <v>4.3076923076923102</v>
      </c>
      <c r="S719" s="11">
        <v>2.5535714285714302</v>
      </c>
      <c r="T719" s="12" t="s">
        <v>5186</v>
      </c>
    </row>
    <row r="720" spans="1:20" x14ac:dyDescent="0.3">
      <c r="A720">
        <v>1009782</v>
      </c>
      <c r="B720" t="s">
        <v>3007</v>
      </c>
      <c r="C720" s="56">
        <v>0</v>
      </c>
      <c r="D720" s="56">
        <v>0</v>
      </c>
      <c r="E720" s="7">
        <v>0</v>
      </c>
      <c r="F720" s="56">
        <v>0</v>
      </c>
      <c r="G720" s="56">
        <v>0</v>
      </c>
      <c r="H720" s="7">
        <v>0</v>
      </c>
      <c r="I720" s="56">
        <v>0</v>
      </c>
      <c r="J720" s="5">
        <v>0</v>
      </c>
      <c r="K720" s="32">
        <v>96809.23</v>
      </c>
      <c r="L720" s="32">
        <v>319281.68710651703</v>
      </c>
      <c r="M720" s="7">
        <v>0.30320946646621499</v>
      </c>
      <c r="N720" s="32">
        <v>18</v>
      </c>
      <c r="O720" s="32">
        <v>40</v>
      </c>
      <c r="P720" s="7">
        <v>0.45</v>
      </c>
      <c r="Q720" s="32">
        <v>4</v>
      </c>
      <c r="R720" s="32">
        <v>4.3076923076923102</v>
      </c>
      <c r="S720" s="7">
        <v>0.92857142857142905</v>
      </c>
      <c r="T720" s="12" t="s">
        <v>5186</v>
      </c>
    </row>
    <row r="721" spans="1:20" x14ac:dyDescent="0.3">
      <c r="A721" s="9">
        <v>1025857</v>
      </c>
      <c r="B721" s="9" t="s">
        <v>3083</v>
      </c>
      <c r="C721" s="55">
        <v>0</v>
      </c>
      <c r="D721" s="55">
        <v>0</v>
      </c>
      <c r="E721" s="11">
        <v>0</v>
      </c>
      <c r="F721" s="55">
        <v>0</v>
      </c>
      <c r="G721" s="55">
        <v>0</v>
      </c>
      <c r="H721" s="11">
        <v>0</v>
      </c>
      <c r="I721" s="55">
        <v>0</v>
      </c>
      <c r="J721" s="10">
        <v>0</v>
      </c>
      <c r="K721" s="47">
        <v>105425.84</v>
      </c>
      <c r="L721" s="47">
        <v>229769.54098417901</v>
      </c>
      <c r="M721" s="11">
        <v>0.45883296605993301</v>
      </c>
      <c r="N721" s="47">
        <v>60</v>
      </c>
      <c r="O721" s="47">
        <v>31.428571428571399</v>
      </c>
      <c r="P721" s="11">
        <v>1.9090909090909101</v>
      </c>
      <c r="Q721" s="47">
        <v>6</v>
      </c>
      <c r="R721" s="47">
        <v>4.3076923076923102</v>
      </c>
      <c r="S721" s="11">
        <v>1.3928571428571399</v>
      </c>
      <c r="T721" s="12" t="s">
        <v>5186</v>
      </c>
    </row>
    <row r="722" spans="1:20" x14ac:dyDescent="0.3">
      <c r="A722">
        <v>299865</v>
      </c>
      <c r="B722" t="s">
        <v>1793</v>
      </c>
      <c r="C722" s="32">
        <v>306275</v>
      </c>
      <c r="D722" s="32">
        <v>773452.199334946</v>
      </c>
      <c r="E722" s="7">
        <v>0.39598439342903302</v>
      </c>
      <c r="F722" s="32">
        <v>54527230</v>
      </c>
      <c r="G722" s="32">
        <v>68338147.674753606</v>
      </c>
      <c r="H722" s="7">
        <v>0.79790324811721802</v>
      </c>
      <c r="I722" s="32">
        <v>76499.62</v>
      </c>
      <c r="J722" s="5">
        <v>1.40296178624882</v>
      </c>
      <c r="K722" s="56">
        <v>0</v>
      </c>
      <c r="L722" s="56">
        <v>0</v>
      </c>
      <c r="M722" s="7">
        <v>0</v>
      </c>
      <c r="N722" s="57">
        <v>0</v>
      </c>
      <c r="O722" s="57">
        <v>0</v>
      </c>
      <c r="P722" s="7">
        <v>0</v>
      </c>
      <c r="Q722" s="57">
        <v>0</v>
      </c>
      <c r="R722" s="57">
        <v>0</v>
      </c>
      <c r="S722" s="7">
        <v>0</v>
      </c>
      <c r="T722" s="12" t="s">
        <v>5186</v>
      </c>
    </row>
    <row r="723" spans="1:20" x14ac:dyDescent="0.3">
      <c r="A723" s="9">
        <v>977788</v>
      </c>
      <c r="B723" s="9" t="s">
        <v>1801</v>
      </c>
      <c r="C723" s="47">
        <v>205687</v>
      </c>
      <c r="D723" s="47">
        <v>567369.77167992503</v>
      </c>
      <c r="E723" s="11">
        <v>0.36252724460624902</v>
      </c>
      <c r="F723" s="47">
        <v>24280789</v>
      </c>
      <c r="G723" s="47">
        <v>62413461.1767001</v>
      </c>
      <c r="H723" s="11">
        <v>0.389031284954028</v>
      </c>
      <c r="I723" s="47">
        <v>12920.79</v>
      </c>
      <c r="J723" s="10">
        <v>0.53214045062538995</v>
      </c>
      <c r="K723" s="55">
        <v>0</v>
      </c>
      <c r="L723" s="55">
        <v>0</v>
      </c>
      <c r="M723" s="11">
        <v>0</v>
      </c>
      <c r="N723" s="58">
        <v>0</v>
      </c>
      <c r="O723" s="58">
        <v>0</v>
      </c>
      <c r="P723" s="11">
        <v>0</v>
      </c>
      <c r="Q723" s="58">
        <v>0</v>
      </c>
      <c r="R723" s="58">
        <v>0</v>
      </c>
      <c r="S723" s="11">
        <v>0</v>
      </c>
      <c r="T723" s="12" t="s">
        <v>5185</v>
      </c>
    </row>
    <row r="724" spans="1:20" x14ac:dyDescent="0.3">
      <c r="A724">
        <v>788769</v>
      </c>
      <c r="B724" t="s">
        <v>3117</v>
      </c>
      <c r="C724" s="56">
        <v>0</v>
      </c>
      <c r="D724" s="56">
        <v>0</v>
      </c>
      <c r="E724" s="7">
        <v>0</v>
      </c>
      <c r="F724" s="56">
        <v>0</v>
      </c>
      <c r="G724" s="56">
        <v>0</v>
      </c>
      <c r="H724" s="7">
        <v>0</v>
      </c>
      <c r="I724" s="56">
        <v>0</v>
      </c>
      <c r="J724" s="5">
        <v>0</v>
      </c>
      <c r="K724" s="32">
        <v>288928.34999999998</v>
      </c>
      <c r="L724" s="32">
        <v>273936.017507396</v>
      </c>
      <c r="M724" s="7">
        <v>1.0547293219381</v>
      </c>
      <c r="N724" s="32">
        <v>17</v>
      </c>
      <c r="O724" s="32">
        <v>32</v>
      </c>
      <c r="P724" s="7">
        <v>0.53125</v>
      </c>
      <c r="Q724" s="32">
        <v>1</v>
      </c>
      <c r="R724" s="32">
        <v>4.3076923076923102</v>
      </c>
      <c r="S724" s="7">
        <v>0.23214285714285701</v>
      </c>
      <c r="T724" s="12" t="s">
        <v>5186</v>
      </c>
    </row>
    <row r="725" spans="1:20" x14ac:dyDescent="0.3">
      <c r="A725" s="9">
        <v>983153</v>
      </c>
      <c r="B725" s="9" t="s">
        <v>3149</v>
      </c>
      <c r="C725" s="55">
        <v>0</v>
      </c>
      <c r="D725" s="55">
        <v>0</v>
      </c>
      <c r="E725" s="11">
        <v>0</v>
      </c>
      <c r="F725" s="55">
        <v>0</v>
      </c>
      <c r="G725" s="55">
        <v>0</v>
      </c>
      <c r="H725" s="11">
        <v>0</v>
      </c>
      <c r="I725" s="55">
        <v>0</v>
      </c>
      <c r="J725" s="10">
        <v>0</v>
      </c>
      <c r="K725" s="47">
        <v>971869.79</v>
      </c>
      <c r="L725" s="47">
        <v>320894.64744518802</v>
      </c>
      <c r="M725" s="11">
        <v>3.0286257428647301</v>
      </c>
      <c r="N725" s="47">
        <v>55</v>
      </c>
      <c r="O725" s="47">
        <v>35</v>
      </c>
      <c r="P725" s="11">
        <v>1.5714285714285701</v>
      </c>
      <c r="Q725" s="58">
        <v>0</v>
      </c>
      <c r="R725" s="47">
        <v>3.7692307692307701</v>
      </c>
      <c r="S725" s="11">
        <v>0</v>
      </c>
      <c r="T725" s="12" t="s">
        <v>5186</v>
      </c>
    </row>
    <row r="726" spans="1:20" x14ac:dyDescent="0.3">
      <c r="A726">
        <v>74689</v>
      </c>
      <c r="B726" t="s">
        <v>3204</v>
      </c>
      <c r="C726" s="56">
        <v>0</v>
      </c>
      <c r="D726" s="56">
        <v>0</v>
      </c>
      <c r="E726" s="7">
        <v>0</v>
      </c>
      <c r="F726" s="56">
        <v>0</v>
      </c>
      <c r="G726" s="56">
        <v>0</v>
      </c>
      <c r="H726" s="7">
        <v>0</v>
      </c>
      <c r="I726" s="56">
        <v>0</v>
      </c>
      <c r="J726" s="5">
        <v>0</v>
      </c>
      <c r="K726" s="32">
        <v>519983.37</v>
      </c>
      <c r="L726" s="32">
        <v>366920.02188424498</v>
      </c>
      <c r="M726" s="7">
        <v>1.41715725222551</v>
      </c>
      <c r="N726" s="32">
        <v>22</v>
      </c>
      <c r="O726" s="32">
        <v>40</v>
      </c>
      <c r="P726" s="7">
        <v>0.55000000000000004</v>
      </c>
      <c r="Q726" s="32">
        <v>2</v>
      </c>
      <c r="R726" s="32">
        <v>4.3076923076923102</v>
      </c>
      <c r="S726" s="7">
        <v>0.46428571428571402</v>
      </c>
      <c r="T726" s="12" t="s">
        <v>5186</v>
      </c>
    </row>
    <row r="727" spans="1:20" x14ac:dyDescent="0.3">
      <c r="A727" s="9">
        <v>1012880</v>
      </c>
      <c r="B727" s="9" t="s">
        <v>3217</v>
      </c>
      <c r="C727" s="55">
        <v>0</v>
      </c>
      <c r="D727" s="55">
        <v>0</v>
      </c>
      <c r="E727" s="11">
        <v>0</v>
      </c>
      <c r="F727" s="55">
        <v>0</v>
      </c>
      <c r="G727" s="55">
        <v>0</v>
      </c>
      <c r="H727" s="11">
        <v>0</v>
      </c>
      <c r="I727" s="55">
        <v>0</v>
      </c>
      <c r="J727" s="10">
        <v>0</v>
      </c>
      <c r="K727" s="47">
        <v>40455.620000000003</v>
      </c>
      <c r="L727" s="47">
        <v>195826.14995574401</v>
      </c>
      <c r="M727" s="11">
        <v>0.20658946728586999</v>
      </c>
      <c r="N727" s="47">
        <v>59</v>
      </c>
      <c r="O727" s="47">
        <v>24</v>
      </c>
      <c r="P727" s="11">
        <v>2.4583333333333299</v>
      </c>
      <c r="Q727" s="47">
        <v>2</v>
      </c>
      <c r="R727" s="47">
        <v>4.3076923076923102</v>
      </c>
      <c r="S727" s="11">
        <v>0.46428571428571402</v>
      </c>
      <c r="T727" s="12" t="s">
        <v>5186</v>
      </c>
    </row>
    <row r="728" spans="1:20" x14ac:dyDescent="0.3">
      <c r="A728">
        <v>195664</v>
      </c>
      <c r="B728" t="s">
        <v>3220</v>
      </c>
      <c r="C728" s="56">
        <v>0</v>
      </c>
      <c r="D728" s="56">
        <v>0</v>
      </c>
      <c r="E728" s="7">
        <v>0</v>
      </c>
      <c r="F728" s="56">
        <v>0</v>
      </c>
      <c r="G728" s="56">
        <v>0</v>
      </c>
      <c r="H728" s="7">
        <v>0</v>
      </c>
      <c r="I728" s="56">
        <v>0</v>
      </c>
      <c r="J728" s="5">
        <v>0</v>
      </c>
      <c r="K728" s="32">
        <v>54593.17</v>
      </c>
      <c r="L728" s="32">
        <v>362670.77863112203</v>
      </c>
      <c r="M728" s="7">
        <v>0.150530931127284</v>
      </c>
      <c r="N728" s="32">
        <v>30</v>
      </c>
      <c r="O728" s="32">
        <v>40</v>
      </c>
      <c r="P728" s="7">
        <v>0.75</v>
      </c>
      <c r="Q728" s="32">
        <v>2</v>
      </c>
      <c r="R728" s="32">
        <v>4.3076923076923102</v>
      </c>
      <c r="S728" s="7">
        <v>0.46428571428571402</v>
      </c>
      <c r="T728" s="12" t="s">
        <v>5185</v>
      </c>
    </row>
    <row r="729" spans="1:20" x14ac:dyDescent="0.3">
      <c r="A729" s="9">
        <v>96611</v>
      </c>
      <c r="B729" s="9" t="s">
        <v>3275</v>
      </c>
      <c r="C729" s="55">
        <v>0</v>
      </c>
      <c r="D729" s="55">
        <v>0</v>
      </c>
      <c r="E729" s="11">
        <v>0</v>
      </c>
      <c r="F729" s="55">
        <v>0</v>
      </c>
      <c r="G729" s="55">
        <v>0</v>
      </c>
      <c r="H729" s="11">
        <v>0</v>
      </c>
      <c r="I729" s="55">
        <v>0</v>
      </c>
      <c r="J729" s="10">
        <v>0</v>
      </c>
      <c r="K729" s="47">
        <v>56194.12</v>
      </c>
      <c r="L729" s="47">
        <v>324428.01969582099</v>
      </c>
      <c r="M729" s="11">
        <v>0.173209823407629</v>
      </c>
      <c r="N729" s="47">
        <v>56</v>
      </c>
      <c r="O729" s="47">
        <v>40</v>
      </c>
      <c r="P729" s="11">
        <v>1.4</v>
      </c>
      <c r="Q729" s="47">
        <v>13</v>
      </c>
      <c r="R729" s="47">
        <v>4.3076923076923102</v>
      </c>
      <c r="S729" s="11">
        <v>3.0178571428571401</v>
      </c>
      <c r="T729" s="12" t="s">
        <v>5186</v>
      </c>
    </row>
    <row r="730" spans="1:20" x14ac:dyDescent="0.3">
      <c r="A730">
        <v>1016955</v>
      </c>
      <c r="B730" t="s">
        <v>3292</v>
      </c>
      <c r="C730" s="56">
        <v>0</v>
      </c>
      <c r="D730" s="56">
        <v>0</v>
      </c>
      <c r="E730" s="7">
        <v>0</v>
      </c>
      <c r="F730" s="56">
        <v>0</v>
      </c>
      <c r="G730" s="56">
        <v>0</v>
      </c>
      <c r="H730" s="7">
        <v>0</v>
      </c>
      <c r="I730" s="56">
        <v>0</v>
      </c>
      <c r="J730" s="5">
        <v>0</v>
      </c>
      <c r="K730" s="32">
        <v>162951.62</v>
      </c>
      <c r="L730" s="32">
        <v>256247.706175178</v>
      </c>
      <c r="M730" s="7">
        <v>0.63591445337115304</v>
      </c>
      <c r="N730" s="32">
        <v>23</v>
      </c>
      <c r="O730" s="32">
        <v>32</v>
      </c>
      <c r="P730" s="7">
        <v>0.71875</v>
      </c>
      <c r="Q730" s="32">
        <v>1</v>
      </c>
      <c r="R730" s="32">
        <v>4.3076923076923102</v>
      </c>
      <c r="S730" s="7">
        <v>0.23214285714285701</v>
      </c>
      <c r="T730" s="12" t="s">
        <v>5186</v>
      </c>
    </row>
    <row r="731" spans="1:20" x14ac:dyDescent="0.3">
      <c r="A731" s="9">
        <v>1010112</v>
      </c>
      <c r="B731" s="9" t="s">
        <v>3386</v>
      </c>
      <c r="C731" s="55">
        <v>0</v>
      </c>
      <c r="D731" s="55">
        <v>0</v>
      </c>
      <c r="E731" s="11">
        <v>0</v>
      </c>
      <c r="F731" s="55">
        <v>0</v>
      </c>
      <c r="G731" s="55">
        <v>0</v>
      </c>
      <c r="H731" s="11">
        <v>0</v>
      </c>
      <c r="I731" s="55">
        <v>0</v>
      </c>
      <c r="J731" s="10">
        <v>0</v>
      </c>
      <c r="K731" s="47">
        <v>486590.48</v>
      </c>
      <c r="L731" s="47">
        <v>362670.77863112203</v>
      </c>
      <c r="M731" s="11">
        <v>1.3416864789509799</v>
      </c>
      <c r="N731" s="47">
        <v>19</v>
      </c>
      <c r="O731" s="47">
        <v>40</v>
      </c>
      <c r="P731" s="11">
        <v>0.47499999999999998</v>
      </c>
      <c r="Q731" s="47">
        <v>1</v>
      </c>
      <c r="R731" s="47">
        <v>4.3076923076923102</v>
      </c>
      <c r="S731" s="11">
        <v>0.23214285714285701</v>
      </c>
      <c r="T731" s="12" t="s">
        <v>5186</v>
      </c>
    </row>
    <row r="732" spans="1:20" x14ac:dyDescent="0.3">
      <c r="A732">
        <v>315709</v>
      </c>
      <c r="B732" t="s">
        <v>1889</v>
      </c>
      <c r="C732" s="32">
        <v>635083</v>
      </c>
      <c r="D732" s="32">
        <v>1288954.14467947</v>
      </c>
      <c r="E732" s="7">
        <v>0.49271186459307897</v>
      </c>
      <c r="F732" s="32">
        <v>96948281.359999999</v>
      </c>
      <c r="G732" s="32">
        <v>103328222.09152301</v>
      </c>
      <c r="H732" s="7">
        <v>0.93825558397905895</v>
      </c>
      <c r="I732" s="32">
        <v>77001.919999999998</v>
      </c>
      <c r="J732" s="5">
        <v>0.79425771060414396</v>
      </c>
      <c r="K732" s="56">
        <v>0</v>
      </c>
      <c r="L732" s="56">
        <v>0</v>
      </c>
      <c r="M732" s="7">
        <v>0</v>
      </c>
      <c r="N732" s="57">
        <v>0</v>
      </c>
      <c r="O732" s="57">
        <v>0</v>
      </c>
      <c r="P732" s="7">
        <v>0</v>
      </c>
      <c r="Q732" s="57">
        <v>0</v>
      </c>
      <c r="R732" s="57">
        <v>0</v>
      </c>
      <c r="S732" s="7">
        <v>0</v>
      </c>
      <c r="T732" s="12" t="s">
        <v>5186</v>
      </c>
    </row>
    <row r="733" spans="1:20" x14ac:dyDescent="0.3">
      <c r="A733" s="9">
        <v>789448</v>
      </c>
      <c r="B733" s="9" t="s">
        <v>3472</v>
      </c>
      <c r="C733" s="55">
        <v>0</v>
      </c>
      <c r="D733" s="55">
        <v>0</v>
      </c>
      <c r="E733" s="11">
        <v>0</v>
      </c>
      <c r="F733" s="55">
        <v>0</v>
      </c>
      <c r="G733" s="55">
        <v>0</v>
      </c>
      <c r="H733" s="11">
        <v>0</v>
      </c>
      <c r="I733" s="55">
        <v>0</v>
      </c>
      <c r="J733" s="10">
        <v>0</v>
      </c>
      <c r="K733" s="47">
        <v>127413.88</v>
      </c>
      <c r="L733" s="47">
        <v>312800.06626863498</v>
      </c>
      <c r="M733" s="11">
        <v>0.40733328966297599</v>
      </c>
      <c r="N733" s="47">
        <v>66</v>
      </c>
      <c r="O733" s="47">
        <v>38.571428571428598</v>
      </c>
      <c r="P733" s="11">
        <v>1.7111111111111099</v>
      </c>
      <c r="Q733" s="47">
        <v>10</v>
      </c>
      <c r="R733" s="47">
        <v>4.3076923076923102</v>
      </c>
      <c r="S733" s="11">
        <v>2.3214285714285698</v>
      </c>
      <c r="T733" s="12" t="s">
        <v>5186</v>
      </c>
    </row>
    <row r="734" spans="1:20" x14ac:dyDescent="0.3">
      <c r="A734">
        <v>787995</v>
      </c>
      <c r="B734" t="s">
        <v>3498</v>
      </c>
      <c r="C734" s="56">
        <v>0</v>
      </c>
      <c r="D734" s="56">
        <v>0</v>
      </c>
      <c r="E734" s="7">
        <v>0</v>
      </c>
      <c r="F734" s="56">
        <v>0</v>
      </c>
      <c r="G734" s="56">
        <v>0</v>
      </c>
      <c r="H734" s="7">
        <v>0</v>
      </c>
      <c r="I734" s="56">
        <v>0</v>
      </c>
      <c r="J734" s="5">
        <v>0</v>
      </c>
      <c r="K734" s="32">
        <v>62141.2</v>
      </c>
      <c r="L734" s="32">
        <v>273936.017507396</v>
      </c>
      <c r="M734" s="7">
        <v>0.22684567208589901</v>
      </c>
      <c r="N734" s="32">
        <v>45</v>
      </c>
      <c r="O734" s="32">
        <v>32</v>
      </c>
      <c r="P734" s="7">
        <v>1.40625</v>
      </c>
      <c r="Q734" s="32">
        <v>2</v>
      </c>
      <c r="R734" s="32">
        <v>4.3076923076923102</v>
      </c>
      <c r="S734" s="7">
        <v>0.46428571428571402</v>
      </c>
      <c r="T734" s="12" t="s">
        <v>5186</v>
      </c>
    </row>
    <row r="735" spans="1:20" x14ac:dyDescent="0.3">
      <c r="A735" s="9">
        <v>956518</v>
      </c>
      <c r="B735" s="9" t="s">
        <v>3501</v>
      </c>
      <c r="C735" s="55">
        <v>0</v>
      </c>
      <c r="D735" s="55">
        <v>0</v>
      </c>
      <c r="E735" s="11">
        <v>0</v>
      </c>
      <c r="F735" s="55">
        <v>0</v>
      </c>
      <c r="G735" s="55">
        <v>0</v>
      </c>
      <c r="H735" s="11">
        <v>0</v>
      </c>
      <c r="I735" s="55">
        <v>0</v>
      </c>
      <c r="J735" s="10">
        <v>0</v>
      </c>
      <c r="K735" s="47">
        <v>111980.11</v>
      </c>
      <c r="L735" s="47">
        <v>233679.287474841</v>
      </c>
      <c r="M735" s="11">
        <v>0.47920425986430698</v>
      </c>
      <c r="N735" s="47">
        <v>21</v>
      </c>
      <c r="O735" s="47">
        <v>27.428571428571399</v>
      </c>
      <c r="P735" s="11">
        <v>0.765625</v>
      </c>
      <c r="Q735" s="47">
        <v>1</v>
      </c>
      <c r="R735" s="47">
        <v>3.7692307692307701</v>
      </c>
      <c r="S735" s="11">
        <v>0.26530612244898</v>
      </c>
      <c r="T735" s="12" t="s">
        <v>5186</v>
      </c>
    </row>
    <row r="736" spans="1:20" x14ac:dyDescent="0.3">
      <c r="A736">
        <v>983674</v>
      </c>
      <c r="B736" t="s">
        <v>3514</v>
      </c>
      <c r="C736" s="56">
        <v>0</v>
      </c>
      <c r="D736" s="56">
        <v>0</v>
      </c>
      <c r="E736" s="7">
        <v>0</v>
      </c>
      <c r="F736" s="56">
        <v>0</v>
      </c>
      <c r="G736" s="56">
        <v>0</v>
      </c>
      <c r="H736" s="7">
        <v>0</v>
      </c>
      <c r="I736" s="56">
        <v>0</v>
      </c>
      <c r="J736" s="5">
        <v>0</v>
      </c>
      <c r="K736" s="32">
        <v>77393.179999999993</v>
      </c>
      <c r="L736" s="32">
        <v>302871.68964076298</v>
      </c>
      <c r="M736" s="7">
        <v>0.25553124523390203</v>
      </c>
      <c r="N736" s="32">
        <v>50</v>
      </c>
      <c r="O736" s="32">
        <v>40</v>
      </c>
      <c r="P736" s="7">
        <v>1.25</v>
      </c>
      <c r="Q736" s="32">
        <v>3</v>
      </c>
      <c r="R736" s="32">
        <v>4.3076923076923102</v>
      </c>
      <c r="S736" s="7">
        <v>0.69642857142857195</v>
      </c>
      <c r="T736" s="12" t="s">
        <v>5186</v>
      </c>
    </row>
    <row r="737" spans="1:20" x14ac:dyDescent="0.3">
      <c r="A737" s="9">
        <v>66274</v>
      </c>
      <c r="B737" s="9" t="s">
        <v>3516</v>
      </c>
      <c r="C737" s="55">
        <v>0</v>
      </c>
      <c r="D737" s="55">
        <v>0</v>
      </c>
      <c r="E737" s="11">
        <v>0</v>
      </c>
      <c r="F737" s="55">
        <v>0</v>
      </c>
      <c r="G737" s="55">
        <v>0</v>
      </c>
      <c r="H737" s="11">
        <v>0</v>
      </c>
      <c r="I737" s="55">
        <v>0</v>
      </c>
      <c r="J737" s="10">
        <v>0</v>
      </c>
      <c r="K737" s="47">
        <v>26931.84</v>
      </c>
      <c r="L737" s="47">
        <v>273936.017507396</v>
      </c>
      <c r="M737" s="11">
        <v>9.8314344513944205E-2</v>
      </c>
      <c r="N737" s="47">
        <v>31</v>
      </c>
      <c r="O737" s="47">
        <v>32</v>
      </c>
      <c r="P737" s="11">
        <v>0.96875</v>
      </c>
      <c r="Q737" s="47">
        <v>3</v>
      </c>
      <c r="R737" s="47">
        <v>4.3076923076923102</v>
      </c>
      <c r="S737" s="11">
        <v>0.69642857142857195</v>
      </c>
      <c r="T737" s="12" t="s">
        <v>5186</v>
      </c>
    </row>
    <row r="738" spans="1:20" x14ac:dyDescent="0.3">
      <c r="A738">
        <v>330558</v>
      </c>
      <c r="B738" t="s">
        <v>1903</v>
      </c>
      <c r="C738" s="32">
        <v>613210</v>
      </c>
      <c r="D738" s="32">
        <v>1265937.1063816301</v>
      </c>
      <c r="E738" s="7">
        <v>0.48439215258703699</v>
      </c>
      <c r="F738" s="32">
        <v>75651550.599999994</v>
      </c>
      <c r="G738" s="32">
        <v>103328222.09152301</v>
      </c>
      <c r="H738" s="7">
        <v>0.73214799469782299</v>
      </c>
      <c r="I738" s="32">
        <v>74548.31</v>
      </c>
      <c r="J738" s="5">
        <v>0.98541681444398599</v>
      </c>
      <c r="K738" s="56">
        <v>0</v>
      </c>
      <c r="L738" s="56">
        <v>0</v>
      </c>
      <c r="M738" s="7">
        <v>0</v>
      </c>
      <c r="N738" s="57">
        <v>0</v>
      </c>
      <c r="O738" s="57">
        <v>0</v>
      </c>
      <c r="P738" s="7">
        <v>0</v>
      </c>
      <c r="Q738" s="57">
        <v>0</v>
      </c>
      <c r="R738" s="57">
        <v>0</v>
      </c>
      <c r="S738" s="7">
        <v>0</v>
      </c>
      <c r="T738" s="12" t="s">
        <v>5186</v>
      </c>
    </row>
    <row r="739" spans="1:20" x14ac:dyDescent="0.3">
      <c r="A739" s="9">
        <v>44725</v>
      </c>
      <c r="B739" s="9" t="s">
        <v>3524</v>
      </c>
      <c r="C739" s="55">
        <v>0</v>
      </c>
      <c r="D739" s="55">
        <v>0</v>
      </c>
      <c r="E739" s="11">
        <v>0</v>
      </c>
      <c r="F739" s="55">
        <v>0</v>
      </c>
      <c r="G739" s="55">
        <v>0</v>
      </c>
      <c r="H739" s="11">
        <v>0</v>
      </c>
      <c r="I739" s="55">
        <v>0</v>
      </c>
      <c r="J739" s="10">
        <v>0</v>
      </c>
      <c r="K739" s="47">
        <v>496506.11</v>
      </c>
      <c r="L739" s="47">
        <v>223408.10283385101</v>
      </c>
      <c r="M739" s="11">
        <v>2.22241764601194</v>
      </c>
      <c r="N739" s="47">
        <v>33</v>
      </c>
      <c r="O739" s="47">
        <v>29.714285714285701</v>
      </c>
      <c r="P739" s="11">
        <v>1.11057692307692</v>
      </c>
      <c r="Q739" s="47">
        <v>2</v>
      </c>
      <c r="R739" s="47">
        <v>4.3076923076923102</v>
      </c>
      <c r="S739" s="11">
        <v>0.46428571428571402</v>
      </c>
      <c r="T739" s="12" t="s">
        <v>5186</v>
      </c>
    </row>
    <row r="740" spans="1:20" x14ac:dyDescent="0.3">
      <c r="A740">
        <v>56788</v>
      </c>
      <c r="B740" t="s">
        <v>3548</v>
      </c>
      <c r="C740" s="56">
        <v>0</v>
      </c>
      <c r="D740" s="56">
        <v>0</v>
      </c>
      <c r="E740" s="7">
        <v>0</v>
      </c>
      <c r="F740" s="56">
        <v>0</v>
      </c>
      <c r="G740" s="56">
        <v>0</v>
      </c>
      <c r="H740" s="7">
        <v>0</v>
      </c>
      <c r="I740" s="56">
        <v>0</v>
      </c>
      <c r="J740" s="5">
        <v>0</v>
      </c>
      <c r="K740" s="32">
        <v>150358.10999999999</v>
      </c>
      <c r="L740" s="32">
        <v>324428.01969582099</v>
      </c>
      <c r="M740" s="7">
        <v>0.46345599292247802</v>
      </c>
      <c r="N740" s="32">
        <v>42</v>
      </c>
      <c r="O740" s="32">
        <v>40</v>
      </c>
      <c r="P740" s="7">
        <v>1.05</v>
      </c>
      <c r="Q740" s="32">
        <v>12</v>
      </c>
      <c r="R740" s="32">
        <v>4.3076923076923102</v>
      </c>
      <c r="S740" s="7">
        <v>2.78571428571429</v>
      </c>
      <c r="T740" s="12" t="s">
        <v>5186</v>
      </c>
    </row>
    <row r="741" spans="1:20" x14ac:dyDescent="0.3">
      <c r="A741" s="9">
        <v>1014776</v>
      </c>
      <c r="B741" s="9" t="s">
        <v>3583</v>
      </c>
      <c r="C741" s="55">
        <v>0</v>
      </c>
      <c r="D741" s="55">
        <v>0</v>
      </c>
      <c r="E741" s="11">
        <v>0</v>
      </c>
      <c r="F741" s="55">
        <v>0</v>
      </c>
      <c r="G741" s="55">
        <v>0</v>
      </c>
      <c r="H741" s="11">
        <v>0</v>
      </c>
      <c r="I741" s="55">
        <v>0</v>
      </c>
      <c r="J741" s="10">
        <v>0</v>
      </c>
      <c r="K741" s="47">
        <v>35963.32</v>
      </c>
      <c r="L741" s="47">
        <v>192854.41872957899</v>
      </c>
      <c r="M741" s="11">
        <v>0.18647910811122201</v>
      </c>
      <c r="N741" s="47">
        <v>30</v>
      </c>
      <c r="O741" s="47">
        <v>24</v>
      </c>
      <c r="P741" s="11">
        <v>1.25</v>
      </c>
      <c r="Q741" s="58">
        <v>0</v>
      </c>
      <c r="R741" s="47">
        <v>4.3076923076923102</v>
      </c>
      <c r="S741" s="11">
        <v>0</v>
      </c>
      <c r="T741" s="12" t="s">
        <v>5186</v>
      </c>
    </row>
    <row r="742" spans="1:20" x14ac:dyDescent="0.3">
      <c r="A742">
        <v>82349</v>
      </c>
      <c r="B742" t="s">
        <v>3645</v>
      </c>
      <c r="C742" s="56">
        <v>0</v>
      </c>
      <c r="D742" s="56">
        <v>0</v>
      </c>
      <c r="E742" s="7">
        <v>0</v>
      </c>
      <c r="F742" s="56">
        <v>0</v>
      </c>
      <c r="G742" s="56">
        <v>0</v>
      </c>
      <c r="H742" s="7">
        <v>0</v>
      </c>
      <c r="I742" s="56">
        <v>0</v>
      </c>
      <c r="J742" s="5">
        <v>0</v>
      </c>
      <c r="K742" s="32">
        <v>534172.19999999995</v>
      </c>
      <c r="L742" s="32">
        <v>197709.49321467301</v>
      </c>
      <c r="M742" s="7">
        <v>2.7018034962033699</v>
      </c>
      <c r="N742" s="32">
        <v>26</v>
      </c>
      <c r="O742" s="32">
        <v>24</v>
      </c>
      <c r="P742" s="7">
        <v>1.0833333333333299</v>
      </c>
      <c r="Q742" s="32">
        <v>2</v>
      </c>
      <c r="R742" s="32">
        <v>4.3076923076923102</v>
      </c>
      <c r="S742" s="7">
        <v>0.46428571428571402</v>
      </c>
      <c r="T742" s="12" t="s">
        <v>5185</v>
      </c>
    </row>
    <row r="743" spans="1:20" x14ac:dyDescent="0.3">
      <c r="A743" s="9">
        <v>375143</v>
      </c>
      <c r="B743" s="9" t="s">
        <v>3729</v>
      </c>
      <c r="C743" s="55">
        <v>0</v>
      </c>
      <c r="D743" s="55">
        <v>0</v>
      </c>
      <c r="E743" s="11">
        <v>0</v>
      </c>
      <c r="F743" s="55">
        <v>0</v>
      </c>
      <c r="G743" s="55">
        <v>0</v>
      </c>
      <c r="H743" s="11">
        <v>0</v>
      </c>
      <c r="I743" s="55">
        <v>0</v>
      </c>
      <c r="J743" s="10">
        <v>0</v>
      </c>
      <c r="K743" s="47">
        <v>109395.27</v>
      </c>
      <c r="L743" s="47">
        <v>227738.44899683</v>
      </c>
      <c r="M743" s="11">
        <v>0.48035485655530502</v>
      </c>
      <c r="N743" s="47">
        <v>33</v>
      </c>
      <c r="O743" s="47">
        <v>30.285714285714299</v>
      </c>
      <c r="P743" s="11">
        <v>1.0896226415094299</v>
      </c>
      <c r="Q743" s="47">
        <v>2</v>
      </c>
      <c r="R743" s="47">
        <v>4.3076923076923102</v>
      </c>
      <c r="S743" s="11">
        <v>0.46428571428571402</v>
      </c>
      <c r="T743" s="12" t="s">
        <v>5186</v>
      </c>
    </row>
    <row r="744" spans="1:20" x14ac:dyDescent="0.3">
      <c r="A744" s="9">
        <v>1016931</v>
      </c>
      <c r="B744" s="9" t="s">
        <v>3855</v>
      </c>
      <c r="C744" s="55">
        <v>0</v>
      </c>
      <c r="D744" s="55">
        <v>0</v>
      </c>
      <c r="E744" s="11">
        <v>0</v>
      </c>
      <c r="F744" s="55">
        <v>0</v>
      </c>
      <c r="G744" s="55">
        <v>0</v>
      </c>
      <c r="H744" s="11">
        <v>0</v>
      </c>
      <c r="I744" s="55">
        <v>0</v>
      </c>
      <c r="J744" s="10">
        <v>0</v>
      </c>
      <c r="K744" s="47">
        <v>297196.05</v>
      </c>
      <c r="L744" s="47">
        <v>256247.706175178</v>
      </c>
      <c r="M744" s="11">
        <v>1.1597998453762901</v>
      </c>
      <c r="N744" s="47">
        <v>55</v>
      </c>
      <c r="O744" s="47">
        <v>32</v>
      </c>
      <c r="P744" s="11">
        <v>1.71875</v>
      </c>
      <c r="Q744" s="47">
        <v>1</v>
      </c>
      <c r="R744" s="47">
        <v>4.3076923076923102</v>
      </c>
      <c r="S744" s="11">
        <v>0.23214285714285701</v>
      </c>
      <c r="T744" s="12" t="s">
        <v>5186</v>
      </c>
    </row>
    <row r="745" spans="1:20" x14ac:dyDescent="0.3">
      <c r="A745">
        <v>1011463</v>
      </c>
      <c r="B745" t="s">
        <v>3873</v>
      </c>
      <c r="C745" s="56">
        <v>0</v>
      </c>
      <c r="D745" s="56">
        <v>0</v>
      </c>
      <c r="E745" s="7">
        <v>0</v>
      </c>
      <c r="F745" s="56">
        <v>0</v>
      </c>
      <c r="G745" s="56">
        <v>0</v>
      </c>
      <c r="H745" s="7">
        <v>0</v>
      </c>
      <c r="I745" s="56">
        <v>0</v>
      </c>
      <c r="J745" s="5">
        <v>0</v>
      </c>
      <c r="K745" s="32">
        <v>955713</v>
      </c>
      <c r="L745" s="32">
        <v>247796.08506237299</v>
      </c>
      <c r="M745" s="7">
        <v>3.8568527011209102</v>
      </c>
      <c r="N745" s="32">
        <v>28</v>
      </c>
      <c r="O745" s="32">
        <v>29.714285714285701</v>
      </c>
      <c r="P745" s="7">
        <v>0.94230769230769196</v>
      </c>
      <c r="Q745" s="32">
        <v>1</v>
      </c>
      <c r="R745" s="32">
        <v>4.3076923076923102</v>
      </c>
      <c r="S745" s="7">
        <v>0.23214285714285701</v>
      </c>
      <c r="T745" s="12" t="s">
        <v>5186</v>
      </c>
    </row>
    <row r="746" spans="1:20" x14ac:dyDescent="0.3">
      <c r="A746" s="9">
        <v>932932</v>
      </c>
      <c r="B746" s="9" t="s">
        <v>3891</v>
      </c>
      <c r="C746" s="55">
        <v>0</v>
      </c>
      <c r="D746" s="55">
        <v>0</v>
      </c>
      <c r="E746" s="11">
        <v>0</v>
      </c>
      <c r="F746" s="55">
        <v>0</v>
      </c>
      <c r="G746" s="55">
        <v>0</v>
      </c>
      <c r="H746" s="11">
        <v>0</v>
      </c>
      <c r="I746" s="55">
        <v>0</v>
      </c>
      <c r="J746" s="10">
        <v>0</v>
      </c>
      <c r="K746" s="47">
        <v>435136.63</v>
      </c>
      <c r="L746" s="47">
        <v>202952.01313054701</v>
      </c>
      <c r="M746" s="11">
        <v>2.1440370227818399</v>
      </c>
      <c r="N746" s="58">
        <v>0</v>
      </c>
      <c r="O746" s="47">
        <v>24</v>
      </c>
      <c r="P746" s="11">
        <v>0</v>
      </c>
      <c r="Q746" s="47">
        <v>2</v>
      </c>
      <c r="R746" s="47">
        <v>4.3076923076923102</v>
      </c>
      <c r="S746" s="11">
        <v>0.46428571428571402</v>
      </c>
      <c r="T746" s="12" t="s">
        <v>5186</v>
      </c>
    </row>
    <row r="747" spans="1:20" x14ac:dyDescent="0.3">
      <c r="A747">
        <v>61256</v>
      </c>
      <c r="B747" t="s">
        <v>2012</v>
      </c>
      <c r="C747" s="32">
        <v>292559</v>
      </c>
      <c r="D747" s="32">
        <v>837172.12424526096</v>
      </c>
      <c r="E747" s="7">
        <v>0.34946099078938098</v>
      </c>
      <c r="F747" s="32">
        <v>56402288</v>
      </c>
      <c r="G747" s="32">
        <v>60169569.934833199</v>
      </c>
      <c r="H747" s="7">
        <v>0.93738891704040095</v>
      </c>
      <c r="I747" s="32">
        <v>18986.78</v>
      </c>
      <c r="J747" s="5">
        <v>0.33663137920929698</v>
      </c>
      <c r="K747" s="56">
        <v>0</v>
      </c>
      <c r="L747" s="56">
        <v>0</v>
      </c>
      <c r="M747" s="7">
        <v>0</v>
      </c>
      <c r="N747" s="57">
        <v>0</v>
      </c>
      <c r="O747" s="57">
        <v>0</v>
      </c>
      <c r="P747" s="7">
        <v>0</v>
      </c>
      <c r="Q747" s="57">
        <v>0</v>
      </c>
      <c r="R747" s="57">
        <v>0</v>
      </c>
      <c r="S747" s="7">
        <v>0</v>
      </c>
      <c r="T747" s="12" t="s">
        <v>5185</v>
      </c>
    </row>
    <row r="748" spans="1:20" x14ac:dyDescent="0.3">
      <c r="A748" s="9">
        <v>1013171</v>
      </c>
      <c r="B748" s="9" t="s">
        <v>2030</v>
      </c>
      <c r="C748" s="47">
        <v>390405</v>
      </c>
      <c r="D748" s="47">
        <v>1178524.6390263599</v>
      </c>
      <c r="E748" s="11">
        <v>0.33126587860100598</v>
      </c>
      <c r="F748" s="47">
        <v>58976144</v>
      </c>
      <c r="G748" s="47">
        <v>75888251.7125085</v>
      </c>
      <c r="H748" s="11">
        <v>0.77714458653524499</v>
      </c>
      <c r="I748" s="47">
        <v>30565.23</v>
      </c>
      <c r="J748" s="10">
        <v>0.518264300222816</v>
      </c>
      <c r="K748" s="55">
        <v>0</v>
      </c>
      <c r="L748" s="55">
        <v>0</v>
      </c>
      <c r="M748" s="11">
        <v>0</v>
      </c>
      <c r="N748" s="58">
        <v>0</v>
      </c>
      <c r="O748" s="58">
        <v>0</v>
      </c>
      <c r="P748" s="11">
        <v>0</v>
      </c>
      <c r="Q748" s="58">
        <v>0</v>
      </c>
      <c r="R748" s="58">
        <v>0</v>
      </c>
      <c r="S748" s="11">
        <v>0</v>
      </c>
      <c r="T748" s="12" t="s">
        <v>5185</v>
      </c>
    </row>
    <row r="749" spans="1:20" x14ac:dyDescent="0.3">
      <c r="A749">
        <v>1012177</v>
      </c>
      <c r="B749" t="s">
        <v>4133</v>
      </c>
      <c r="C749" s="56">
        <v>0</v>
      </c>
      <c r="D749" s="56">
        <v>0</v>
      </c>
      <c r="E749" s="7">
        <v>0</v>
      </c>
      <c r="F749" s="56">
        <v>0</v>
      </c>
      <c r="G749" s="56">
        <v>0</v>
      </c>
      <c r="H749" s="7">
        <v>0</v>
      </c>
      <c r="I749" s="56">
        <v>0</v>
      </c>
      <c r="J749" s="5">
        <v>0</v>
      </c>
      <c r="K749" s="32">
        <v>100231.2</v>
      </c>
      <c r="L749" s="32">
        <v>330729.42730107502</v>
      </c>
      <c r="M749" s="7">
        <v>0.30306102731147599</v>
      </c>
      <c r="N749" s="32">
        <v>52</v>
      </c>
      <c r="O749" s="32">
        <v>37.142857142857103</v>
      </c>
      <c r="P749" s="7">
        <v>1.4</v>
      </c>
      <c r="Q749" s="32">
        <v>6</v>
      </c>
      <c r="R749" s="32">
        <v>4.3076923076923102</v>
      </c>
      <c r="S749" s="7">
        <v>1.3928571428571399</v>
      </c>
      <c r="T749" s="12" t="s">
        <v>5186</v>
      </c>
    </row>
    <row r="750" spans="1:20" x14ac:dyDescent="0.3">
      <c r="A750" s="9">
        <v>787539</v>
      </c>
      <c r="B750" s="9" t="s">
        <v>4153</v>
      </c>
      <c r="C750" s="55">
        <v>0</v>
      </c>
      <c r="D750" s="55">
        <v>0</v>
      </c>
      <c r="E750" s="11">
        <v>0</v>
      </c>
      <c r="F750" s="55">
        <v>0</v>
      </c>
      <c r="G750" s="55">
        <v>0</v>
      </c>
      <c r="H750" s="11">
        <v>0</v>
      </c>
      <c r="I750" s="55">
        <v>0</v>
      </c>
      <c r="J750" s="10">
        <v>0</v>
      </c>
      <c r="K750" s="47">
        <v>39175.26</v>
      </c>
      <c r="L750" s="47">
        <v>273936.017507396</v>
      </c>
      <c r="M750" s="11">
        <v>0.143008795836576</v>
      </c>
      <c r="N750" s="47">
        <v>43</v>
      </c>
      <c r="O750" s="47">
        <v>32</v>
      </c>
      <c r="P750" s="11">
        <v>1.34375</v>
      </c>
      <c r="Q750" s="47">
        <v>1</v>
      </c>
      <c r="R750" s="47">
        <v>4.3076923076923102</v>
      </c>
      <c r="S750" s="11">
        <v>0.23214285714285701</v>
      </c>
      <c r="T750" s="12" t="s">
        <v>5186</v>
      </c>
    </row>
    <row r="751" spans="1:20" x14ac:dyDescent="0.3">
      <c r="A751">
        <v>957087</v>
      </c>
      <c r="B751" t="s">
        <v>4170</v>
      </c>
      <c r="C751" s="56">
        <v>0</v>
      </c>
      <c r="D751" s="56">
        <v>0</v>
      </c>
      <c r="E751" s="7">
        <v>0</v>
      </c>
      <c r="F751" s="56">
        <v>0</v>
      </c>
      <c r="G751" s="56">
        <v>0</v>
      </c>
      <c r="H751" s="7">
        <v>0</v>
      </c>
      <c r="I751" s="56">
        <v>0</v>
      </c>
      <c r="J751" s="5">
        <v>0</v>
      </c>
      <c r="K751" s="32">
        <v>219177.01</v>
      </c>
      <c r="L751" s="32">
        <v>366920.02188424498</v>
      </c>
      <c r="M751" s="7">
        <v>0.59734273663906301</v>
      </c>
      <c r="N751" s="32">
        <v>23</v>
      </c>
      <c r="O751" s="32">
        <v>40</v>
      </c>
      <c r="P751" s="7">
        <v>0.57499999999999996</v>
      </c>
      <c r="Q751" s="32">
        <v>1</v>
      </c>
      <c r="R751" s="32">
        <v>4.3076923076923102</v>
      </c>
      <c r="S751" s="7">
        <v>0.23214285714285701</v>
      </c>
      <c r="T751" s="12" t="s">
        <v>5186</v>
      </c>
    </row>
    <row r="752" spans="1:20" x14ac:dyDescent="0.3">
      <c r="A752" s="9">
        <v>50683</v>
      </c>
      <c r="B752" s="9" t="s">
        <v>4181</v>
      </c>
      <c r="C752" s="55">
        <v>0</v>
      </c>
      <c r="D752" s="55">
        <v>0</v>
      </c>
      <c r="E752" s="11">
        <v>0</v>
      </c>
      <c r="F752" s="55">
        <v>0</v>
      </c>
      <c r="G752" s="55">
        <v>0</v>
      </c>
      <c r="H752" s="11">
        <v>0</v>
      </c>
      <c r="I752" s="55">
        <v>0</v>
      </c>
      <c r="J752" s="10">
        <v>0</v>
      </c>
      <c r="K752" s="47">
        <v>199221.92</v>
      </c>
      <c r="L752" s="47">
        <v>366920.02188424498</v>
      </c>
      <c r="M752" s="11">
        <v>0.54295734252095396</v>
      </c>
      <c r="N752" s="47">
        <v>19</v>
      </c>
      <c r="O752" s="47">
        <v>40</v>
      </c>
      <c r="P752" s="11">
        <v>0.47499999999999998</v>
      </c>
      <c r="Q752" s="47">
        <v>2</v>
      </c>
      <c r="R752" s="47">
        <v>4.3076923076923102</v>
      </c>
      <c r="S752" s="11">
        <v>0.46428571428571402</v>
      </c>
      <c r="T752" s="12" t="s">
        <v>5186</v>
      </c>
    </row>
    <row r="753" spans="1:20" x14ac:dyDescent="0.3">
      <c r="A753">
        <v>194437</v>
      </c>
      <c r="B753" t="s">
        <v>4196</v>
      </c>
      <c r="C753" s="56">
        <v>0</v>
      </c>
      <c r="D753" s="56">
        <v>0</v>
      </c>
      <c r="E753" s="7">
        <v>0</v>
      </c>
      <c r="F753" s="56">
        <v>0</v>
      </c>
      <c r="G753" s="56">
        <v>0</v>
      </c>
      <c r="H753" s="7">
        <v>0</v>
      </c>
      <c r="I753" s="56">
        <v>0</v>
      </c>
      <c r="J753" s="5">
        <v>0</v>
      </c>
      <c r="K753" s="32">
        <v>210837.84</v>
      </c>
      <c r="L753" s="32">
        <v>273936.017507396</v>
      </c>
      <c r="M753" s="7">
        <v>0.76966089351250599</v>
      </c>
      <c r="N753" s="32">
        <v>10</v>
      </c>
      <c r="O753" s="32">
        <v>32</v>
      </c>
      <c r="P753" s="7">
        <v>0.3125</v>
      </c>
      <c r="Q753" s="32">
        <v>1</v>
      </c>
      <c r="R753" s="32">
        <v>4.3076923076923102</v>
      </c>
      <c r="S753" s="7">
        <v>0.23214285714285701</v>
      </c>
      <c r="T753" s="12" t="s">
        <v>5186</v>
      </c>
    </row>
    <row r="754" spans="1:20" x14ac:dyDescent="0.3">
      <c r="A754" s="9">
        <v>784043</v>
      </c>
      <c r="B754" s="9" t="s">
        <v>4228</v>
      </c>
      <c r="C754" s="55">
        <v>0</v>
      </c>
      <c r="D754" s="55">
        <v>0</v>
      </c>
      <c r="E754" s="11">
        <v>0</v>
      </c>
      <c r="F754" s="55">
        <v>0</v>
      </c>
      <c r="G754" s="55">
        <v>0</v>
      </c>
      <c r="H754" s="11">
        <v>0</v>
      </c>
      <c r="I754" s="55">
        <v>0</v>
      </c>
      <c r="J754" s="10">
        <v>0</v>
      </c>
      <c r="K754" s="47">
        <v>157893.14000000001</v>
      </c>
      <c r="L754" s="47">
        <v>205241.35163246901</v>
      </c>
      <c r="M754" s="11">
        <v>0.76930471732004102</v>
      </c>
      <c r="N754" s="47">
        <v>4</v>
      </c>
      <c r="O754" s="47">
        <v>25.1428571428571</v>
      </c>
      <c r="P754" s="11">
        <v>0.15909090909090901</v>
      </c>
      <c r="Q754" s="47">
        <v>1</v>
      </c>
      <c r="R754" s="47">
        <v>3.7692307692307701</v>
      </c>
      <c r="S754" s="11">
        <v>0.26530612244898</v>
      </c>
      <c r="T754" s="12" t="s">
        <v>5186</v>
      </c>
    </row>
    <row r="755" spans="1:20" x14ac:dyDescent="0.3">
      <c r="A755">
        <v>70452</v>
      </c>
      <c r="B755" t="s">
        <v>4288</v>
      </c>
      <c r="C755" s="56">
        <v>0</v>
      </c>
      <c r="D755" s="56">
        <v>0</v>
      </c>
      <c r="E755" s="7">
        <v>0</v>
      </c>
      <c r="F755" s="56">
        <v>0</v>
      </c>
      <c r="G755" s="56">
        <v>0</v>
      </c>
      <c r="H755" s="7">
        <v>0</v>
      </c>
      <c r="I755" s="56">
        <v>0</v>
      </c>
      <c r="J755" s="5">
        <v>0</v>
      </c>
      <c r="K755" s="32">
        <v>1888445.74</v>
      </c>
      <c r="L755" s="32">
        <v>256247.706175178</v>
      </c>
      <c r="M755" s="7">
        <v>7.3696103203710503</v>
      </c>
      <c r="N755" s="32">
        <v>15</v>
      </c>
      <c r="O755" s="32">
        <v>32</v>
      </c>
      <c r="P755" s="7">
        <v>0.46875</v>
      </c>
      <c r="Q755" s="32">
        <v>6</v>
      </c>
      <c r="R755" s="32">
        <v>4.3076923076923102</v>
      </c>
      <c r="S755" s="7">
        <v>1.3928571428571399</v>
      </c>
      <c r="T755" s="12" t="s">
        <v>5185</v>
      </c>
    </row>
    <row r="756" spans="1:20" x14ac:dyDescent="0.3">
      <c r="A756" s="9">
        <v>40968</v>
      </c>
      <c r="B756" s="9" t="s">
        <v>4338</v>
      </c>
      <c r="C756" s="55">
        <v>0</v>
      </c>
      <c r="D756" s="55">
        <v>0</v>
      </c>
      <c r="E756" s="11">
        <v>0</v>
      </c>
      <c r="F756" s="55">
        <v>0</v>
      </c>
      <c r="G756" s="55">
        <v>0</v>
      </c>
      <c r="H756" s="11">
        <v>0</v>
      </c>
      <c r="I756" s="55">
        <v>0</v>
      </c>
      <c r="J756" s="10">
        <v>0</v>
      </c>
      <c r="K756" s="47">
        <v>177126.11</v>
      </c>
      <c r="L756" s="47">
        <v>227759.19929081999</v>
      </c>
      <c r="M756" s="11">
        <v>0.77769025598756103</v>
      </c>
      <c r="N756" s="47">
        <v>21</v>
      </c>
      <c r="O756" s="47">
        <v>30.285714285714299</v>
      </c>
      <c r="P756" s="11">
        <v>0.69339622641509402</v>
      </c>
      <c r="Q756" s="47">
        <v>2</v>
      </c>
      <c r="R756" s="47">
        <v>4.3076923076923102</v>
      </c>
      <c r="S756" s="11">
        <v>0.46428571428571402</v>
      </c>
      <c r="T756" s="12" t="s">
        <v>5186</v>
      </c>
    </row>
    <row r="757" spans="1:20" x14ac:dyDescent="0.3">
      <c r="A757">
        <v>990871</v>
      </c>
      <c r="B757" t="s">
        <v>4396</v>
      </c>
      <c r="C757" s="56">
        <v>0</v>
      </c>
      <c r="D757" s="56">
        <v>0</v>
      </c>
      <c r="E757" s="7">
        <v>0</v>
      </c>
      <c r="F757" s="56">
        <v>0</v>
      </c>
      <c r="G757" s="56">
        <v>0</v>
      </c>
      <c r="H757" s="7">
        <v>0</v>
      </c>
      <c r="I757" s="56">
        <v>0</v>
      </c>
      <c r="J757" s="5">
        <v>0</v>
      </c>
      <c r="K757" s="32">
        <v>221353.67</v>
      </c>
      <c r="L757" s="32">
        <v>295250.09036725003</v>
      </c>
      <c r="M757" s="7">
        <v>0.74971584166042704</v>
      </c>
      <c r="N757" s="32">
        <v>32</v>
      </c>
      <c r="O757" s="32">
        <v>36.428571428571402</v>
      </c>
      <c r="P757" s="7">
        <v>0.87843137254902004</v>
      </c>
      <c r="Q757" s="32">
        <v>1</v>
      </c>
      <c r="R757" s="32">
        <v>4.3076923076923102</v>
      </c>
      <c r="S757" s="7">
        <v>0.23214285714285701</v>
      </c>
      <c r="T757" s="12" t="s">
        <v>5186</v>
      </c>
    </row>
    <row r="758" spans="1:20" x14ac:dyDescent="0.3">
      <c r="A758" s="9">
        <v>98392</v>
      </c>
      <c r="B758" s="9" t="s">
        <v>4418</v>
      </c>
      <c r="C758" s="55">
        <v>0</v>
      </c>
      <c r="D758" s="55">
        <v>0</v>
      </c>
      <c r="E758" s="11">
        <v>0</v>
      </c>
      <c r="F758" s="55">
        <v>0</v>
      </c>
      <c r="G758" s="55">
        <v>0</v>
      </c>
      <c r="H758" s="11">
        <v>0</v>
      </c>
      <c r="I758" s="55">
        <v>0</v>
      </c>
      <c r="J758" s="10">
        <v>0</v>
      </c>
      <c r="K758" s="47">
        <v>83126.539999999994</v>
      </c>
      <c r="L758" s="47">
        <v>366920.02188424498</v>
      </c>
      <c r="M758" s="11">
        <v>0.226552204954966</v>
      </c>
      <c r="N758" s="47">
        <v>34</v>
      </c>
      <c r="O758" s="47">
        <v>40</v>
      </c>
      <c r="P758" s="11">
        <v>0.85</v>
      </c>
      <c r="Q758" s="47">
        <v>5</v>
      </c>
      <c r="R758" s="47">
        <v>4.3076923076923102</v>
      </c>
      <c r="S758" s="11">
        <v>1.16071428571429</v>
      </c>
      <c r="T758" s="12" t="s">
        <v>5186</v>
      </c>
    </row>
    <row r="759" spans="1:20" x14ac:dyDescent="0.3">
      <c r="A759">
        <v>370513</v>
      </c>
      <c r="B759" t="s">
        <v>4422</v>
      </c>
      <c r="C759" s="56">
        <v>0</v>
      </c>
      <c r="D759" s="56">
        <v>0</v>
      </c>
      <c r="E759" s="7">
        <v>0</v>
      </c>
      <c r="F759" s="56">
        <v>0</v>
      </c>
      <c r="G759" s="56">
        <v>0</v>
      </c>
      <c r="H759" s="7">
        <v>0</v>
      </c>
      <c r="I759" s="56">
        <v>0</v>
      </c>
      <c r="J759" s="5">
        <v>0</v>
      </c>
      <c r="K759" s="32">
        <v>115663.28</v>
      </c>
      <c r="L759" s="32">
        <v>236297.427169084</v>
      </c>
      <c r="M759" s="7">
        <v>0.48948175773931002</v>
      </c>
      <c r="N759" s="32">
        <v>75</v>
      </c>
      <c r="O759" s="32">
        <v>31.428571428571399</v>
      </c>
      <c r="P759" s="7">
        <v>2.3863636363636398</v>
      </c>
      <c r="Q759" s="32">
        <v>13</v>
      </c>
      <c r="R759" s="32">
        <v>4.3076923076923102</v>
      </c>
      <c r="S759" s="7">
        <v>3.0178571428571401</v>
      </c>
      <c r="T759" s="12" t="s">
        <v>5186</v>
      </c>
    </row>
    <row r="760" spans="1:20" x14ac:dyDescent="0.3">
      <c r="A760" s="9">
        <v>970470</v>
      </c>
      <c r="B760" s="9" t="s">
        <v>4431</v>
      </c>
      <c r="C760" s="55">
        <v>0</v>
      </c>
      <c r="D760" s="55">
        <v>0</v>
      </c>
      <c r="E760" s="11">
        <v>0</v>
      </c>
      <c r="F760" s="55">
        <v>0</v>
      </c>
      <c r="G760" s="55">
        <v>0</v>
      </c>
      <c r="H760" s="11">
        <v>0</v>
      </c>
      <c r="I760" s="55">
        <v>0</v>
      </c>
      <c r="J760" s="10">
        <v>0</v>
      </c>
      <c r="K760" s="47">
        <v>119055.64</v>
      </c>
      <c r="L760" s="47">
        <v>266924.27412458399</v>
      </c>
      <c r="M760" s="11">
        <v>0.44602777469550098</v>
      </c>
      <c r="N760" s="47">
        <v>66</v>
      </c>
      <c r="O760" s="47">
        <v>31.428571428571399</v>
      </c>
      <c r="P760" s="11">
        <v>2.1</v>
      </c>
      <c r="Q760" s="47">
        <v>8</v>
      </c>
      <c r="R760" s="47">
        <v>4.3076923076923102</v>
      </c>
      <c r="S760" s="11">
        <v>1.8571428571428601</v>
      </c>
      <c r="T760" s="12" t="s">
        <v>5186</v>
      </c>
    </row>
    <row r="761" spans="1:20" x14ac:dyDescent="0.3">
      <c r="A761">
        <v>66677</v>
      </c>
      <c r="B761" t="s">
        <v>4489</v>
      </c>
      <c r="C761" s="56">
        <v>0</v>
      </c>
      <c r="D761" s="56">
        <v>0</v>
      </c>
      <c r="E761" s="7">
        <v>0</v>
      </c>
      <c r="F761" s="56">
        <v>0</v>
      </c>
      <c r="G761" s="56">
        <v>0</v>
      </c>
      <c r="H761" s="7">
        <v>0</v>
      </c>
      <c r="I761" s="56">
        <v>0</v>
      </c>
      <c r="J761" s="5">
        <v>0</v>
      </c>
      <c r="K761" s="32">
        <v>35783.82</v>
      </c>
      <c r="L761" s="32">
        <v>300907.36017664598</v>
      </c>
      <c r="M761" s="7">
        <v>0.11891972326297801</v>
      </c>
      <c r="N761" s="32">
        <v>24</v>
      </c>
      <c r="O761" s="32">
        <v>32.857142857142897</v>
      </c>
      <c r="P761" s="7">
        <v>0.73043478260869599</v>
      </c>
      <c r="Q761" s="32">
        <v>3</v>
      </c>
      <c r="R761" s="32">
        <v>3.7692307692307701</v>
      </c>
      <c r="S761" s="7">
        <v>0.79591836734693899</v>
      </c>
      <c r="T761" s="12" t="s">
        <v>5186</v>
      </c>
    </row>
    <row r="762" spans="1:20" x14ac:dyDescent="0.3">
      <c r="A762" s="9">
        <v>953288</v>
      </c>
      <c r="B762" s="9" t="s">
        <v>4508</v>
      </c>
      <c r="C762" s="55">
        <v>0</v>
      </c>
      <c r="D762" s="55">
        <v>0</v>
      </c>
      <c r="E762" s="11">
        <v>0</v>
      </c>
      <c r="F762" s="55">
        <v>0</v>
      </c>
      <c r="G762" s="55">
        <v>0</v>
      </c>
      <c r="H762" s="11">
        <v>0</v>
      </c>
      <c r="I762" s="55">
        <v>0</v>
      </c>
      <c r="J762" s="10">
        <v>0</v>
      </c>
      <c r="K762" s="47">
        <v>272933.55</v>
      </c>
      <c r="L762" s="47">
        <v>324428.01969582099</v>
      </c>
      <c r="M762" s="11">
        <v>0.84127613347299302</v>
      </c>
      <c r="N762" s="47">
        <v>28</v>
      </c>
      <c r="O762" s="47">
        <v>40</v>
      </c>
      <c r="P762" s="11">
        <v>0.7</v>
      </c>
      <c r="Q762" s="47">
        <v>2</v>
      </c>
      <c r="R762" s="47">
        <v>4.3076923076923102</v>
      </c>
      <c r="S762" s="11">
        <v>0.46428571428571402</v>
      </c>
      <c r="T762" s="12" t="s">
        <v>5186</v>
      </c>
    </row>
    <row r="763" spans="1:20" x14ac:dyDescent="0.3">
      <c r="A763">
        <v>989780</v>
      </c>
      <c r="B763" t="s">
        <v>4519</v>
      </c>
      <c r="C763" s="56">
        <v>0</v>
      </c>
      <c r="D763" s="56">
        <v>0</v>
      </c>
      <c r="E763" s="7">
        <v>0</v>
      </c>
      <c r="F763" s="56">
        <v>0</v>
      </c>
      <c r="G763" s="56">
        <v>0</v>
      </c>
      <c r="H763" s="7">
        <v>0</v>
      </c>
      <c r="I763" s="56">
        <v>0</v>
      </c>
      <c r="J763" s="5">
        <v>0</v>
      </c>
      <c r="K763" s="32">
        <v>40270.65</v>
      </c>
      <c r="L763" s="32">
        <v>255774.76367969299</v>
      </c>
      <c r="M763" s="7">
        <v>0.157445751960232</v>
      </c>
      <c r="N763" s="32">
        <v>4</v>
      </c>
      <c r="O763" s="32">
        <v>31.428571428571399</v>
      </c>
      <c r="P763" s="7">
        <v>0.12727272727272701</v>
      </c>
      <c r="Q763" s="32">
        <v>2</v>
      </c>
      <c r="R763" s="32">
        <v>4.3076923076923102</v>
      </c>
      <c r="S763" s="7">
        <v>0.46428571428571402</v>
      </c>
      <c r="T763" s="12" t="s">
        <v>5186</v>
      </c>
    </row>
    <row r="764" spans="1:20" x14ac:dyDescent="0.3">
      <c r="A764" s="9">
        <v>948247</v>
      </c>
      <c r="B764" s="9" t="s">
        <v>4540</v>
      </c>
      <c r="C764" s="55">
        <v>0</v>
      </c>
      <c r="D764" s="55">
        <v>0</v>
      </c>
      <c r="E764" s="11">
        <v>0</v>
      </c>
      <c r="F764" s="55">
        <v>0</v>
      </c>
      <c r="G764" s="55">
        <v>0</v>
      </c>
      <c r="H764" s="11">
        <v>0</v>
      </c>
      <c r="I764" s="55">
        <v>0</v>
      </c>
      <c r="J764" s="10">
        <v>0</v>
      </c>
      <c r="K764" s="47">
        <v>102285.23</v>
      </c>
      <c r="L764" s="47">
        <v>319282.30001882103</v>
      </c>
      <c r="M764" s="11">
        <v>0.32035985080905099</v>
      </c>
      <c r="N764" s="47">
        <v>22</v>
      </c>
      <c r="O764" s="47">
        <v>40</v>
      </c>
      <c r="P764" s="11">
        <v>0.55000000000000004</v>
      </c>
      <c r="Q764" s="47">
        <v>2</v>
      </c>
      <c r="R764" s="47">
        <v>4.3076923076923102</v>
      </c>
      <c r="S764" s="11">
        <v>0.46428571428571402</v>
      </c>
      <c r="T764" s="12" t="s">
        <v>5186</v>
      </c>
    </row>
    <row r="765" spans="1:20" x14ac:dyDescent="0.3">
      <c r="A765">
        <v>989498</v>
      </c>
      <c r="B765" t="s">
        <v>4560</v>
      </c>
      <c r="C765" s="56">
        <v>0</v>
      </c>
      <c r="D765" s="56">
        <v>0</v>
      </c>
      <c r="E765" s="7">
        <v>0</v>
      </c>
      <c r="F765" s="56">
        <v>0</v>
      </c>
      <c r="G765" s="56">
        <v>0</v>
      </c>
      <c r="H765" s="7">
        <v>0</v>
      </c>
      <c r="I765" s="56">
        <v>0</v>
      </c>
      <c r="J765" s="5">
        <v>0</v>
      </c>
      <c r="K765" s="32">
        <v>140286.34</v>
      </c>
      <c r="L765" s="32">
        <v>282834.544693459</v>
      </c>
      <c r="M765" s="7">
        <v>0.49600143487438902</v>
      </c>
      <c r="N765" s="32">
        <v>20</v>
      </c>
      <c r="O765" s="32">
        <v>32.857142857142897</v>
      </c>
      <c r="P765" s="7">
        <v>0.60869565217391297</v>
      </c>
      <c r="Q765" s="32">
        <v>2</v>
      </c>
      <c r="R765" s="32">
        <v>3.7692307692307701</v>
      </c>
      <c r="S765" s="7">
        <v>0.530612244897959</v>
      </c>
      <c r="T765" s="12" t="s">
        <v>5186</v>
      </c>
    </row>
    <row r="766" spans="1:20" x14ac:dyDescent="0.3">
      <c r="A766" s="9">
        <v>1025505</v>
      </c>
      <c r="B766" s="9" t="s">
        <v>4606</v>
      </c>
      <c r="C766" s="55">
        <v>0</v>
      </c>
      <c r="D766" s="55">
        <v>0</v>
      </c>
      <c r="E766" s="11">
        <v>0</v>
      </c>
      <c r="F766" s="55">
        <v>0</v>
      </c>
      <c r="G766" s="55">
        <v>0</v>
      </c>
      <c r="H766" s="11">
        <v>0</v>
      </c>
      <c r="I766" s="55">
        <v>0</v>
      </c>
      <c r="J766" s="10">
        <v>0</v>
      </c>
      <c r="K766" s="47">
        <v>93948.14</v>
      </c>
      <c r="L766" s="47">
        <v>207297.18097456201</v>
      </c>
      <c r="M766" s="11">
        <v>0.45320510176898399</v>
      </c>
      <c r="N766" s="47">
        <v>42</v>
      </c>
      <c r="O766" s="47">
        <v>32</v>
      </c>
      <c r="P766" s="11">
        <v>1.3125</v>
      </c>
      <c r="Q766" s="47">
        <v>10</v>
      </c>
      <c r="R766" s="47">
        <v>4.3076923076923102</v>
      </c>
      <c r="S766" s="11">
        <v>2.3214285714285698</v>
      </c>
      <c r="T766" s="12" t="s">
        <v>5186</v>
      </c>
    </row>
    <row r="767" spans="1:20" x14ac:dyDescent="0.3">
      <c r="A767">
        <v>787573</v>
      </c>
      <c r="B767" t="s">
        <v>4685</v>
      </c>
      <c r="C767" s="56">
        <v>0</v>
      </c>
      <c r="D767" s="56">
        <v>0</v>
      </c>
      <c r="E767" s="7">
        <v>0</v>
      </c>
      <c r="F767" s="56">
        <v>0</v>
      </c>
      <c r="G767" s="56">
        <v>0</v>
      </c>
      <c r="H767" s="7">
        <v>0</v>
      </c>
      <c r="I767" s="56">
        <v>0</v>
      </c>
      <c r="J767" s="5">
        <v>0</v>
      </c>
      <c r="K767" s="32">
        <v>48935.3</v>
      </c>
      <c r="L767" s="32">
        <v>232363.023349978</v>
      </c>
      <c r="M767" s="7">
        <v>0.21059848204116</v>
      </c>
      <c r="N767" s="32">
        <v>45</v>
      </c>
      <c r="O767" s="32">
        <v>31.428571428571399</v>
      </c>
      <c r="P767" s="7">
        <v>1.4318181818181801</v>
      </c>
      <c r="Q767" s="32">
        <v>7</v>
      </c>
      <c r="R767" s="32">
        <v>4.3076923076923102</v>
      </c>
      <c r="S767" s="7">
        <v>1.625</v>
      </c>
      <c r="T767" s="12" t="s">
        <v>5186</v>
      </c>
    </row>
    <row r="768" spans="1:20" x14ac:dyDescent="0.3">
      <c r="A768" s="9">
        <v>987902</v>
      </c>
      <c r="B768" s="9" t="s">
        <v>4686</v>
      </c>
      <c r="C768" s="55">
        <v>0</v>
      </c>
      <c r="D768" s="55">
        <v>0</v>
      </c>
      <c r="E768" s="11">
        <v>0</v>
      </c>
      <c r="F768" s="55">
        <v>0</v>
      </c>
      <c r="G768" s="55">
        <v>0</v>
      </c>
      <c r="H768" s="11">
        <v>0</v>
      </c>
      <c r="I768" s="55">
        <v>0</v>
      </c>
      <c r="J768" s="10">
        <v>0</v>
      </c>
      <c r="K768" s="47">
        <v>97389.24</v>
      </c>
      <c r="L768" s="47">
        <v>232330.50828170101</v>
      </c>
      <c r="M768" s="11">
        <v>0.41918403536532201</v>
      </c>
      <c r="N768" s="47">
        <v>8</v>
      </c>
      <c r="O768" s="47">
        <v>32</v>
      </c>
      <c r="P768" s="11">
        <v>0.25</v>
      </c>
      <c r="Q768" s="47">
        <v>5</v>
      </c>
      <c r="R768" s="47">
        <v>4.3076923076923102</v>
      </c>
      <c r="S768" s="11">
        <v>1.16071428571429</v>
      </c>
      <c r="T768" s="12" t="s">
        <v>5186</v>
      </c>
    </row>
    <row r="769" spans="1:20" x14ac:dyDescent="0.3">
      <c r="A769">
        <v>951457</v>
      </c>
      <c r="B769" t="s">
        <v>4718</v>
      </c>
      <c r="C769" s="56">
        <v>0</v>
      </c>
      <c r="D769" s="56">
        <v>0</v>
      </c>
      <c r="E769" s="7">
        <v>0</v>
      </c>
      <c r="F769" s="56">
        <v>0</v>
      </c>
      <c r="G769" s="56">
        <v>0</v>
      </c>
      <c r="H769" s="7">
        <v>0</v>
      </c>
      <c r="I769" s="56">
        <v>0</v>
      </c>
      <c r="J769" s="5">
        <v>0</v>
      </c>
      <c r="K769" s="32">
        <v>112046.43</v>
      </c>
      <c r="L769" s="32">
        <v>227755.54343019001</v>
      </c>
      <c r="M769" s="7">
        <v>0.491959178303574</v>
      </c>
      <c r="N769" s="32">
        <v>32</v>
      </c>
      <c r="O769" s="32">
        <v>30.285714285714299</v>
      </c>
      <c r="P769" s="7">
        <v>1.0566037735849101</v>
      </c>
      <c r="Q769" s="32">
        <v>2</v>
      </c>
      <c r="R769" s="32">
        <v>4.3076923076923102</v>
      </c>
      <c r="S769" s="7">
        <v>0.46428571428571402</v>
      </c>
      <c r="T769" s="12" t="s">
        <v>5186</v>
      </c>
    </row>
    <row r="770" spans="1:20" x14ac:dyDescent="0.3">
      <c r="A770" s="9">
        <v>1029819</v>
      </c>
      <c r="B770" s="9" t="s">
        <v>4785</v>
      </c>
      <c r="C770" s="55">
        <v>0</v>
      </c>
      <c r="D770" s="55">
        <v>0</v>
      </c>
      <c r="E770" s="11">
        <v>0</v>
      </c>
      <c r="F770" s="55">
        <v>0</v>
      </c>
      <c r="G770" s="55">
        <v>0</v>
      </c>
      <c r="H770" s="11">
        <v>0</v>
      </c>
      <c r="I770" s="55">
        <v>0</v>
      </c>
      <c r="J770" s="10">
        <v>0</v>
      </c>
      <c r="K770" s="47">
        <v>2998</v>
      </c>
      <c r="L770" s="47">
        <v>165364.57423633899</v>
      </c>
      <c r="M770" s="11">
        <v>1.81296387926187E-2</v>
      </c>
      <c r="N770" s="58">
        <v>0</v>
      </c>
      <c r="O770" s="47">
        <v>23.428571428571399</v>
      </c>
      <c r="P770" s="11">
        <v>0</v>
      </c>
      <c r="Q770" s="47">
        <v>1</v>
      </c>
      <c r="R770" s="47">
        <v>3.7692307692307701</v>
      </c>
      <c r="S770" s="11">
        <v>0.26530612244898</v>
      </c>
      <c r="T770" s="12" t="s">
        <v>5186</v>
      </c>
    </row>
    <row r="771" spans="1:20" x14ac:dyDescent="0.3">
      <c r="A771">
        <v>50459</v>
      </c>
      <c r="B771" t="s">
        <v>4826</v>
      </c>
      <c r="C771" s="56">
        <v>0</v>
      </c>
      <c r="D771" s="56">
        <v>0</v>
      </c>
      <c r="E771" s="7">
        <v>0</v>
      </c>
      <c r="F771" s="56">
        <v>0</v>
      </c>
      <c r="G771" s="56">
        <v>0</v>
      </c>
      <c r="H771" s="7">
        <v>0</v>
      </c>
      <c r="I771" s="56">
        <v>0</v>
      </c>
      <c r="J771" s="5">
        <v>0</v>
      </c>
      <c r="K771" s="32">
        <v>74449.5</v>
      </c>
      <c r="L771" s="32">
        <v>240644.015318972</v>
      </c>
      <c r="M771" s="7">
        <v>0.30937607112862398</v>
      </c>
      <c r="N771" s="32">
        <v>49</v>
      </c>
      <c r="O771" s="32">
        <v>32</v>
      </c>
      <c r="P771" s="7">
        <v>1.53125</v>
      </c>
      <c r="Q771" s="32">
        <v>8</v>
      </c>
      <c r="R771" s="32">
        <v>4.3076923076923102</v>
      </c>
      <c r="S771" s="7">
        <v>1.8571428571428601</v>
      </c>
      <c r="T771" s="12" t="s">
        <v>5186</v>
      </c>
    </row>
    <row r="772" spans="1:20" x14ac:dyDescent="0.3">
      <c r="A772" s="9">
        <v>784421</v>
      </c>
      <c r="B772" s="9" t="s">
        <v>4837</v>
      </c>
      <c r="C772" s="55">
        <v>0</v>
      </c>
      <c r="D772" s="55">
        <v>0</v>
      </c>
      <c r="E772" s="11">
        <v>0</v>
      </c>
      <c r="F772" s="55">
        <v>0</v>
      </c>
      <c r="G772" s="55">
        <v>0</v>
      </c>
      <c r="H772" s="11">
        <v>0</v>
      </c>
      <c r="I772" s="55">
        <v>0</v>
      </c>
      <c r="J772" s="10">
        <v>0</v>
      </c>
      <c r="K772" s="47">
        <v>819924</v>
      </c>
      <c r="L772" s="47">
        <v>346982.303091195</v>
      </c>
      <c r="M772" s="11">
        <v>2.3630138848450302</v>
      </c>
      <c r="N772" s="47">
        <v>14</v>
      </c>
      <c r="O772" s="47">
        <v>37.857142857142897</v>
      </c>
      <c r="P772" s="11">
        <v>0.36981132075471701</v>
      </c>
      <c r="Q772" s="47">
        <v>1</v>
      </c>
      <c r="R772" s="47">
        <v>4.3076923076923102</v>
      </c>
      <c r="S772" s="11">
        <v>0.23214285714285701</v>
      </c>
      <c r="T772" s="12" t="s">
        <v>5185</v>
      </c>
    </row>
    <row r="773" spans="1:20" x14ac:dyDescent="0.3">
      <c r="A773">
        <v>229340</v>
      </c>
      <c r="B773" t="s">
        <v>2183</v>
      </c>
      <c r="C773" s="32">
        <v>437262</v>
      </c>
      <c r="D773" s="32">
        <v>801717.01519232197</v>
      </c>
      <c r="E773" s="7">
        <v>0.54540691006178299</v>
      </c>
      <c r="F773" s="32">
        <v>42702684</v>
      </c>
      <c r="G773" s="32">
        <v>65580698.127967201</v>
      </c>
      <c r="H773" s="7">
        <v>0.65114713961529602</v>
      </c>
      <c r="I773" s="32">
        <v>115485.81</v>
      </c>
      <c r="J773" s="5">
        <v>2.7044157224403</v>
      </c>
      <c r="K773" s="56">
        <v>0</v>
      </c>
      <c r="L773" s="56">
        <v>0</v>
      </c>
      <c r="M773" s="7">
        <v>0</v>
      </c>
      <c r="N773" s="57">
        <v>0</v>
      </c>
      <c r="O773" s="57">
        <v>0</v>
      </c>
      <c r="P773" s="7">
        <v>0</v>
      </c>
      <c r="Q773" s="57">
        <v>0</v>
      </c>
      <c r="R773" s="57">
        <v>0</v>
      </c>
      <c r="S773" s="7">
        <v>0</v>
      </c>
      <c r="T773" s="12" t="s">
        <v>5186</v>
      </c>
    </row>
    <row r="774" spans="1:20" x14ac:dyDescent="0.3">
      <c r="A774" s="9">
        <v>193106</v>
      </c>
      <c r="B774" s="9" t="s">
        <v>4976</v>
      </c>
      <c r="C774" s="55">
        <v>0</v>
      </c>
      <c r="D774" s="55">
        <v>0</v>
      </c>
      <c r="E774" s="11">
        <v>0</v>
      </c>
      <c r="F774" s="55">
        <v>0</v>
      </c>
      <c r="G774" s="55">
        <v>0</v>
      </c>
      <c r="H774" s="11">
        <v>0</v>
      </c>
      <c r="I774" s="55">
        <v>0</v>
      </c>
      <c r="J774" s="10">
        <v>0</v>
      </c>
      <c r="K774" s="47">
        <v>237059.91</v>
      </c>
      <c r="L774" s="47">
        <v>283388.34215030499</v>
      </c>
      <c r="M774" s="11">
        <v>0.83651962604116903</v>
      </c>
      <c r="N774" s="47">
        <v>35</v>
      </c>
      <c r="O774" s="47">
        <v>35</v>
      </c>
      <c r="P774" s="11">
        <v>1</v>
      </c>
      <c r="Q774" s="47">
        <v>2</v>
      </c>
      <c r="R774" s="47">
        <v>4.3076923076923102</v>
      </c>
      <c r="S774" s="11">
        <v>0.46428571428571402</v>
      </c>
      <c r="T774" s="12" t="s">
        <v>5186</v>
      </c>
    </row>
    <row r="775" spans="1:20" x14ac:dyDescent="0.3">
      <c r="A775">
        <v>40148</v>
      </c>
      <c r="B775" t="s">
        <v>5086</v>
      </c>
      <c r="C775" s="56">
        <v>0</v>
      </c>
      <c r="D775" s="56">
        <v>0</v>
      </c>
      <c r="E775" s="7">
        <v>0</v>
      </c>
      <c r="F775" s="56">
        <v>0</v>
      </c>
      <c r="G775" s="56">
        <v>0</v>
      </c>
      <c r="H775" s="7">
        <v>0</v>
      </c>
      <c r="I775" s="56">
        <v>0</v>
      </c>
      <c r="J775" s="5">
        <v>0</v>
      </c>
      <c r="K775" s="32">
        <v>1957076.03</v>
      </c>
      <c r="L775" s="32">
        <v>366920.02188424498</v>
      </c>
      <c r="M775" s="7">
        <v>5.3337945962987297</v>
      </c>
      <c r="N775" s="32">
        <v>33</v>
      </c>
      <c r="O775" s="32">
        <v>40</v>
      </c>
      <c r="P775" s="7">
        <v>0.82499999999999996</v>
      </c>
      <c r="Q775" s="32">
        <v>1</v>
      </c>
      <c r="R775" s="32">
        <v>4.3076923076923102</v>
      </c>
      <c r="S775" s="7">
        <v>0.23214285714285701</v>
      </c>
      <c r="T775" s="12" t="s">
        <v>5186</v>
      </c>
    </row>
    <row r="776" spans="1:20" x14ac:dyDescent="0.3">
      <c r="A776" s="9">
        <v>784053</v>
      </c>
      <c r="B776" s="9" t="s">
        <v>5098</v>
      </c>
      <c r="C776" s="55">
        <v>0</v>
      </c>
      <c r="D776" s="55">
        <v>0</v>
      </c>
      <c r="E776" s="11">
        <v>0</v>
      </c>
      <c r="F776" s="55">
        <v>0</v>
      </c>
      <c r="G776" s="55">
        <v>0</v>
      </c>
      <c r="H776" s="11">
        <v>0</v>
      </c>
      <c r="I776" s="55">
        <v>0</v>
      </c>
      <c r="J776" s="10">
        <v>0</v>
      </c>
      <c r="K776" s="47">
        <v>73116.42</v>
      </c>
      <c r="L776" s="47">
        <v>202952.01313054701</v>
      </c>
      <c r="M776" s="11">
        <v>0.36026457127561701</v>
      </c>
      <c r="N776" s="47">
        <v>37</v>
      </c>
      <c r="O776" s="47">
        <v>24</v>
      </c>
      <c r="P776" s="11">
        <v>1.5416666666666701</v>
      </c>
      <c r="Q776" s="47">
        <v>12</v>
      </c>
      <c r="R776" s="47">
        <v>4.3076923076923102</v>
      </c>
      <c r="S776" s="11">
        <v>2.78571428571429</v>
      </c>
      <c r="T776" s="12" t="s">
        <v>5186</v>
      </c>
    </row>
    <row r="777" spans="1:20" x14ac:dyDescent="0.3">
      <c r="A777">
        <v>347227</v>
      </c>
      <c r="B777" t="s">
        <v>5106</v>
      </c>
      <c r="C777" s="56">
        <v>0</v>
      </c>
      <c r="D777" s="56">
        <v>0</v>
      </c>
      <c r="E777" s="7">
        <v>0</v>
      </c>
      <c r="F777" s="56">
        <v>0</v>
      </c>
      <c r="G777" s="56">
        <v>0</v>
      </c>
      <c r="H777" s="7">
        <v>0</v>
      </c>
      <c r="I777" s="56">
        <v>0</v>
      </c>
      <c r="J777" s="5">
        <v>0</v>
      </c>
      <c r="K777" s="32">
        <v>128232.93</v>
      </c>
      <c r="L777" s="32">
        <v>347268.12326761801</v>
      </c>
      <c r="M777" s="7">
        <v>0.36926202380279799</v>
      </c>
      <c r="N777" s="32">
        <v>29</v>
      </c>
      <c r="O777" s="32">
        <v>37.857142857142897</v>
      </c>
      <c r="P777" s="7">
        <v>0.76603773584905699</v>
      </c>
      <c r="Q777" s="57">
        <v>0</v>
      </c>
      <c r="R777" s="32">
        <v>4.3076923076923102</v>
      </c>
      <c r="S777" s="7">
        <v>0</v>
      </c>
      <c r="T777" s="12" t="s">
        <v>5186</v>
      </c>
    </row>
    <row r="778" spans="1:20" x14ac:dyDescent="0.3">
      <c r="A778" s="9">
        <v>52558</v>
      </c>
      <c r="B778" s="9" t="s">
        <v>5112</v>
      </c>
      <c r="C778" s="55">
        <v>0</v>
      </c>
      <c r="D778" s="55">
        <v>0</v>
      </c>
      <c r="E778" s="11">
        <v>0</v>
      </c>
      <c r="F778" s="55">
        <v>0</v>
      </c>
      <c r="G778" s="55">
        <v>0</v>
      </c>
      <c r="H778" s="11">
        <v>0</v>
      </c>
      <c r="I778" s="55">
        <v>0</v>
      </c>
      <c r="J778" s="10">
        <v>0</v>
      </c>
      <c r="K778" s="47">
        <v>35758</v>
      </c>
      <c r="L778" s="47">
        <v>273936.017507396</v>
      </c>
      <c r="M778" s="11">
        <v>0.130534131018512</v>
      </c>
      <c r="N778" s="47">
        <v>35</v>
      </c>
      <c r="O778" s="47">
        <v>32</v>
      </c>
      <c r="P778" s="11">
        <v>1.09375</v>
      </c>
      <c r="Q778" s="47">
        <v>8</v>
      </c>
      <c r="R778" s="47">
        <v>4.3076923076923102</v>
      </c>
      <c r="S778" s="11">
        <v>1.8571428571428601</v>
      </c>
      <c r="T778" s="12" t="s">
        <v>5186</v>
      </c>
    </row>
    <row r="779" spans="1:20" x14ac:dyDescent="0.3">
      <c r="A779" s="9">
        <v>359475</v>
      </c>
      <c r="B779" s="9" t="s">
        <v>5118</v>
      </c>
      <c r="C779" s="55">
        <v>0</v>
      </c>
      <c r="D779" s="55">
        <v>0</v>
      </c>
      <c r="E779" s="11">
        <v>0</v>
      </c>
      <c r="F779" s="55">
        <v>0</v>
      </c>
      <c r="G779" s="55">
        <v>0</v>
      </c>
      <c r="H779" s="11">
        <v>0</v>
      </c>
      <c r="I779" s="55">
        <v>0</v>
      </c>
      <c r="J779" s="10">
        <v>0</v>
      </c>
      <c r="K779" s="47">
        <v>25509.5</v>
      </c>
      <c r="L779" s="47">
        <v>313027.775004656</v>
      </c>
      <c r="M779" s="11">
        <v>8.1492768491935305E-2</v>
      </c>
      <c r="N779" s="47">
        <v>31</v>
      </c>
      <c r="O779" s="47">
        <v>38.571428571428598</v>
      </c>
      <c r="P779" s="11">
        <v>0.80370370370370403</v>
      </c>
      <c r="Q779" s="47">
        <v>3</v>
      </c>
      <c r="R779" s="47">
        <v>4.3076923076923102</v>
      </c>
      <c r="S779" s="11">
        <v>0.69642857142857195</v>
      </c>
      <c r="T779" s="12" t="s">
        <v>5186</v>
      </c>
    </row>
    <row r="780" spans="1:20" x14ac:dyDescent="0.3">
      <c r="A780">
        <v>982512</v>
      </c>
      <c r="B780" t="s">
        <v>5178</v>
      </c>
      <c r="C780" s="56">
        <v>0</v>
      </c>
      <c r="D780" s="56">
        <v>0</v>
      </c>
      <c r="E780" s="7">
        <v>0</v>
      </c>
      <c r="F780" s="56">
        <v>0</v>
      </c>
      <c r="G780" s="56">
        <v>0</v>
      </c>
      <c r="H780" s="7">
        <v>0</v>
      </c>
      <c r="I780" s="56">
        <v>0</v>
      </c>
      <c r="J780" s="5">
        <v>0</v>
      </c>
      <c r="K780" s="32">
        <v>99435.28</v>
      </c>
      <c r="L780" s="32">
        <v>202952.01313054701</v>
      </c>
      <c r="M780" s="7">
        <v>0.48994478283908</v>
      </c>
      <c r="N780" s="32">
        <v>38</v>
      </c>
      <c r="O780" s="32">
        <v>24</v>
      </c>
      <c r="P780" s="7">
        <v>1.5833333333333299</v>
      </c>
      <c r="Q780" s="32">
        <v>6</v>
      </c>
      <c r="R780" s="32">
        <v>4.3076923076923102</v>
      </c>
      <c r="S780" s="7">
        <v>1.3928571428571399</v>
      </c>
      <c r="T780" s="12" t="s">
        <v>5185</v>
      </c>
    </row>
    <row r="781" spans="1:20" x14ac:dyDescent="0.3">
      <c r="A781" s="9">
        <v>96215</v>
      </c>
      <c r="B781" s="9" t="s">
        <v>2286</v>
      </c>
      <c r="C781" s="55">
        <v>0</v>
      </c>
      <c r="D781" s="55">
        <v>0</v>
      </c>
      <c r="E781" s="11">
        <v>0</v>
      </c>
      <c r="F781" s="55">
        <v>0</v>
      </c>
      <c r="G781" s="55">
        <v>0</v>
      </c>
      <c r="H781" s="11">
        <v>0</v>
      </c>
      <c r="I781" s="55">
        <v>0</v>
      </c>
      <c r="J781" s="10">
        <v>0</v>
      </c>
      <c r="K781" s="47">
        <v>78229.59</v>
      </c>
      <c r="L781" s="47">
        <v>188315.43285234601</v>
      </c>
      <c r="M781" s="11">
        <v>0.41541783811918498</v>
      </c>
      <c r="N781" s="47">
        <v>69</v>
      </c>
      <c r="O781" s="47">
        <v>22.285714285714299</v>
      </c>
      <c r="P781" s="11">
        <v>3.0961538461538498</v>
      </c>
      <c r="Q781" s="47">
        <v>6</v>
      </c>
      <c r="R781" s="47">
        <v>4.3076923076923102</v>
      </c>
      <c r="S781" s="11">
        <v>1.3928571428571399</v>
      </c>
      <c r="T781" s="12" t="s">
        <v>5186</v>
      </c>
    </row>
    <row r="782" spans="1:20" x14ac:dyDescent="0.3">
      <c r="A782">
        <v>989483</v>
      </c>
      <c r="B782" t="s">
        <v>2408</v>
      </c>
      <c r="C782" s="56">
        <v>0</v>
      </c>
      <c r="D782" s="56">
        <v>0</v>
      </c>
      <c r="E782" s="7">
        <v>0</v>
      </c>
      <c r="F782" s="56">
        <v>0</v>
      </c>
      <c r="G782" s="56">
        <v>0</v>
      </c>
      <c r="H782" s="7">
        <v>0</v>
      </c>
      <c r="I782" s="56">
        <v>0</v>
      </c>
      <c r="J782" s="5">
        <v>0</v>
      </c>
      <c r="K782" s="32">
        <v>162289.72</v>
      </c>
      <c r="L782" s="32">
        <v>366920.02188424498</v>
      </c>
      <c r="M782" s="7">
        <v>0.44230270991098602</v>
      </c>
      <c r="N782" s="32">
        <v>31</v>
      </c>
      <c r="O782" s="32">
        <v>40</v>
      </c>
      <c r="P782" s="7">
        <v>0.77500000000000002</v>
      </c>
      <c r="Q782" s="32">
        <v>8</v>
      </c>
      <c r="R782" s="32">
        <v>4.3076923076923102</v>
      </c>
      <c r="S782" s="7">
        <v>1.8571428571428601</v>
      </c>
      <c r="T782" s="12" t="s">
        <v>5186</v>
      </c>
    </row>
    <row r="783" spans="1:20" x14ac:dyDescent="0.3">
      <c r="A783" s="9">
        <v>1009426</v>
      </c>
      <c r="B783" s="9" t="s">
        <v>2437</v>
      </c>
      <c r="C783" s="55">
        <v>0</v>
      </c>
      <c r="D783" s="55">
        <v>0</v>
      </c>
      <c r="E783" s="11">
        <v>0</v>
      </c>
      <c r="F783" s="55">
        <v>0</v>
      </c>
      <c r="G783" s="55">
        <v>0</v>
      </c>
      <c r="H783" s="11">
        <v>0</v>
      </c>
      <c r="I783" s="55">
        <v>0</v>
      </c>
      <c r="J783" s="10">
        <v>0</v>
      </c>
      <c r="K783" s="47">
        <v>27660.78</v>
      </c>
      <c r="L783" s="47">
        <v>281513.76747496502</v>
      </c>
      <c r="M783" s="11">
        <v>9.8257290391525406E-2</v>
      </c>
      <c r="N783" s="47">
        <v>40</v>
      </c>
      <c r="O783" s="47">
        <v>35</v>
      </c>
      <c r="P783" s="11">
        <v>1.1428571428571399</v>
      </c>
      <c r="Q783" s="47">
        <v>7</v>
      </c>
      <c r="R783" s="47">
        <v>3.7692307692307701</v>
      </c>
      <c r="S783" s="11">
        <v>1.8571428571428601</v>
      </c>
      <c r="T783" s="12" t="s">
        <v>5186</v>
      </c>
    </row>
    <row r="784" spans="1:20" x14ac:dyDescent="0.3">
      <c r="A784">
        <v>788301</v>
      </c>
      <c r="B784" t="s">
        <v>2465</v>
      </c>
      <c r="C784" s="56">
        <v>0</v>
      </c>
      <c r="D784" s="56">
        <v>0</v>
      </c>
      <c r="E784" s="7">
        <v>0</v>
      </c>
      <c r="F784" s="56">
        <v>0</v>
      </c>
      <c r="G784" s="56">
        <v>0</v>
      </c>
      <c r="H784" s="7">
        <v>0</v>
      </c>
      <c r="I784" s="56">
        <v>0</v>
      </c>
      <c r="J784" s="5">
        <v>0</v>
      </c>
      <c r="K784" s="32">
        <v>844722.15</v>
      </c>
      <c r="L784" s="32">
        <v>343723.80412159697</v>
      </c>
      <c r="M784" s="7">
        <v>2.45756080862287</v>
      </c>
      <c r="N784" s="32">
        <v>11</v>
      </c>
      <c r="O784" s="32">
        <v>39.285714285714299</v>
      </c>
      <c r="P784" s="7">
        <v>0.28000000000000003</v>
      </c>
      <c r="Q784" s="32">
        <v>1</v>
      </c>
      <c r="R784" s="32">
        <v>4.3076923076923102</v>
      </c>
      <c r="S784" s="7">
        <v>0.23214285714285701</v>
      </c>
      <c r="T784" s="12" t="s">
        <v>5186</v>
      </c>
    </row>
    <row r="785" spans="1:20" x14ac:dyDescent="0.3">
      <c r="A785" s="9">
        <v>185225</v>
      </c>
      <c r="B785" s="9" t="s">
        <v>2474</v>
      </c>
      <c r="C785" s="55">
        <v>0</v>
      </c>
      <c r="D785" s="55">
        <v>0</v>
      </c>
      <c r="E785" s="11">
        <v>0</v>
      </c>
      <c r="F785" s="55">
        <v>0</v>
      </c>
      <c r="G785" s="55">
        <v>0</v>
      </c>
      <c r="H785" s="11">
        <v>0</v>
      </c>
      <c r="I785" s="55">
        <v>0</v>
      </c>
      <c r="J785" s="10">
        <v>0</v>
      </c>
      <c r="K785" s="47">
        <v>374185.6</v>
      </c>
      <c r="L785" s="47">
        <v>360320.958223928</v>
      </c>
      <c r="M785" s="11">
        <v>1.03847858821317</v>
      </c>
      <c r="N785" s="47">
        <v>5</v>
      </c>
      <c r="O785" s="47">
        <v>39.285714285714299</v>
      </c>
      <c r="P785" s="11">
        <v>0.12727272727272701</v>
      </c>
      <c r="Q785" s="47">
        <v>1</v>
      </c>
      <c r="R785" s="47">
        <v>4.3076923076923102</v>
      </c>
      <c r="S785" s="11">
        <v>0.23214285714285701</v>
      </c>
      <c r="T785" s="12" t="s">
        <v>5186</v>
      </c>
    </row>
    <row r="786" spans="1:20" x14ac:dyDescent="0.3">
      <c r="A786">
        <v>50181</v>
      </c>
      <c r="B786" t="s">
        <v>2477</v>
      </c>
      <c r="C786" s="56">
        <v>0</v>
      </c>
      <c r="D786" s="56">
        <v>0</v>
      </c>
      <c r="E786" s="7">
        <v>0</v>
      </c>
      <c r="F786" s="56">
        <v>0</v>
      </c>
      <c r="G786" s="56">
        <v>0</v>
      </c>
      <c r="H786" s="7">
        <v>0</v>
      </c>
      <c r="I786" s="56">
        <v>0</v>
      </c>
      <c r="J786" s="5">
        <v>0</v>
      </c>
      <c r="K786" s="32">
        <v>209925.87</v>
      </c>
      <c r="L786" s="32">
        <v>273936.017507396</v>
      </c>
      <c r="M786" s="7">
        <v>0.76633175845279999</v>
      </c>
      <c r="N786" s="32">
        <v>5</v>
      </c>
      <c r="O786" s="32">
        <v>32</v>
      </c>
      <c r="P786" s="7">
        <v>0.15625</v>
      </c>
      <c r="Q786" s="32">
        <v>4</v>
      </c>
      <c r="R786" s="32">
        <v>4.3076923076923102</v>
      </c>
      <c r="S786" s="7">
        <v>0.92857142857142905</v>
      </c>
      <c r="T786" s="12" t="s">
        <v>5186</v>
      </c>
    </row>
    <row r="787" spans="1:20" x14ac:dyDescent="0.3">
      <c r="A787" s="9">
        <v>984981</v>
      </c>
      <c r="B787" s="9" t="s">
        <v>2492</v>
      </c>
      <c r="C787" s="55">
        <v>0</v>
      </c>
      <c r="D787" s="55">
        <v>0</v>
      </c>
      <c r="E787" s="11">
        <v>0</v>
      </c>
      <c r="F787" s="55">
        <v>0</v>
      </c>
      <c r="G787" s="55">
        <v>0</v>
      </c>
      <c r="H787" s="11">
        <v>0</v>
      </c>
      <c r="I787" s="55">
        <v>0</v>
      </c>
      <c r="J787" s="10">
        <v>0</v>
      </c>
      <c r="K787" s="47">
        <v>45082.5</v>
      </c>
      <c r="L787" s="47">
        <v>199314.12389291401</v>
      </c>
      <c r="M787" s="11">
        <v>0.22618818536021901</v>
      </c>
      <c r="N787" s="47">
        <v>9</v>
      </c>
      <c r="O787" s="47">
        <v>23.571428571428601</v>
      </c>
      <c r="P787" s="11">
        <v>0.381818181818182</v>
      </c>
      <c r="Q787" s="47">
        <v>2</v>
      </c>
      <c r="R787" s="47">
        <v>4.3076923076923102</v>
      </c>
      <c r="S787" s="11">
        <v>0.46428571428571402</v>
      </c>
      <c r="T787" s="12" t="s">
        <v>5186</v>
      </c>
    </row>
    <row r="788" spans="1:20" x14ac:dyDescent="0.3">
      <c r="A788">
        <v>345264</v>
      </c>
      <c r="B788" t="s">
        <v>2505</v>
      </c>
      <c r="C788" s="56">
        <v>0</v>
      </c>
      <c r="D788" s="56">
        <v>0</v>
      </c>
      <c r="E788" s="7">
        <v>0</v>
      </c>
      <c r="F788" s="56">
        <v>0</v>
      </c>
      <c r="G788" s="56">
        <v>0</v>
      </c>
      <c r="H788" s="7">
        <v>0</v>
      </c>
      <c r="I788" s="56">
        <v>0</v>
      </c>
      <c r="J788" s="5">
        <v>0</v>
      </c>
      <c r="K788" s="32">
        <v>122554.75</v>
      </c>
      <c r="L788" s="32">
        <v>366920.02188424498</v>
      </c>
      <c r="M788" s="7">
        <v>0.33400943718100801</v>
      </c>
      <c r="N788" s="32">
        <v>21</v>
      </c>
      <c r="O788" s="32">
        <v>40</v>
      </c>
      <c r="P788" s="7">
        <v>0.52500000000000002</v>
      </c>
      <c r="Q788" s="32">
        <v>3</v>
      </c>
      <c r="R788" s="32">
        <v>4.3076923076923102</v>
      </c>
      <c r="S788" s="7">
        <v>0.69642857142857195</v>
      </c>
      <c r="T788" s="12" t="s">
        <v>5186</v>
      </c>
    </row>
    <row r="789" spans="1:20" x14ac:dyDescent="0.3">
      <c r="A789" s="9">
        <v>339411</v>
      </c>
      <c r="B789" s="9" t="s">
        <v>2561</v>
      </c>
      <c r="C789" s="55">
        <v>0</v>
      </c>
      <c r="D789" s="55">
        <v>0</v>
      </c>
      <c r="E789" s="11">
        <v>0</v>
      </c>
      <c r="F789" s="55">
        <v>0</v>
      </c>
      <c r="G789" s="55">
        <v>0</v>
      </c>
      <c r="H789" s="11">
        <v>0</v>
      </c>
      <c r="I789" s="55">
        <v>0</v>
      </c>
      <c r="J789" s="10">
        <v>0</v>
      </c>
      <c r="K789" s="47">
        <v>212152.65</v>
      </c>
      <c r="L789" s="47">
        <v>206139.99368995699</v>
      </c>
      <c r="M789" s="11">
        <v>1.0291678300867999</v>
      </c>
      <c r="N789" s="47">
        <v>50</v>
      </c>
      <c r="O789" s="47">
        <v>27.428571428571399</v>
      </c>
      <c r="P789" s="11">
        <v>1.8229166666666701</v>
      </c>
      <c r="Q789" s="47">
        <v>2</v>
      </c>
      <c r="R789" s="47">
        <v>4.3076923076923102</v>
      </c>
      <c r="S789" s="11">
        <v>0.46428571428571402</v>
      </c>
      <c r="T789" s="12" t="s">
        <v>5186</v>
      </c>
    </row>
    <row r="790" spans="1:20" x14ac:dyDescent="0.3">
      <c r="A790">
        <v>210156</v>
      </c>
      <c r="B790" t="s">
        <v>2587</v>
      </c>
      <c r="C790" s="56">
        <v>0</v>
      </c>
      <c r="D790" s="56">
        <v>0</v>
      </c>
      <c r="E790" s="7">
        <v>0</v>
      </c>
      <c r="F790" s="56">
        <v>0</v>
      </c>
      <c r="G790" s="56">
        <v>0</v>
      </c>
      <c r="H790" s="7">
        <v>0</v>
      </c>
      <c r="I790" s="56">
        <v>0</v>
      </c>
      <c r="J790" s="5">
        <v>0</v>
      </c>
      <c r="K790" s="32">
        <v>688794.53</v>
      </c>
      <c r="L790" s="32">
        <v>293540.73442753201</v>
      </c>
      <c r="M790" s="7">
        <v>2.3465040766600902</v>
      </c>
      <c r="N790" s="32">
        <v>11</v>
      </c>
      <c r="O790" s="32">
        <v>38.571428571428598</v>
      </c>
      <c r="P790" s="7">
        <v>0.28518518518518499</v>
      </c>
      <c r="Q790" s="32">
        <v>8</v>
      </c>
      <c r="R790" s="32">
        <v>4.3076923076923102</v>
      </c>
      <c r="S790" s="7">
        <v>1.8571428571428601</v>
      </c>
      <c r="T790" s="12" t="s">
        <v>5186</v>
      </c>
    </row>
    <row r="791" spans="1:20" x14ac:dyDescent="0.3">
      <c r="A791" s="9">
        <v>918814</v>
      </c>
      <c r="B791" s="9" t="s">
        <v>1653</v>
      </c>
      <c r="C791" s="47">
        <v>790499</v>
      </c>
      <c r="D791" s="47">
        <v>969172.29697638296</v>
      </c>
      <c r="E791" s="11">
        <v>0.81564341290624298</v>
      </c>
      <c r="F791" s="47">
        <v>74764175</v>
      </c>
      <c r="G791" s="47">
        <v>72998673.904238194</v>
      </c>
      <c r="H791" s="11">
        <v>1.0241853858616401</v>
      </c>
      <c r="I791" s="47">
        <v>188367.78</v>
      </c>
      <c r="J791" s="10">
        <v>2.5194925243273301</v>
      </c>
      <c r="K791" s="55">
        <v>0</v>
      </c>
      <c r="L791" s="55">
        <v>0</v>
      </c>
      <c r="M791" s="11">
        <v>0</v>
      </c>
      <c r="N791" s="58">
        <v>0</v>
      </c>
      <c r="O791" s="58">
        <v>0</v>
      </c>
      <c r="P791" s="11">
        <v>0</v>
      </c>
      <c r="Q791" s="58">
        <v>0</v>
      </c>
      <c r="R791" s="58">
        <v>0</v>
      </c>
      <c r="S791" s="11">
        <v>0</v>
      </c>
      <c r="T791" s="12" t="s">
        <v>5186</v>
      </c>
    </row>
    <row r="792" spans="1:20" x14ac:dyDescent="0.3">
      <c r="A792">
        <v>67175</v>
      </c>
      <c r="B792" t="s">
        <v>2608</v>
      </c>
      <c r="C792" s="56">
        <v>0</v>
      </c>
      <c r="D792" s="56">
        <v>0</v>
      </c>
      <c r="E792" s="7">
        <v>0</v>
      </c>
      <c r="F792" s="56">
        <v>0</v>
      </c>
      <c r="G792" s="56">
        <v>0</v>
      </c>
      <c r="H792" s="7">
        <v>0</v>
      </c>
      <c r="I792" s="56">
        <v>0</v>
      </c>
      <c r="J792" s="5">
        <v>0</v>
      </c>
      <c r="K792" s="32">
        <v>11035.45</v>
      </c>
      <c r="L792" s="32">
        <v>195619.08650624999</v>
      </c>
      <c r="M792" s="7">
        <v>5.64129512978142E-2</v>
      </c>
      <c r="N792" s="32">
        <v>20</v>
      </c>
      <c r="O792" s="32">
        <v>23.1428571428571</v>
      </c>
      <c r="P792" s="7">
        <v>0.86419753086419804</v>
      </c>
      <c r="Q792" s="32">
        <v>2</v>
      </c>
      <c r="R792" s="32">
        <v>4.3076923076923102</v>
      </c>
      <c r="S792" s="7">
        <v>0.46428571428571402</v>
      </c>
      <c r="T792" s="12" t="s">
        <v>5186</v>
      </c>
    </row>
    <row r="793" spans="1:20" x14ac:dyDescent="0.3">
      <c r="A793" s="9">
        <v>1012062</v>
      </c>
      <c r="B793" s="9" t="s">
        <v>1661</v>
      </c>
      <c r="C793" s="47">
        <v>1009737</v>
      </c>
      <c r="D793" s="47">
        <v>865139.15297707601</v>
      </c>
      <c r="E793" s="11">
        <v>1.1671382534536101</v>
      </c>
      <c r="F793" s="47">
        <v>57151501</v>
      </c>
      <c r="G793" s="47">
        <v>66558572.4614342</v>
      </c>
      <c r="H793" s="11">
        <v>0.85866476528046198</v>
      </c>
      <c r="I793" s="47">
        <v>132917.24</v>
      </c>
      <c r="J793" s="10">
        <v>2.3256998971908001</v>
      </c>
      <c r="K793" s="55">
        <v>0</v>
      </c>
      <c r="L793" s="55">
        <v>0</v>
      </c>
      <c r="M793" s="11">
        <v>0</v>
      </c>
      <c r="N793" s="58">
        <v>0</v>
      </c>
      <c r="O793" s="58">
        <v>0</v>
      </c>
      <c r="P793" s="11">
        <v>0</v>
      </c>
      <c r="Q793" s="58">
        <v>0</v>
      </c>
      <c r="R793" s="58">
        <v>0</v>
      </c>
      <c r="S793" s="11">
        <v>0</v>
      </c>
      <c r="T793" s="12" t="s">
        <v>5186</v>
      </c>
    </row>
    <row r="794" spans="1:20" x14ac:dyDescent="0.3">
      <c r="A794">
        <v>319399</v>
      </c>
      <c r="B794" t="s">
        <v>1678</v>
      </c>
      <c r="C794" s="32">
        <v>414520</v>
      </c>
      <c r="D794" s="32">
        <v>849579.58154101705</v>
      </c>
      <c r="E794" s="7">
        <v>0.48791191432369402</v>
      </c>
      <c r="F794" s="32">
        <v>55637862.600000001</v>
      </c>
      <c r="G794" s="32">
        <v>72960280.044442907</v>
      </c>
      <c r="H794" s="7">
        <v>0.76257742659579797</v>
      </c>
      <c r="I794" s="32">
        <v>67586.759999999995</v>
      </c>
      <c r="J794" s="5">
        <v>1.2147619775745999</v>
      </c>
      <c r="K794" s="56">
        <v>0</v>
      </c>
      <c r="L794" s="56">
        <v>0</v>
      </c>
      <c r="M794" s="7">
        <v>0</v>
      </c>
      <c r="N794" s="57">
        <v>0</v>
      </c>
      <c r="O794" s="57">
        <v>0</v>
      </c>
      <c r="P794" s="7">
        <v>0</v>
      </c>
      <c r="Q794" s="57">
        <v>0</v>
      </c>
      <c r="R794" s="57">
        <v>0</v>
      </c>
      <c r="S794" s="7">
        <v>0</v>
      </c>
      <c r="T794" s="12" t="s">
        <v>5186</v>
      </c>
    </row>
    <row r="795" spans="1:20" x14ac:dyDescent="0.3">
      <c r="A795" s="9">
        <v>966182</v>
      </c>
      <c r="B795" s="9" t="s">
        <v>1693</v>
      </c>
      <c r="C795" s="47">
        <v>337908</v>
      </c>
      <c r="D795" s="47">
        <v>789234.40294512897</v>
      </c>
      <c r="E795" s="11">
        <v>0.42814656677287899</v>
      </c>
      <c r="F795" s="47">
        <v>54904551</v>
      </c>
      <c r="G795" s="47">
        <v>72998673.904238194</v>
      </c>
      <c r="H795" s="11">
        <v>0.75213079996528898</v>
      </c>
      <c r="I795" s="47">
        <v>40956.620000000003</v>
      </c>
      <c r="J795" s="10">
        <v>0.74596038495970896</v>
      </c>
      <c r="K795" s="55">
        <v>0</v>
      </c>
      <c r="L795" s="55">
        <v>0</v>
      </c>
      <c r="M795" s="11">
        <v>0</v>
      </c>
      <c r="N795" s="58">
        <v>0</v>
      </c>
      <c r="O795" s="58">
        <v>0</v>
      </c>
      <c r="P795" s="11">
        <v>0</v>
      </c>
      <c r="Q795" s="58">
        <v>0</v>
      </c>
      <c r="R795" s="58">
        <v>0</v>
      </c>
      <c r="S795" s="11">
        <v>0</v>
      </c>
      <c r="T795" s="12" t="s">
        <v>5186</v>
      </c>
    </row>
    <row r="796" spans="1:20" x14ac:dyDescent="0.3">
      <c r="A796">
        <v>60221</v>
      </c>
      <c r="B796" t="s">
        <v>2744</v>
      </c>
      <c r="C796" s="56">
        <v>0</v>
      </c>
      <c r="D796" s="56">
        <v>0</v>
      </c>
      <c r="E796" s="7">
        <v>0</v>
      </c>
      <c r="F796" s="56">
        <v>0</v>
      </c>
      <c r="G796" s="56">
        <v>0</v>
      </c>
      <c r="H796" s="7">
        <v>0</v>
      </c>
      <c r="I796" s="56">
        <v>0</v>
      </c>
      <c r="J796" s="5">
        <v>0</v>
      </c>
      <c r="K796" s="32">
        <v>310145.91999999998</v>
      </c>
      <c r="L796" s="32">
        <v>240644.015318972</v>
      </c>
      <c r="M796" s="7">
        <v>1.28881626076969</v>
      </c>
      <c r="N796" s="32">
        <v>11</v>
      </c>
      <c r="O796" s="32">
        <v>32</v>
      </c>
      <c r="P796" s="7">
        <v>0.34375</v>
      </c>
      <c r="Q796" s="32">
        <v>1</v>
      </c>
      <c r="R796" s="32">
        <v>4.3076923076923102</v>
      </c>
      <c r="S796" s="7">
        <v>0.23214285714285701</v>
      </c>
      <c r="T796" s="12" t="s">
        <v>5186</v>
      </c>
    </row>
    <row r="797" spans="1:20" x14ac:dyDescent="0.3">
      <c r="A797" s="9">
        <v>93736</v>
      </c>
      <c r="B797" s="9" t="s">
        <v>2808</v>
      </c>
      <c r="C797" s="55">
        <v>0</v>
      </c>
      <c r="D797" s="55">
        <v>0</v>
      </c>
      <c r="E797" s="11">
        <v>0</v>
      </c>
      <c r="F797" s="55">
        <v>0</v>
      </c>
      <c r="G797" s="55">
        <v>0</v>
      </c>
      <c r="H797" s="11">
        <v>0</v>
      </c>
      <c r="I797" s="55">
        <v>0</v>
      </c>
      <c r="J797" s="10">
        <v>0</v>
      </c>
      <c r="K797" s="47">
        <v>55678.71</v>
      </c>
      <c r="L797" s="47">
        <v>240644.015318972</v>
      </c>
      <c r="M797" s="11">
        <v>0.23137375731616799</v>
      </c>
      <c r="N797" s="47">
        <v>29</v>
      </c>
      <c r="O797" s="47">
        <v>32</v>
      </c>
      <c r="P797" s="11">
        <v>0.90625</v>
      </c>
      <c r="Q797" s="47">
        <v>4</v>
      </c>
      <c r="R797" s="47">
        <v>4.3076923076923102</v>
      </c>
      <c r="S797" s="11">
        <v>0.92857142857142905</v>
      </c>
      <c r="T797" s="12" t="s">
        <v>5186</v>
      </c>
    </row>
    <row r="798" spans="1:20" x14ac:dyDescent="0.3">
      <c r="A798">
        <v>74190</v>
      </c>
      <c r="B798" t="s">
        <v>2944</v>
      </c>
      <c r="C798" s="56">
        <v>0</v>
      </c>
      <c r="D798" s="56">
        <v>0</v>
      </c>
      <c r="E798" s="7">
        <v>0</v>
      </c>
      <c r="F798" s="56">
        <v>0</v>
      </c>
      <c r="G798" s="56">
        <v>0</v>
      </c>
      <c r="H798" s="7">
        <v>0</v>
      </c>
      <c r="I798" s="56">
        <v>0</v>
      </c>
      <c r="J798" s="5">
        <v>0</v>
      </c>
      <c r="K798" s="32">
        <v>213428.64</v>
      </c>
      <c r="L798" s="32">
        <v>366920.02188424498</v>
      </c>
      <c r="M798" s="7">
        <v>0.58167618900701901</v>
      </c>
      <c r="N798" s="32">
        <v>35</v>
      </c>
      <c r="O798" s="32">
        <v>40</v>
      </c>
      <c r="P798" s="7">
        <v>0.875</v>
      </c>
      <c r="Q798" s="32">
        <v>2</v>
      </c>
      <c r="R798" s="32">
        <v>4.3076923076923102</v>
      </c>
      <c r="S798" s="7">
        <v>0.46428571428571402</v>
      </c>
      <c r="T798" s="12" t="s">
        <v>5186</v>
      </c>
    </row>
    <row r="799" spans="1:20" x14ac:dyDescent="0.3">
      <c r="A799" s="9">
        <v>1020047</v>
      </c>
      <c r="B799" s="9" t="s">
        <v>1771</v>
      </c>
      <c r="C799" s="47">
        <v>401476</v>
      </c>
      <c r="D799" s="47">
        <v>852556.98965013504</v>
      </c>
      <c r="E799" s="11">
        <v>0.47090810922183002</v>
      </c>
      <c r="F799" s="47">
        <v>31729293</v>
      </c>
      <c r="G799" s="47">
        <v>52444393.813521601</v>
      </c>
      <c r="H799" s="11">
        <v>0.605008289595661</v>
      </c>
      <c r="I799" s="47">
        <v>31664.6</v>
      </c>
      <c r="J799" s="10">
        <v>0.99796109544577605</v>
      </c>
      <c r="K799" s="55">
        <v>0</v>
      </c>
      <c r="L799" s="55">
        <v>0</v>
      </c>
      <c r="M799" s="11">
        <v>0</v>
      </c>
      <c r="N799" s="58">
        <v>0</v>
      </c>
      <c r="O799" s="58">
        <v>0</v>
      </c>
      <c r="P799" s="11">
        <v>0</v>
      </c>
      <c r="Q799" s="58">
        <v>0</v>
      </c>
      <c r="R799" s="58">
        <v>0</v>
      </c>
      <c r="S799" s="11">
        <v>0</v>
      </c>
      <c r="T799" s="12" t="s">
        <v>5186</v>
      </c>
    </row>
    <row r="800" spans="1:20" x14ac:dyDescent="0.3">
      <c r="A800">
        <v>723421</v>
      </c>
      <c r="B800" t="s">
        <v>2985</v>
      </c>
      <c r="C800" s="56">
        <v>0</v>
      </c>
      <c r="D800" s="56">
        <v>0</v>
      </c>
      <c r="E800" s="7">
        <v>0</v>
      </c>
      <c r="F800" s="56">
        <v>0</v>
      </c>
      <c r="G800" s="56">
        <v>0</v>
      </c>
      <c r="H800" s="7">
        <v>0</v>
      </c>
      <c r="I800" s="56">
        <v>0</v>
      </c>
      <c r="J800" s="5">
        <v>0</v>
      </c>
      <c r="K800" s="32">
        <v>57104.95</v>
      </c>
      <c r="L800" s="32">
        <v>366920.02188424498</v>
      </c>
      <c r="M800" s="7">
        <v>0.15563323502148699</v>
      </c>
      <c r="N800" s="32">
        <v>14</v>
      </c>
      <c r="O800" s="32">
        <v>40</v>
      </c>
      <c r="P800" s="7">
        <v>0.35</v>
      </c>
      <c r="Q800" s="32">
        <v>2</v>
      </c>
      <c r="R800" s="32">
        <v>4.3076923076923102</v>
      </c>
      <c r="S800" s="7">
        <v>0.46428571428571402</v>
      </c>
      <c r="T800" s="12" t="s">
        <v>5186</v>
      </c>
    </row>
    <row r="801" spans="1:20" x14ac:dyDescent="0.3">
      <c r="A801" s="9">
        <v>44143</v>
      </c>
      <c r="B801" s="9" t="s">
        <v>3010</v>
      </c>
      <c r="C801" s="55">
        <v>0</v>
      </c>
      <c r="D801" s="55">
        <v>0</v>
      </c>
      <c r="E801" s="11">
        <v>0</v>
      </c>
      <c r="F801" s="55">
        <v>0</v>
      </c>
      <c r="G801" s="55">
        <v>0</v>
      </c>
      <c r="H801" s="11">
        <v>0</v>
      </c>
      <c r="I801" s="55">
        <v>0</v>
      </c>
      <c r="J801" s="10">
        <v>0</v>
      </c>
      <c r="K801" s="47">
        <v>99787.63</v>
      </c>
      <c r="L801" s="47">
        <v>307052.02522657003</v>
      </c>
      <c r="M801" s="11">
        <v>0.32498606686071502</v>
      </c>
      <c r="N801" s="47">
        <v>33</v>
      </c>
      <c r="O801" s="47">
        <v>37.857142857142897</v>
      </c>
      <c r="P801" s="11">
        <v>0.87169811320754698</v>
      </c>
      <c r="Q801" s="47">
        <v>3</v>
      </c>
      <c r="R801" s="47">
        <v>4.3076923076923102</v>
      </c>
      <c r="S801" s="11">
        <v>0.69642857142857195</v>
      </c>
      <c r="T801" s="12" t="s">
        <v>5186</v>
      </c>
    </row>
    <row r="802" spans="1:20" x14ac:dyDescent="0.3">
      <c r="A802">
        <v>62758</v>
      </c>
      <c r="B802" t="s">
        <v>3043</v>
      </c>
      <c r="C802" s="56">
        <v>0</v>
      </c>
      <c r="D802" s="56">
        <v>0</v>
      </c>
      <c r="E802" s="7">
        <v>0</v>
      </c>
      <c r="F802" s="56">
        <v>0</v>
      </c>
      <c r="G802" s="56">
        <v>0</v>
      </c>
      <c r="H802" s="7">
        <v>0</v>
      </c>
      <c r="I802" s="56">
        <v>0</v>
      </c>
      <c r="J802" s="5">
        <v>0</v>
      </c>
      <c r="K802" s="32">
        <v>69264.070000000007</v>
      </c>
      <c r="L802" s="32">
        <v>201825.03706743501</v>
      </c>
      <c r="M802" s="7">
        <v>0.34318868960176202</v>
      </c>
      <c r="N802" s="32">
        <v>18</v>
      </c>
      <c r="O802" s="32">
        <v>26.8571428571429</v>
      </c>
      <c r="P802" s="7">
        <v>0.67021276595744705</v>
      </c>
      <c r="Q802" s="32">
        <v>3</v>
      </c>
      <c r="R802" s="32">
        <v>3.7692307692307701</v>
      </c>
      <c r="S802" s="7">
        <v>0.79591836734693899</v>
      </c>
      <c r="T802" s="12" t="s">
        <v>5186</v>
      </c>
    </row>
    <row r="803" spans="1:20" x14ac:dyDescent="0.3">
      <c r="A803" s="9">
        <v>974806</v>
      </c>
      <c r="B803" s="9" t="s">
        <v>3056</v>
      </c>
      <c r="C803" s="55">
        <v>0</v>
      </c>
      <c r="D803" s="55">
        <v>0</v>
      </c>
      <c r="E803" s="11">
        <v>0</v>
      </c>
      <c r="F803" s="55">
        <v>0</v>
      </c>
      <c r="G803" s="55">
        <v>0</v>
      </c>
      <c r="H803" s="11">
        <v>0</v>
      </c>
      <c r="I803" s="55">
        <v>0</v>
      </c>
      <c r="J803" s="10">
        <v>0</v>
      </c>
      <c r="K803" s="47">
        <v>339191.02</v>
      </c>
      <c r="L803" s="47">
        <v>206070.77300874601</v>
      </c>
      <c r="M803" s="11">
        <v>1.6459928550159</v>
      </c>
      <c r="N803" s="47">
        <v>3</v>
      </c>
      <c r="O803" s="47">
        <v>27.428571428571399</v>
      </c>
      <c r="P803" s="11">
        <v>0.109375</v>
      </c>
      <c r="Q803" s="47">
        <v>4</v>
      </c>
      <c r="R803" s="47">
        <v>4.3076923076923102</v>
      </c>
      <c r="S803" s="11">
        <v>0.92857142857142905</v>
      </c>
      <c r="T803" s="12" t="s">
        <v>5186</v>
      </c>
    </row>
    <row r="804" spans="1:20" x14ac:dyDescent="0.3">
      <c r="A804">
        <v>58314</v>
      </c>
      <c r="B804" t="s">
        <v>3090</v>
      </c>
      <c r="C804" s="56">
        <v>0</v>
      </c>
      <c r="D804" s="56">
        <v>0</v>
      </c>
      <c r="E804" s="7">
        <v>0</v>
      </c>
      <c r="F804" s="56">
        <v>0</v>
      </c>
      <c r="G804" s="56">
        <v>0</v>
      </c>
      <c r="H804" s="7">
        <v>0</v>
      </c>
      <c r="I804" s="56">
        <v>0</v>
      </c>
      <c r="J804" s="5">
        <v>0</v>
      </c>
      <c r="K804" s="32">
        <v>109732.82</v>
      </c>
      <c r="L804" s="32">
        <v>240644.015318972</v>
      </c>
      <c r="M804" s="7">
        <v>0.45599646371654001</v>
      </c>
      <c r="N804" s="32">
        <v>23</v>
      </c>
      <c r="O804" s="32">
        <v>32</v>
      </c>
      <c r="P804" s="7">
        <v>0.71875</v>
      </c>
      <c r="Q804" s="32">
        <v>3</v>
      </c>
      <c r="R804" s="32">
        <v>4.3076923076923102</v>
      </c>
      <c r="S804" s="7">
        <v>0.69642857142857195</v>
      </c>
      <c r="T804" s="12" t="s">
        <v>5186</v>
      </c>
    </row>
    <row r="805" spans="1:20" x14ac:dyDescent="0.3">
      <c r="A805" s="9">
        <v>1010364</v>
      </c>
      <c r="B805" s="9" t="s">
        <v>3104</v>
      </c>
      <c r="C805" s="55">
        <v>0</v>
      </c>
      <c r="D805" s="55">
        <v>0</v>
      </c>
      <c r="E805" s="11">
        <v>0</v>
      </c>
      <c r="F805" s="55">
        <v>0</v>
      </c>
      <c r="G805" s="55">
        <v>0</v>
      </c>
      <c r="H805" s="11">
        <v>0</v>
      </c>
      <c r="I805" s="55">
        <v>0</v>
      </c>
      <c r="J805" s="10">
        <v>0</v>
      </c>
      <c r="K805" s="47">
        <v>7914.04</v>
      </c>
      <c r="L805" s="47">
        <v>174477.534234486</v>
      </c>
      <c r="M805" s="11">
        <v>4.5358504375492097E-2</v>
      </c>
      <c r="N805" s="47">
        <v>17</v>
      </c>
      <c r="O805" s="47">
        <v>21</v>
      </c>
      <c r="P805" s="11">
        <v>0.80952380952380998</v>
      </c>
      <c r="Q805" s="47">
        <v>5</v>
      </c>
      <c r="R805" s="47">
        <v>3.7692307692307701</v>
      </c>
      <c r="S805" s="11">
        <v>1.3265306122449001</v>
      </c>
      <c r="T805" s="12" t="s">
        <v>5186</v>
      </c>
    </row>
    <row r="806" spans="1:20" x14ac:dyDescent="0.3">
      <c r="A806">
        <v>968714</v>
      </c>
      <c r="B806" t="s">
        <v>3109</v>
      </c>
      <c r="C806" s="56">
        <v>0</v>
      </c>
      <c r="D806" s="56">
        <v>0</v>
      </c>
      <c r="E806" s="7">
        <v>0</v>
      </c>
      <c r="F806" s="56">
        <v>0</v>
      </c>
      <c r="G806" s="56">
        <v>0</v>
      </c>
      <c r="H806" s="7">
        <v>0</v>
      </c>
      <c r="I806" s="56">
        <v>0</v>
      </c>
      <c r="J806" s="5">
        <v>0</v>
      </c>
      <c r="K806" s="32">
        <v>856730.3</v>
      </c>
      <c r="L806" s="32">
        <v>268987.87594834098</v>
      </c>
      <c r="M806" s="7">
        <v>3.18501455494795</v>
      </c>
      <c r="N806" s="32">
        <v>20</v>
      </c>
      <c r="O806" s="32">
        <v>31.428571428571399</v>
      </c>
      <c r="P806" s="7">
        <v>0.63636363636363602</v>
      </c>
      <c r="Q806" s="32">
        <v>1</v>
      </c>
      <c r="R806" s="32">
        <v>4.3076923076923102</v>
      </c>
      <c r="S806" s="7">
        <v>0.23214285714285701</v>
      </c>
      <c r="T806" s="12" t="s">
        <v>5186</v>
      </c>
    </row>
    <row r="807" spans="1:20" x14ac:dyDescent="0.3">
      <c r="A807" s="9">
        <v>1027736</v>
      </c>
      <c r="B807" s="9" t="s">
        <v>1805</v>
      </c>
      <c r="C807" s="47">
        <v>569159</v>
      </c>
      <c r="D807" s="47">
        <v>1113090.83110013</v>
      </c>
      <c r="E807" s="11">
        <v>0.51133203517404602</v>
      </c>
      <c r="F807" s="47">
        <v>33640682</v>
      </c>
      <c r="G807" s="47">
        <v>43841077.454554297</v>
      </c>
      <c r="H807" s="11">
        <v>0.76733246428242996</v>
      </c>
      <c r="I807" s="47">
        <v>79264.77</v>
      </c>
      <c r="J807" s="10">
        <v>2.3562176890468498</v>
      </c>
      <c r="K807" s="55">
        <v>0</v>
      </c>
      <c r="L807" s="55">
        <v>0</v>
      </c>
      <c r="M807" s="11">
        <v>0</v>
      </c>
      <c r="N807" s="58">
        <v>0</v>
      </c>
      <c r="O807" s="58">
        <v>0</v>
      </c>
      <c r="P807" s="11">
        <v>0</v>
      </c>
      <c r="Q807" s="58">
        <v>0</v>
      </c>
      <c r="R807" s="58">
        <v>0</v>
      </c>
      <c r="S807" s="11">
        <v>0</v>
      </c>
      <c r="T807" s="12" t="s">
        <v>5186</v>
      </c>
    </row>
    <row r="808" spans="1:20" x14ac:dyDescent="0.3">
      <c r="A808">
        <v>1025490</v>
      </c>
      <c r="B808" t="s">
        <v>1808</v>
      </c>
      <c r="C808" s="32">
        <v>272046</v>
      </c>
      <c r="D808" s="32">
        <v>615833.53707513597</v>
      </c>
      <c r="E808" s="7">
        <v>0.44175249255191001</v>
      </c>
      <c r="F808" s="32">
        <v>18144600</v>
      </c>
      <c r="G808" s="32">
        <v>26960654.540265199</v>
      </c>
      <c r="H808" s="7">
        <v>0.67300294853381304</v>
      </c>
      <c r="I808" s="32">
        <v>9286.48</v>
      </c>
      <c r="J808" s="5">
        <v>0.51180406291679104</v>
      </c>
      <c r="K808" s="56">
        <v>0</v>
      </c>
      <c r="L808" s="56">
        <v>0</v>
      </c>
      <c r="M808" s="7">
        <v>0</v>
      </c>
      <c r="N808" s="57">
        <v>0</v>
      </c>
      <c r="O808" s="57">
        <v>0</v>
      </c>
      <c r="P808" s="7">
        <v>0</v>
      </c>
      <c r="Q808" s="57">
        <v>0</v>
      </c>
      <c r="R808" s="57">
        <v>0</v>
      </c>
      <c r="S808" s="7">
        <v>0</v>
      </c>
      <c r="T808" s="12" t="s">
        <v>5186</v>
      </c>
    </row>
    <row r="809" spans="1:20" x14ac:dyDescent="0.3">
      <c r="A809" s="9">
        <v>1029259</v>
      </c>
      <c r="B809" s="9" t="s">
        <v>3119</v>
      </c>
      <c r="C809" s="55">
        <v>0</v>
      </c>
      <c r="D809" s="55">
        <v>0</v>
      </c>
      <c r="E809" s="11">
        <v>0</v>
      </c>
      <c r="F809" s="55">
        <v>0</v>
      </c>
      <c r="G809" s="55">
        <v>0</v>
      </c>
      <c r="H809" s="11">
        <v>0</v>
      </c>
      <c r="I809" s="55">
        <v>0</v>
      </c>
      <c r="J809" s="10">
        <v>0</v>
      </c>
      <c r="K809" s="47">
        <v>27423.39</v>
      </c>
      <c r="L809" s="47">
        <v>158673.85789397301</v>
      </c>
      <c r="M809" s="11">
        <v>0.172828658507342</v>
      </c>
      <c r="N809" s="47">
        <v>29</v>
      </c>
      <c r="O809" s="47">
        <v>22.714285714285701</v>
      </c>
      <c r="P809" s="11">
        <v>1.2767295597484301</v>
      </c>
      <c r="Q809" s="47">
        <v>6</v>
      </c>
      <c r="R809" s="47">
        <v>4.3076923076923102</v>
      </c>
      <c r="S809" s="11">
        <v>1.3928571428571399</v>
      </c>
      <c r="T809" s="12" t="s">
        <v>5186</v>
      </c>
    </row>
    <row r="810" spans="1:20" x14ac:dyDescent="0.3">
      <c r="A810">
        <v>333754</v>
      </c>
      <c r="B810" t="s">
        <v>3152</v>
      </c>
      <c r="C810" s="56">
        <v>0</v>
      </c>
      <c r="D810" s="56">
        <v>0</v>
      </c>
      <c r="E810" s="7">
        <v>0</v>
      </c>
      <c r="F810" s="56">
        <v>0</v>
      </c>
      <c r="G810" s="56">
        <v>0</v>
      </c>
      <c r="H810" s="7">
        <v>0</v>
      </c>
      <c r="I810" s="56">
        <v>0</v>
      </c>
      <c r="J810" s="5">
        <v>0</v>
      </c>
      <c r="K810" s="32">
        <v>71852.59</v>
      </c>
      <c r="L810" s="32">
        <v>324428.01969582099</v>
      </c>
      <c r="M810" s="7">
        <v>0.22147467431255799</v>
      </c>
      <c r="N810" s="32">
        <v>46</v>
      </c>
      <c r="O810" s="32">
        <v>40</v>
      </c>
      <c r="P810" s="7">
        <v>1.1499999999999999</v>
      </c>
      <c r="Q810" s="32">
        <v>4</v>
      </c>
      <c r="R810" s="32">
        <v>4.3076923076923102</v>
      </c>
      <c r="S810" s="7">
        <v>0.92857142857142905</v>
      </c>
      <c r="T810" s="12" t="s">
        <v>5186</v>
      </c>
    </row>
    <row r="811" spans="1:20" x14ac:dyDescent="0.3">
      <c r="A811" s="9">
        <v>1013580</v>
      </c>
      <c r="B811" s="9" t="s">
        <v>1825</v>
      </c>
      <c r="C811" s="47">
        <v>292435</v>
      </c>
      <c r="D811" s="47">
        <v>609482.46916898899</v>
      </c>
      <c r="E811" s="11">
        <v>0.47980871443066497</v>
      </c>
      <c r="F811" s="47">
        <v>22869600</v>
      </c>
      <c r="G811" s="47">
        <v>32893389.565688901</v>
      </c>
      <c r="H811" s="11">
        <v>0.69526431608177197</v>
      </c>
      <c r="I811" s="47">
        <v>28435.26</v>
      </c>
      <c r="J811" s="10">
        <v>1.2433649910798601</v>
      </c>
      <c r="K811" s="55">
        <v>0</v>
      </c>
      <c r="L811" s="55">
        <v>0</v>
      </c>
      <c r="M811" s="11">
        <v>0</v>
      </c>
      <c r="N811" s="58">
        <v>0</v>
      </c>
      <c r="O811" s="58">
        <v>0</v>
      </c>
      <c r="P811" s="11">
        <v>0</v>
      </c>
      <c r="Q811" s="58">
        <v>0</v>
      </c>
      <c r="R811" s="58">
        <v>0</v>
      </c>
      <c r="S811" s="11">
        <v>0</v>
      </c>
      <c r="T811" s="12" t="s">
        <v>5186</v>
      </c>
    </row>
    <row r="812" spans="1:20" x14ac:dyDescent="0.3">
      <c r="A812">
        <v>41141</v>
      </c>
      <c r="B812" t="s">
        <v>3200</v>
      </c>
      <c r="C812" s="56">
        <v>0</v>
      </c>
      <c r="D812" s="56">
        <v>0</v>
      </c>
      <c r="E812" s="7">
        <v>0</v>
      </c>
      <c r="F812" s="56">
        <v>0</v>
      </c>
      <c r="G812" s="56">
        <v>0</v>
      </c>
      <c r="H812" s="7">
        <v>0</v>
      </c>
      <c r="I812" s="56">
        <v>0</v>
      </c>
      <c r="J812" s="5">
        <v>0</v>
      </c>
      <c r="K812" s="32">
        <v>586578.14</v>
      </c>
      <c r="L812" s="32">
        <v>347122.83090329397</v>
      </c>
      <c r="M812" s="7">
        <v>1.68982875160815</v>
      </c>
      <c r="N812" s="32">
        <v>25</v>
      </c>
      <c r="O812" s="32">
        <v>37.857142857142897</v>
      </c>
      <c r="P812" s="7">
        <v>0.660377358490566</v>
      </c>
      <c r="Q812" s="32">
        <v>1</v>
      </c>
      <c r="R812" s="32">
        <v>4.3076923076923102</v>
      </c>
      <c r="S812" s="7">
        <v>0.23214285714285701</v>
      </c>
      <c r="T812" s="12" t="s">
        <v>5186</v>
      </c>
    </row>
    <row r="813" spans="1:20" x14ac:dyDescent="0.3">
      <c r="A813" s="9">
        <v>1019644</v>
      </c>
      <c r="B813" s="9" t="s">
        <v>3268</v>
      </c>
      <c r="C813" s="55">
        <v>0</v>
      </c>
      <c r="D813" s="55">
        <v>0</v>
      </c>
      <c r="E813" s="11">
        <v>0</v>
      </c>
      <c r="F813" s="55">
        <v>0</v>
      </c>
      <c r="G813" s="55">
        <v>0</v>
      </c>
      <c r="H813" s="11">
        <v>0</v>
      </c>
      <c r="I813" s="55">
        <v>0</v>
      </c>
      <c r="J813" s="10">
        <v>0</v>
      </c>
      <c r="K813" s="47">
        <v>28818.58</v>
      </c>
      <c r="L813" s="47">
        <v>245674.40896304799</v>
      </c>
      <c r="M813" s="11">
        <v>0.117303955758512</v>
      </c>
      <c r="N813" s="47">
        <v>16</v>
      </c>
      <c r="O813" s="47">
        <v>31.428571428571399</v>
      </c>
      <c r="P813" s="11">
        <v>0.50909090909090904</v>
      </c>
      <c r="Q813" s="47">
        <v>1</v>
      </c>
      <c r="R813" s="47">
        <v>4.3076923076923102</v>
      </c>
      <c r="S813" s="11">
        <v>0.23214285714285701</v>
      </c>
      <c r="T813" s="12" t="s">
        <v>5186</v>
      </c>
    </row>
    <row r="814" spans="1:20" x14ac:dyDescent="0.3">
      <c r="A814">
        <v>784532</v>
      </c>
      <c r="B814" t="s">
        <v>3280</v>
      </c>
      <c r="C814" s="56">
        <v>0</v>
      </c>
      <c r="D814" s="56">
        <v>0</v>
      </c>
      <c r="E814" s="7">
        <v>0</v>
      </c>
      <c r="F814" s="56">
        <v>0</v>
      </c>
      <c r="G814" s="56">
        <v>0</v>
      </c>
      <c r="H814" s="7">
        <v>0</v>
      </c>
      <c r="I814" s="56">
        <v>0</v>
      </c>
      <c r="J814" s="5">
        <v>0</v>
      </c>
      <c r="K814" s="32">
        <v>40663.39</v>
      </c>
      <c r="L814" s="32">
        <v>277836.29237093602</v>
      </c>
      <c r="M814" s="7">
        <v>0.14635737344821301</v>
      </c>
      <c r="N814" s="32">
        <v>20</v>
      </c>
      <c r="O814" s="32">
        <v>34.285714285714299</v>
      </c>
      <c r="P814" s="7">
        <v>0.58333333333333304</v>
      </c>
      <c r="Q814" s="32">
        <v>1</v>
      </c>
      <c r="R814" s="32">
        <v>4.3076923076923102</v>
      </c>
      <c r="S814" s="7">
        <v>0.23214285714285701</v>
      </c>
      <c r="T814" s="12" t="s">
        <v>5186</v>
      </c>
    </row>
    <row r="815" spans="1:20" x14ac:dyDescent="0.3">
      <c r="A815" s="9">
        <v>63915</v>
      </c>
      <c r="B815" s="9" t="s">
        <v>3305</v>
      </c>
      <c r="C815" s="55">
        <v>0</v>
      </c>
      <c r="D815" s="55">
        <v>0</v>
      </c>
      <c r="E815" s="11">
        <v>0</v>
      </c>
      <c r="F815" s="55">
        <v>0</v>
      </c>
      <c r="G815" s="55">
        <v>0</v>
      </c>
      <c r="H815" s="11">
        <v>0</v>
      </c>
      <c r="I815" s="55">
        <v>0</v>
      </c>
      <c r="J815" s="10">
        <v>0</v>
      </c>
      <c r="K815" s="47">
        <v>272732.57</v>
      </c>
      <c r="L815" s="47">
        <v>184835.82879963401</v>
      </c>
      <c r="M815" s="11">
        <v>1.47553951942752</v>
      </c>
      <c r="N815" s="47">
        <v>6</v>
      </c>
      <c r="O815" s="47">
        <v>21.8571428571429</v>
      </c>
      <c r="P815" s="11">
        <v>0.27450980392156898</v>
      </c>
      <c r="Q815" s="47">
        <v>2</v>
      </c>
      <c r="R815" s="47">
        <v>4.3076923076923102</v>
      </c>
      <c r="S815" s="11">
        <v>0.46428571428571402</v>
      </c>
      <c r="T815" s="12" t="s">
        <v>5186</v>
      </c>
    </row>
    <row r="816" spans="1:20" x14ac:dyDescent="0.3">
      <c r="A816">
        <v>52955</v>
      </c>
      <c r="B816" t="s">
        <v>3379</v>
      </c>
      <c r="C816" s="56">
        <v>0</v>
      </c>
      <c r="D816" s="56">
        <v>0</v>
      </c>
      <c r="E816" s="7">
        <v>0</v>
      </c>
      <c r="F816" s="56">
        <v>0</v>
      </c>
      <c r="G816" s="56">
        <v>0</v>
      </c>
      <c r="H816" s="7">
        <v>0</v>
      </c>
      <c r="I816" s="56">
        <v>0</v>
      </c>
      <c r="J816" s="5">
        <v>0</v>
      </c>
      <c r="K816" s="32">
        <v>371618.52</v>
      </c>
      <c r="L816" s="32">
        <v>306794.78706778999</v>
      </c>
      <c r="M816" s="7">
        <v>1.21129346281196</v>
      </c>
      <c r="N816" s="32">
        <v>24</v>
      </c>
      <c r="O816" s="32">
        <v>37.857142857142897</v>
      </c>
      <c r="P816" s="7">
        <v>0.63396226415094303</v>
      </c>
      <c r="Q816" s="32">
        <v>1</v>
      </c>
      <c r="R816" s="32">
        <v>4.3076923076923102</v>
      </c>
      <c r="S816" s="7">
        <v>0.23214285714285701</v>
      </c>
      <c r="T816" s="12" t="s">
        <v>5186</v>
      </c>
    </row>
    <row r="817" spans="1:20" x14ac:dyDescent="0.3">
      <c r="A817" s="9">
        <v>76984</v>
      </c>
      <c r="B817" s="9" t="s">
        <v>3410</v>
      </c>
      <c r="C817" s="55">
        <v>0</v>
      </c>
      <c r="D817" s="55">
        <v>0</v>
      </c>
      <c r="E817" s="11">
        <v>0</v>
      </c>
      <c r="F817" s="55">
        <v>0</v>
      </c>
      <c r="G817" s="55">
        <v>0</v>
      </c>
      <c r="H817" s="11">
        <v>0</v>
      </c>
      <c r="I817" s="55">
        <v>0</v>
      </c>
      <c r="J817" s="10">
        <v>0</v>
      </c>
      <c r="K817" s="47">
        <v>32383.7</v>
      </c>
      <c r="L817" s="47">
        <v>226060.66990806899</v>
      </c>
      <c r="M817" s="11">
        <v>0.14325225176572901</v>
      </c>
      <c r="N817" s="47">
        <v>19</v>
      </c>
      <c r="O817" s="47">
        <v>30.8571428571429</v>
      </c>
      <c r="P817" s="11">
        <v>0.61574074074074103</v>
      </c>
      <c r="Q817" s="47">
        <v>5</v>
      </c>
      <c r="R817" s="47">
        <v>4.3076923076923102</v>
      </c>
      <c r="S817" s="11">
        <v>1.16071428571429</v>
      </c>
      <c r="T817" s="12" t="s">
        <v>5186</v>
      </c>
    </row>
    <row r="818" spans="1:20" x14ac:dyDescent="0.3">
      <c r="A818">
        <v>1013463</v>
      </c>
      <c r="B818" t="s">
        <v>3439</v>
      </c>
      <c r="C818" s="56">
        <v>0</v>
      </c>
      <c r="D818" s="56">
        <v>0</v>
      </c>
      <c r="E818" s="7">
        <v>0</v>
      </c>
      <c r="F818" s="56">
        <v>0</v>
      </c>
      <c r="G818" s="56">
        <v>0</v>
      </c>
      <c r="H818" s="7">
        <v>0</v>
      </c>
      <c r="I818" s="56">
        <v>0</v>
      </c>
      <c r="J818" s="5">
        <v>0</v>
      </c>
      <c r="K818" s="32">
        <v>12807.16</v>
      </c>
      <c r="L818" s="32">
        <v>257687.31678135399</v>
      </c>
      <c r="M818" s="7">
        <v>4.97003894486076E-2</v>
      </c>
      <c r="N818" s="32">
        <v>48</v>
      </c>
      <c r="O818" s="32">
        <v>32</v>
      </c>
      <c r="P818" s="7">
        <v>1.5</v>
      </c>
      <c r="Q818" s="32">
        <v>6</v>
      </c>
      <c r="R818" s="32">
        <v>4.3076923076923102</v>
      </c>
      <c r="S818" s="7">
        <v>1.3928571428571399</v>
      </c>
      <c r="T818" s="12" t="s">
        <v>5186</v>
      </c>
    </row>
    <row r="819" spans="1:20" x14ac:dyDescent="0.3">
      <c r="A819" s="9">
        <v>49732</v>
      </c>
      <c r="B819" s="9" t="s">
        <v>1877</v>
      </c>
      <c r="C819" s="47">
        <v>85006</v>
      </c>
      <c r="D819" s="47">
        <v>480591.44606942497</v>
      </c>
      <c r="E819" s="11">
        <v>0.17687788805904001</v>
      </c>
      <c r="F819" s="47">
        <v>8899143</v>
      </c>
      <c r="G819" s="47">
        <v>19011934.030212499</v>
      </c>
      <c r="H819" s="11">
        <v>0.46808194189281799</v>
      </c>
      <c r="I819" s="55">
        <v>0</v>
      </c>
      <c r="J819" s="10">
        <v>0</v>
      </c>
      <c r="K819" s="55">
        <v>0</v>
      </c>
      <c r="L819" s="55">
        <v>0</v>
      </c>
      <c r="M819" s="11">
        <v>0</v>
      </c>
      <c r="N819" s="58">
        <v>0</v>
      </c>
      <c r="O819" s="58">
        <v>0</v>
      </c>
      <c r="P819" s="11">
        <v>0</v>
      </c>
      <c r="Q819" s="58">
        <v>0</v>
      </c>
      <c r="R819" s="58">
        <v>0</v>
      </c>
      <c r="S819" s="11">
        <v>0</v>
      </c>
      <c r="T819" s="12" t="s">
        <v>5186</v>
      </c>
    </row>
    <row r="820" spans="1:20" x14ac:dyDescent="0.3">
      <c r="A820">
        <v>1013998</v>
      </c>
      <c r="B820" t="s">
        <v>3445</v>
      </c>
      <c r="C820" s="56">
        <v>0</v>
      </c>
      <c r="D820" s="56">
        <v>0</v>
      </c>
      <c r="E820" s="7">
        <v>0</v>
      </c>
      <c r="F820" s="56">
        <v>0</v>
      </c>
      <c r="G820" s="56">
        <v>0</v>
      </c>
      <c r="H820" s="7">
        <v>0</v>
      </c>
      <c r="I820" s="56">
        <v>0</v>
      </c>
      <c r="J820" s="5">
        <v>0</v>
      </c>
      <c r="K820" s="32">
        <v>176995.59</v>
      </c>
      <c r="L820" s="32">
        <v>193865.64311558101</v>
      </c>
      <c r="M820" s="7">
        <v>0.91298069712371499</v>
      </c>
      <c r="N820" s="32">
        <v>15</v>
      </c>
      <c r="O820" s="32">
        <v>24</v>
      </c>
      <c r="P820" s="7">
        <v>0.625</v>
      </c>
      <c r="Q820" s="32">
        <v>2</v>
      </c>
      <c r="R820" s="32">
        <v>4.3076923076923102</v>
      </c>
      <c r="S820" s="7">
        <v>0.46428571428571402</v>
      </c>
      <c r="T820" s="12" t="s">
        <v>5186</v>
      </c>
    </row>
    <row r="821" spans="1:20" x14ac:dyDescent="0.3">
      <c r="A821" s="9">
        <v>863171</v>
      </c>
      <c r="B821" s="9" t="s">
        <v>3495</v>
      </c>
      <c r="C821" s="55">
        <v>0</v>
      </c>
      <c r="D821" s="55">
        <v>0</v>
      </c>
      <c r="E821" s="11">
        <v>0</v>
      </c>
      <c r="F821" s="55">
        <v>0</v>
      </c>
      <c r="G821" s="55">
        <v>0</v>
      </c>
      <c r="H821" s="11">
        <v>0</v>
      </c>
      <c r="I821" s="55">
        <v>0</v>
      </c>
      <c r="J821" s="10">
        <v>0</v>
      </c>
      <c r="K821" s="47">
        <v>397273.44</v>
      </c>
      <c r="L821" s="47">
        <v>190972.27960484399</v>
      </c>
      <c r="M821" s="11">
        <v>2.0802675698380502</v>
      </c>
      <c r="N821" s="47">
        <v>44</v>
      </c>
      <c r="O821" s="47">
        <v>29.714285714285701</v>
      </c>
      <c r="P821" s="11">
        <v>1.4807692307692299</v>
      </c>
      <c r="Q821" s="47">
        <v>2</v>
      </c>
      <c r="R821" s="47">
        <v>4.3076923076923102</v>
      </c>
      <c r="S821" s="11">
        <v>0.46428571428571402</v>
      </c>
      <c r="T821" s="12" t="s">
        <v>5186</v>
      </c>
    </row>
    <row r="822" spans="1:20" x14ac:dyDescent="0.3">
      <c r="A822">
        <v>39424</v>
      </c>
      <c r="B822" t="s">
        <v>3504</v>
      </c>
      <c r="C822" s="56">
        <v>0</v>
      </c>
      <c r="D822" s="56">
        <v>0</v>
      </c>
      <c r="E822" s="7">
        <v>0</v>
      </c>
      <c r="F822" s="56">
        <v>0</v>
      </c>
      <c r="G822" s="56">
        <v>0</v>
      </c>
      <c r="H822" s="7">
        <v>0</v>
      </c>
      <c r="I822" s="56">
        <v>0</v>
      </c>
      <c r="J822" s="5">
        <v>0</v>
      </c>
      <c r="K822" s="32">
        <v>66221.48</v>
      </c>
      <c r="L822" s="32">
        <v>226781.543169435</v>
      </c>
      <c r="M822" s="7">
        <v>0.29200559743313897</v>
      </c>
      <c r="N822" s="32">
        <v>67</v>
      </c>
      <c r="O822" s="32">
        <v>30.285714285714299</v>
      </c>
      <c r="P822" s="7">
        <v>2.2122641509433998</v>
      </c>
      <c r="Q822" s="32">
        <v>7</v>
      </c>
      <c r="R822" s="32">
        <v>4.3076923076923102</v>
      </c>
      <c r="S822" s="7">
        <v>1.625</v>
      </c>
      <c r="T822" s="12" t="s">
        <v>5186</v>
      </c>
    </row>
    <row r="823" spans="1:20" x14ac:dyDescent="0.3">
      <c r="A823">
        <v>990070</v>
      </c>
      <c r="B823" t="s">
        <v>3607</v>
      </c>
      <c r="C823" s="56">
        <v>0</v>
      </c>
      <c r="D823" s="56">
        <v>0</v>
      </c>
      <c r="E823" s="7">
        <v>0</v>
      </c>
      <c r="F823" s="56">
        <v>0</v>
      </c>
      <c r="G823" s="56">
        <v>0</v>
      </c>
      <c r="H823" s="7">
        <v>0</v>
      </c>
      <c r="I823" s="56">
        <v>0</v>
      </c>
      <c r="J823" s="5">
        <v>0</v>
      </c>
      <c r="K823" s="32">
        <v>7758.72</v>
      </c>
      <c r="L823" s="32">
        <v>163089.60713515899</v>
      </c>
      <c r="M823" s="7">
        <v>4.7573356367031E-2</v>
      </c>
      <c r="N823" s="32">
        <v>13</v>
      </c>
      <c r="O823" s="32">
        <v>22.285714285714299</v>
      </c>
      <c r="P823" s="7">
        <v>0.58333333333333304</v>
      </c>
      <c r="Q823" s="32">
        <v>4</v>
      </c>
      <c r="R823" s="32">
        <v>4.3076923076923102</v>
      </c>
      <c r="S823" s="7">
        <v>0.92857142857142905</v>
      </c>
      <c r="T823" s="12" t="s">
        <v>5186</v>
      </c>
    </row>
    <row r="824" spans="1:20" x14ac:dyDescent="0.3">
      <c r="A824" s="9">
        <v>1029222</v>
      </c>
      <c r="B824" s="9" t="s">
        <v>3622</v>
      </c>
      <c r="C824" s="55">
        <v>0</v>
      </c>
      <c r="D824" s="55">
        <v>0</v>
      </c>
      <c r="E824" s="11">
        <v>0</v>
      </c>
      <c r="F824" s="55">
        <v>0</v>
      </c>
      <c r="G824" s="55">
        <v>0</v>
      </c>
      <c r="H824" s="11">
        <v>0</v>
      </c>
      <c r="I824" s="55">
        <v>0</v>
      </c>
      <c r="J824" s="10">
        <v>0</v>
      </c>
      <c r="K824" s="47">
        <v>72609.55</v>
      </c>
      <c r="L824" s="47">
        <v>167932.682134078</v>
      </c>
      <c r="M824" s="11">
        <v>0.43237295490837402</v>
      </c>
      <c r="N824" s="47">
        <v>42</v>
      </c>
      <c r="O824" s="47">
        <v>24</v>
      </c>
      <c r="P824" s="11">
        <v>1.75</v>
      </c>
      <c r="Q824" s="47">
        <v>9</v>
      </c>
      <c r="R824" s="47">
        <v>4.3076923076923102</v>
      </c>
      <c r="S824" s="11">
        <v>2.08928571428571</v>
      </c>
      <c r="T824" s="12" t="s">
        <v>5186</v>
      </c>
    </row>
    <row r="825" spans="1:20" x14ac:dyDescent="0.3">
      <c r="A825">
        <v>317936</v>
      </c>
      <c r="B825" t="s">
        <v>3711</v>
      </c>
      <c r="C825" s="56">
        <v>0</v>
      </c>
      <c r="D825" s="56">
        <v>0</v>
      </c>
      <c r="E825" s="7">
        <v>0</v>
      </c>
      <c r="F825" s="56">
        <v>0</v>
      </c>
      <c r="G825" s="56">
        <v>0</v>
      </c>
      <c r="H825" s="7">
        <v>0</v>
      </c>
      <c r="I825" s="56">
        <v>0</v>
      </c>
      <c r="J825" s="5">
        <v>0</v>
      </c>
      <c r="K825" s="32">
        <v>779696.19</v>
      </c>
      <c r="L825" s="32">
        <v>321901.22888547601</v>
      </c>
      <c r="M825" s="7">
        <v>2.4221597186800299</v>
      </c>
      <c r="N825" s="32">
        <v>24</v>
      </c>
      <c r="O825" s="32">
        <v>40</v>
      </c>
      <c r="P825" s="7">
        <v>0.6</v>
      </c>
      <c r="Q825" s="32">
        <v>1</v>
      </c>
      <c r="R825" s="32">
        <v>4.3076923076923102</v>
      </c>
      <c r="S825" s="7">
        <v>0.23214285714285701</v>
      </c>
      <c r="T825" s="12" t="s">
        <v>5186</v>
      </c>
    </row>
    <row r="826" spans="1:20" x14ac:dyDescent="0.3">
      <c r="A826" s="9">
        <v>44866</v>
      </c>
      <c r="B826" s="9" t="s">
        <v>1958</v>
      </c>
      <c r="C826" s="47">
        <v>708294</v>
      </c>
      <c r="D826" s="47">
        <v>1205611.89465229</v>
      </c>
      <c r="E826" s="11">
        <v>0.58749752150071199</v>
      </c>
      <c r="F826" s="47">
        <v>46599495</v>
      </c>
      <c r="G826" s="47">
        <v>59995043.731513098</v>
      </c>
      <c r="H826" s="11">
        <v>0.77672241074679105</v>
      </c>
      <c r="I826" s="47">
        <v>118157.16</v>
      </c>
      <c r="J826" s="10">
        <v>2.5355888513384102</v>
      </c>
      <c r="K826" s="55">
        <v>0</v>
      </c>
      <c r="L826" s="55">
        <v>0</v>
      </c>
      <c r="M826" s="11">
        <v>0</v>
      </c>
      <c r="N826" s="58">
        <v>0</v>
      </c>
      <c r="O826" s="58">
        <v>0</v>
      </c>
      <c r="P826" s="11">
        <v>0</v>
      </c>
      <c r="Q826" s="58">
        <v>0</v>
      </c>
      <c r="R826" s="58">
        <v>0</v>
      </c>
      <c r="S826" s="11">
        <v>0</v>
      </c>
      <c r="T826" s="12" t="s">
        <v>5186</v>
      </c>
    </row>
    <row r="827" spans="1:20" x14ac:dyDescent="0.3">
      <c r="A827">
        <v>789531</v>
      </c>
      <c r="B827" t="s">
        <v>3720</v>
      </c>
      <c r="C827" s="56">
        <v>0</v>
      </c>
      <c r="D827" s="56">
        <v>0</v>
      </c>
      <c r="E827" s="7">
        <v>0</v>
      </c>
      <c r="F827" s="56">
        <v>0</v>
      </c>
      <c r="G827" s="56">
        <v>0</v>
      </c>
      <c r="H827" s="7">
        <v>0</v>
      </c>
      <c r="I827" s="56">
        <v>0</v>
      </c>
      <c r="J827" s="5">
        <v>0</v>
      </c>
      <c r="K827" s="32">
        <v>97232.48</v>
      </c>
      <c r="L827" s="32">
        <v>301194.09139862499</v>
      </c>
      <c r="M827" s="7">
        <v>0.32282333145544501</v>
      </c>
      <c r="N827" s="32">
        <v>35</v>
      </c>
      <c r="O827" s="32">
        <v>37.142857142857103</v>
      </c>
      <c r="P827" s="7">
        <v>0.94230769230769196</v>
      </c>
      <c r="Q827" s="32">
        <v>10</v>
      </c>
      <c r="R827" s="32">
        <v>4.3076923076923102</v>
      </c>
      <c r="S827" s="7">
        <v>2.3214285714285698</v>
      </c>
      <c r="T827" s="12" t="s">
        <v>5186</v>
      </c>
    </row>
    <row r="828" spans="1:20" x14ac:dyDescent="0.3">
      <c r="A828" s="9">
        <v>96163</v>
      </c>
      <c r="B828" s="9" t="s">
        <v>3732</v>
      </c>
      <c r="C828" s="55">
        <v>0</v>
      </c>
      <c r="D828" s="55">
        <v>0</v>
      </c>
      <c r="E828" s="11">
        <v>0</v>
      </c>
      <c r="F828" s="55">
        <v>0</v>
      </c>
      <c r="G828" s="55">
        <v>0</v>
      </c>
      <c r="H828" s="11">
        <v>0</v>
      </c>
      <c r="I828" s="55">
        <v>0</v>
      </c>
      <c r="J828" s="10">
        <v>0</v>
      </c>
      <c r="K828" s="47">
        <v>796220.39</v>
      </c>
      <c r="L828" s="47">
        <v>311375.33109294</v>
      </c>
      <c r="M828" s="11">
        <v>2.5571081280114099</v>
      </c>
      <c r="N828" s="47">
        <v>29</v>
      </c>
      <c r="O828" s="47">
        <v>40</v>
      </c>
      <c r="P828" s="11">
        <v>0.72499999999999998</v>
      </c>
      <c r="Q828" s="47">
        <v>2</v>
      </c>
      <c r="R828" s="47">
        <v>4.3076923076923102</v>
      </c>
      <c r="S828" s="11">
        <v>0.46428571428571402</v>
      </c>
      <c r="T828" s="12" t="s">
        <v>5186</v>
      </c>
    </row>
    <row r="829" spans="1:20" x14ac:dyDescent="0.3">
      <c r="A829">
        <v>1013621</v>
      </c>
      <c r="B829" t="s">
        <v>2005</v>
      </c>
      <c r="C829" s="32">
        <v>296718</v>
      </c>
      <c r="D829" s="32">
        <v>653450.29674590204</v>
      </c>
      <c r="E829" s="7">
        <v>0.45407891231761199</v>
      </c>
      <c r="F829" s="32">
        <v>40476934.009999998</v>
      </c>
      <c r="G829" s="32">
        <v>42292037.7936441</v>
      </c>
      <c r="H829" s="7">
        <v>0.95708166647111004</v>
      </c>
      <c r="I829" s="32">
        <v>116951.63</v>
      </c>
      <c r="J829" s="5">
        <v>2.8893401355721902</v>
      </c>
      <c r="K829" s="56">
        <v>0</v>
      </c>
      <c r="L829" s="56">
        <v>0</v>
      </c>
      <c r="M829" s="7">
        <v>0</v>
      </c>
      <c r="N829" s="57">
        <v>0</v>
      </c>
      <c r="O829" s="57">
        <v>0</v>
      </c>
      <c r="P829" s="7">
        <v>0</v>
      </c>
      <c r="Q829" s="57">
        <v>0</v>
      </c>
      <c r="R829" s="57">
        <v>0</v>
      </c>
      <c r="S829" s="7">
        <v>0</v>
      </c>
      <c r="T829" s="12" t="s">
        <v>5186</v>
      </c>
    </row>
    <row r="830" spans="1:20" x14ac:dyDescent="0.3">
      <c r="A830" s="9">
        <v>367623</v>
      </c>
      <c r="B830" s="9" t="s">
        <v>3914</v>
      </c>
      <c r="C830" s="55">
        <v>0</v>
      </c>
      <c r="D830" s="55">
        <v>0</v>
      </c>
      <c r="E830" s="11">
        <v>0</v>
      </c>
      <c r="F830" s="55">
        <v>0</v>
      </c>
      <c r="G830" s="55">
        <v>0</v>
      </c>
      <c r="H830" s="11">
        <v>0</v>
      </c>
      <c r="I830" s="55">
        <v>0</v>
      </c>
      <c r="J830" s="10">
        <v>0</v>
      </c>
      <c r="K830" s="47">
        <v>99113.85</v>
      </c>
      <c r="L830" s="47">
        <v>240644.015318972</v>
      </c>
      <c r="M830" s="11">
        <v>0.411869166447482</v>
      </c>
      <c r="N830" s="47">
        <v>18</v>
      </c>
      <c r="O830" s="47">
        <v>32</v>
      </c>
      <c r="P830" s="11">
        <v>0.5625</v>
      </c>
      <c r="Q830" s="47">
        <v>2</v>
      </c>
      <c r="R830" s="47">
        <v>4.3076923076923102</v>
      </c>
      <c r="S830" s="11">
        <v>0.46428571428571402</v>
      </c>
      <c r="T830" s="12" t="s">
        <v>5186</v>
      </c>
    </row>
    <row r="831" spans="1:20" x14ac:dyDescent="0.3">
      <c r="A831">
        <v>43546</v>
      </c>
      <c r="B831" t="s">
        <v>3919</v>
      </c>
      <c r="C831" s="56">
        <v>0</v>
      </c>
      <c r="D831" s="56">
        <v>0</v>
      </c>
      <c r="E831" s="7">
        <v>0</v>
      </c>
      <c r="F831" s="56">
        <v>0</v>
      </c>
      <c r="G831" s="56">
        <v>0</v>
      </c>
      <c r="H831" s="7">
        <v>0</v>
      </c>
      <c r="I831" s="56">
        <v>0</v>
      </c>
      <c r="J831" s="5">
        <v>0</v>
      </c>
      <c r="K831" s="32">
        <v>294548.21000000002</v>
      </c>
      <c r="L831" s="32">
        <v>360471.47324629599</v>
      </c>
      <c r="M831" s="7">
        <v>0.81711933359771405</v>
      </c>
      <c r="N831" s="32">
        <v>46</v>
      </c>
      <c r="O831" s="32">
        <v>39.285714285714299</v>
      </c>
      <c r="P831" s="7">
        <v>1.17090909090909</v>
      </c>
      <c r="Q831" s="32">
        <v>2</v>
      </c>
      <c r="R831" s="32">
        <v>4.3076923076923102</v>
      </c>
      <c r="S831" s="7">
        <v>0.46428571428571402</v>
      </c>
      <c r="T831" s="12" t="s">
        <v>5186</v>
      </c>
    </row>
    <row r="832" spans="1:20" x14ac:dyDescent="0.3">
      <c r="A832" s="9">
        <v>81484</v>
      </c>
      <c r="B832" s="9" t="s">
        <v>3963</v>
      </c>
      <c r="C832" s="55">
        <v>0</v>
      </c>
      <c r="D832" s="55">
        <v>0</v>
      </c>
      <c r="E832" s="11">
        <v>0</v>
      </c>
      <c r="F832" s="55">
        <v>0</v>
      </c>
      <c r="G832" s="55">
        <v>0</v>
      </c>
      <c r="H832" s="11">
        <v>0</v>
      </c>
      <c r="I832" s="55">
        <v>0</v>
      </c>
      <c r="J832" s="10">
        <v>0</v>
      </c>
      <c r="K832" s="47">
        <v>91330.92</v>
      </c>
      <c r="L832" s="47">
        <v>366920.02188424498</v>
      </c>
      <c r="M832" s="11">
        <v>0.248912336620357</v>
      </c>
      <c r="N832" s="47">
        <v>14</v>
      </c>
      <c r="O832" s="47">
        <v>40</v>
      </c>
      <c r="P832" s="11">
        <v>0.35</v>
      </c>
      <c r="Q832" s="47">
        <v>1</v>
      </c>
      <c r="R832" s="47">
        <v>4.3076923076923102</v>
      </c>
      <c r="S832" s="11">
        <v>0.23214285714285701</v>
      </c>
      <c r="T832" s="12" t="s">
        <v>5186</v>
      </c>
    </row>
    <row r="833" spans="1:20" x14ac:dyDescent="0.3">
      <c r="A833">
        <v>341383</v>
      </c>
      <c r="B833" t="s">
        <v>3972</v>
      </c>
      <c r="C833" s="56">
        <v>0</v>
      </c>
      <c r="D833" s="56">
        <v>0</v>
      </c>
      <c r="E833" s="7">
        <v>0</v>
      </c>
      <c r="F833" s="56">
        <v>0</v>
      </c>
      <c r="G833" s="56">
        <v>0</v>
      </c>
      <c r="H833" s="7">
        <v>0</v>
      </c>
      <c r="I833" s="56">
        <v>0</v>
      </c>
      <c r="J833" s="5">
        <v>0</v>
      </c>
      <c r="K833" s="32">
        <v>20056.07</v>
      </c>
      <c r="L833" s="32">
        <v>159053.629196472</v>
      </c>
      <c r="M833" s="7">
        <v>0.126096273950629</v>
      </c>
      <c r="N833" s="32">
        <v>35</v>
      </c>
      <c r="O833" s="32">
        <v>18.8571428571429</v>
      </c>
      <c r="P833" s="7">
        <v>1.85606060606061</v>
      </c>
      <c r="Q833" s="32">
        <v>1</v>
      </c>
      <c r="R833" s="32">
        <v>3.7692307692307701</v>
      </c>
      <c r="S833" s="7">
        <v>0.26530612244898</v>
      </c>
      <c r="T833" s="12" t="s">
        <v>5186</v>
      </c>
    </row>
    <row r="834" spans="1:20" x14ac:dyDescent="0.3">
      <c r="A834" s="9">
        <v>1015815</v>
      </c>
      <c r="B834" s="9" t="s">
        <v>3991</v>
      </c>
      <c r="C834" s="55">
        <v>0</v>
      </c>
      <c r="D834" s="55">
        <v>0</v>
      </c>
      <c r="E834" s="11">
        <v>0</v>
      </c>
      <c r="F834" s="55">
        <v>0</v>
      </c>
      <c r="G834" s="55">
        <v>0</v>
      </c>
      <c r="H834" s="11">
        <v>0</v>
      </c>
      <c r="I834" s="55">
        <v>0</v>
      </c>
      <c r="J834" s="10">
        <v>0</v>
      </c>
      <c r="K834" s="47">
        <v>1681472.06</v>
      </c>
      <c r="L834" s="47">
        <v>257687.31678135399</v>
      </c>
      <c r="M834" s="11">
        <v>6.5252418357350503</v>
      </c>
      <c r="N834" s="47">
        <v>16</v>
      </c>
      <c r="O834" s="47">
        <v>32</v>
      </c>
      <c r="P834" s="11">
        <v>0.5</v>
      </c>
      <c r="Q834" s="58">
        <v>0</v>
      </c>
      <c r="R834" s="47">
        <v>4.3076923076923102</v>
      </c>
      <c r="S834" s="11">
        <v>0</v>
      </c>
      <c r="T834" s="12" t="s">
        <v>5186</v>
      </c>
    </row>
    <row r="835" spans="1:20" x14ac:dyDescent="0.3">
      <c r="A835">
        <v>60897</v>
      </c>
      <c r="B835" t="s">
        <v>4082</v>
      </c>
      <c r="C835" s="56">
        <v>0</v>
      </c>
      <c r="D835" s="56">
        <v>0</v>
      </c>
      <c r="E835" s="7">
        <v>0</v>
      </c>
      <c r="F835" s="56">
        <v>0</v>
      </c>
      <c r="G835" s="56">
        <v>0</v>
      </c>
      <c r="H835" s="7">
        <v>0</v>
      </c>
      <c r="I835" s="56">
        <v>0</v>
      </c>
      <c r="J835" s="5">
        <v>0</v>
      </c>
      <c r="K835" s="32">
        <v>141115.78</v>
      </c>
      <c r="L835" s="32">
        <v>273936.017507396</v>
      </c>
      <c r="M835" s="7">
        <v>0.51514138697073597</v>
      </c>
      <c r="N835" s="32">
        <v>15</v>
      </c>
      <c r="O835" s="32">
        <v>32</v>
      </c>
      <c r="P835" s="7">
        <v>0.46875</v>
      </c>
      <c r="Q835" s="32">
        <v>6</v>
      </c>
      <c r="R835" s="32">
        <v>4.3076923076923102</v>
      </c>
      <c r="S835" s="7">
        <v>1.3928571428571399</v>
      </c>
      <c r="T835" s="12" t="s">
        <v>5186</v>
      </c>
    </row>
    <row r="836" spans="1:20" x14ac:dyDescent="0.3">
      <c r="A836" s="9">
        <v>338763</v>
      </c>
      <c r="B836" s="9" t="s">
        <v>4117</v>
      </c>
      <c r="C836" s="55">
        <v>0</v>
      </c>
      <c r="D836" s="55">
        <v>0</v>
      </c>
      <c r="E836" s="11">
        <v>0</v>
      </c>
      <c r="F836" s="55">
        <v>0</v>
      </c>
      <c r="G836" s="55">
        <v>0</v>
      </c>
      <c r="H836" s="11">
        <v>0</v>
      </c>
      <c r="I836" s="55">
        <v>0</v>
      </c>
      <c r="J836" s="10">
        <v>0</v>
      </c>
      <c r="K836" s="47">
        <v>171475.35</v>
      </c>
      <c r="L836" s="47">
        <v>366920.02188424498</v>
      </c>
      <c r="M836" s="11">
        <v>0.46733713009015498</v>
      </c>
      <c r="N836" s="47">
        <v>46</v>
      </c>
      <c r="O836" s="47">
        <v>40</v>
      </c>
      <c r="P836" s="11">
        <v>1.1499999999999999</v>
      </c>
      <c r="Q836" s="47">
        <v>6</v>
      </c>
      <c r="R836" s="47">
        <v>4.3076923076923102</v>
      </c>
      <c r="S836" s="11">
        <v>1.3928571428571399</v>
      </c>
      <c r="T836" s="12" t="s">
        <v>5186</v>
      </c>
    </row>
    <row r="837" spans="1:20" x14ac:dyDescent="0.3">
      <c r="A837">
        <v>89602</v>
      </c>
      <c r="B837" t="s">
        <v>2041</v>
      </c>
      <c r="C837" s="32">
        <v>1137043</v>
      </c>
      <c r="D837" s="32">
        <v>1033938.6727463501</v>
      </c>
      <c r="E837" s="7">
        <v>1.09971996402822</v>
      </c>
      <c r="F837" s="32">
        <v>108980200.34</v>
      </c>
      <c r="G837" s="32">
        <v>84045320.914206907</v>
      </c>
      <c r="H837" s="7">
        <v>1.2966837315220301</v>
      </c>
      <c r="I837" s="32">
        <v>293140.15999999997</v>
      </c>
      <c r="J837" s="5">
        <v>2.6898478722323098</v>
      </c>
      <c r="K837" s="56">
        <v>0</v>
      </c>
      <c r="L837" s="56">
        <v>0</v>
      </c>
      <c r="M837" s="7">
        <v>0</v>
      </c>
      <c r="N837" s="57">
        <v>0</v>
      </c>
      <c r="O837" s="57">
        <v>0</v>
      </c>
      <c r="P837" s="7">
        <v>0</v>
      </c>
      <c r="Q837" s="57">
        <v>0</v>
      </c>
      <c r="R837" s="57">
        <v>0</v>
      </c>
      <c r="S837" s="7">
        <v>0</v>
      </c>
      <c r="T837" s="12" t="s">
        <v>5186</v>
      </c>
    </row>
    <row r="838" spans="1:20" x14ac:dyDescent="0.3">
      <c r="A838" s="9">
        <v>76652</v>
      </c>
      <c r="B838" s="9" t="s">
        <v>4159</v>
      </c>
      <c r="C838" s="55">
        <v>0</v>
      </c>
      <c r="D838" s="55">
        <v>0</v>
      </c>
      <c r="E838" s="11">
        <v>0</v>
      </c>
      <c r="F838" s="55">
        <v>0</v>
      </c>
      <c r="G838" s="55">
        <v>0</v>
      </c>
      <c r="H838" s="11">
        <v>0</v>
      </c>
      <c r="I838" s="55">
        <v>0</v>
      </c>
      <c r="J838" s="10">
        <v>0</v>
      </c>
      <c r="K838" s="47">
        <v>94792.28</v>
      </c>
      <c r="L838" s="47">
        <v>360320.958223928</v>
      </c>
      <c r="M838" s="11">
        <v>0.26307734212088102</v>
      </c>
      <c r="N838" s="47">
        <v>57</v>
      </c>
      <c r="O838" s="47">
        <v>39.285714285714299</v>
      </c>
      <c r="P838" s="11">
        <v>1.45090909090909</v>
      </c>
      <c r="Q838" s="47">
        <v>3</v>
      </c>
      <c r="R838" s="47">
        <v>4.3076923076923102</v>
      </c>
      <c r="S838" s="11">
        <v>0.69642857142857195</v>
      </c>
      <c r="T838" s="12" t="s">
        <v>5186</v>
      </c>
    </row>
    <row r="839" spans="1:20" x14ac:dyDescent="0.3">
      <c r="A839">
        <v>60441</v>
      </c>
      <c r="B839" t="s">
        <v>4226</v>
      </c>
      <c r="C839" s="56">
        <v>0</v>
      </c>
      <c r="D839" s="56">
        <v>0</v>
      </c>
      <c r="E839" s="7">
        <v>0</v>
      </c>
      <c r="F839" s="56">
        <v>0</v>
      </c>
      <c r="G839" s="56">
        <v>0</v>
      </c>
      <c r="H839" s="7">
        <v>0</v>
      </c>
      <c r="I839" s="56">
        <v>0</v>
      </c>
      <c r="J839" s="5">
        <v>0</v>
      </c>
      <c r="K839" s="32">
        <v>157849.76</v>
      </c>
      <c r="L839" s="32">
        <v>366920.02188424498</v>
      </c>
      <c r="M839" s="7">
        <v>0.43020208924384601</v>
      </c>
      <c r="N839" s="32">
        <v>33</v>
      </c>
      <c r="O839" s="32">
        <v>40</v>
      </c>
      <c r="P839" s="7">
        <v>0.82499999999999996</v>
      </c>
      <c r="Q839" s="32">
        <v>4</v>
      </c>
      <c r="R839" s="32">
        <v>4.3076923076923102</v>
      </c>
      <c r="S839" s="7">
        <v>0.92857142857142905</v>
      </c>
      <c r="T839" s="12" t="s">
        <v>5186</v>
      </c>
    </row>
    <row r="840" spans="1:20" x14ac:dyDescent="0.3">
      <c r="A840" s="9">
        <v>1029035</v>
      </c>
      <c r="B840" s="9" t="s">
        <v>4306</v>
      </c>
      <c r="C840" s="55">
        <v>0</v>
      </c>
      <c r="D840" s="55">
        <v>0</v>
      </c>
      <c r="E840" s="11">
        <v>0</v>
      </c>
      <c r="F840" s="55">
        <v>0</v>
      </c>
      <c r="G840" s="55">
        <v>0</v>
      </c>
      <c r="H840" s="11">
        <v>0</v>
      </c>
      <c r="I840" s="55">
        <v>0</v>
      </c>
      <c r="J840" s="10">
        <v>0</v>
      </c>
      <c r="K840" s="47">
        <v>41268.32</v>
      </c>
      <c r="L840" s="47">
        <v>167932.682134078</v>
      </c>
      <c r="M840" s="11">
        <v>0.24574323160664599</v>
      </c>
      <c r="N840" s="47">
        <v>25</v>
      </c>
      <c r="O840" s="47">
        <v>24</v>
      </c>
      <c r="P840" s="11">
        <v>1.0416666666666701</v>
      </c>
      <c r="Q840" s="47">
        <v>3</v>
      </c>
      <c r="R840" s="47">
        <v>4.3076923076923102</v>
      </c>
      <c r="S840" s="11">
        <v>0.69642857142857195</v>
      </c>
      <c r="T840" s="12" t="s">
        <v>5186</v>
      </c>
    </row>
    <row r="841" spans="1:20" x14ac:dyDescent="0.3">
      <c r="A841">
        <v>64970</v>
      </c>
      <c r="B841" t="s">
        <v>4315</v>
      </c>
      <c r="C841" s="56">
        <v>0</v>
      </c>
      <c r="D841" s="56">
        <v>0</v>
      </c>
      <c r="E841" s="7">
        <v>0</v>
      </c>
      <c r="F841" s="56">
        <v>0</v>
      </c>
      <c r="G841" s="56">
        <v>0</v>
      </c>
      <c r="H841" s="7">
        <v>0</v>
      </c>
      <c r="I841" s="56">
        <v>0</v>
      </c>
      <c r="J841" s="5">
        <v>0</v>
      </c>
      <c r="K841" s="32">
        <v>115980.26</v>
      </c>
      <c r="L841" s="32">
        <v>273936.017507396</v>
      </c>
      <c r="M841" s="7">
        <v>0.42338448611223101</v>
      </c>
      <c r="N841" s="32">
        <v>58</v>
      </c>
      <c r="O841" s="32">
        <v>32</v>
      </c>
      <c r="P841" s="7">
        <v>1.8125</v>
      </c>
      <c r="Q841" s="32">
        <v>8</v>
      </c>
      <c r="R841" s="32">
        <v>4.3076923076923102</v>
      </c>
      <c r="S841" s="7">
        <v>1.8571428571428601</v>
      </c>
      <c r="T841" s="12" t="s">
        <v>5186</v>
      </c>
    </row>
    <row r="842" spans="1:20" x14ac:dyDescent="0.3">
      <c r="A842" s="9">
        <v>1019292</v>
      </c>
      <c r="B842" s="9" t="s">
        <v>4318</v>
      </c>
      <c r="C842" s="55">
        <v>0</v>
      </c>
      <c r="D842" s="55">
        <v>0</v>
      </c>
      <c r="E842" s="11">
        <v>0</v>
      </c>
      <c r="F842" s="55">
        <v>0</v>
      </c>
      <c r="G842" s="55">
        <v>0</v>
      </c>
      <c r="H842" s="11">
        <v>0</v>
      </c>
      <c r="I842" s="55">
        <v>0</v>
      </c>
      <c r="J842" s="10">
        <v>0</v>
      </c>
      <c r="K842" s="47">
        <v>55310.68</v>
      </c>
      <c r="L842" s="47">
        <v>297657.80509586103</v>
      </c>
      <c r="M842" s="11">
        <v>0.18581968640864999</v>
      </c>
      <c r="N842" s="47">
        <v>52</v>
      </c>
      <c r="O842" s="47">
        <v>40</v>
      </c>
      <c r="P842" s="11">
        <v>1.3</v>
      </c>
      <c r="Q842" s="47">
        <v>1</v>
      </c>
      <c r="R842" s="47">
        <v>4.3076923076923102</v>
      </c>
      <c r="S842" s="11">
        <v>0.23214285714285701</v>
      </c>
      <c r="T842" s="12" t="s">
        <v>5186</v>
      </c>
    </row>
    <row r="843" spans="1:20" x14ac:dyDescent="0.3">
      <c r="A843">
        <v>44771</v>
      </c>
      <c r="B843" t="s">
        <v>2068</v>
      </c>
      <c r="C843" s="32">
        <v>1343927</v>
      </c>
      <c r="D843" s="32">
        <v>1033938.6727463501</v>
      </c>
      <c r="E843" s="7">
        <v>1.2998130695994301</v>
      </c>
      <c r="F843" s="32">
        <v>109335813.53</v>
      </c>
      <c r="G843" s="32">
        <v>84045320.914206907</v>
      </c>
      <c r="H843" s="7">
        <v>1.30091493899594</v>
      </c>
      <c r="I843" s="32">
        <v>259335.04000000001</v>
      </c>
      <c r="J843" s="5">
        <v>2.3719130230721901</v>
      </c>
      <c r="K843" s="56">
        <v>0</v>
      </c>
      <c r="L843" s="56">
        <v>0</v>
      </c>
      <c r="M843" s="7">
        <v>0</v>
      </c>
      <c r="N843" s="57">
        <v>0</v>
      </c>
      <c r="O843" s="57">
        <v>0</v>
      </c>
      <c r="P843" s="7">
        <v>0</v>
      </c>
      <c r="Q843" s="57">
        <v>0</v>
      </c>
      <c r="R843" s="57">
        <v>0</v>
      </c>
      <c r="S843" s="7">
        <v>0</v>
      </c>
      <c r="T843" s="12" t="s">
        <v>5186</v>
      </c>
    </row>
    <row r="844" spans="1:20" x14ac:dyDescent="0.3">
      <c r="A844" s="9">
        <v>71535</v>
      </c>
      <c r="B844" s="9" t="s">
        <v>4344</v>
      </c>
      <c r="C844" s="55">
        <v>0</v>
      </c>
      <c r="D844" s="55">
        <v>0</v>
      </c>
      <c r="E844" s="11">
        <v>0</v>
      </c>
      <c r="F844" s="55">
        <v>0</v>
      </c>
      <c r="G844" s="55">
        <v>0</v>
      </c>
      <c r="H844" s="11">
        <v>0</v>
      </c>
      <c r="I844" s="55">
        <v>0</v>
      </c>
      <c r="J844" s="10">
        <v>0</v>
      </c>
      <c r="K844" s="47">
        <v>4286625.92</v>
      </c>
      <c r="L844" s="47">
        <v>366920.02188424498</v>
      </c>
      <c r="M844" s="11">
        <v>11.682725565061499</v>
      </c>
      <c r="N844" s="47">
        <v>16</v>
      </c>
      <c r="O844" s="47">
        <v>40</v>
      </c>
      <c r="P844" s="11">
        <v>0.4</v>
      </c>
      <c r="Q844" s="58">
        <v>0</v>
      </c>
      <c r="R844" s="47">
        <v>4.3076923076923102</v>
      </c>
      <c r="S844" s="11">
        <v>0</v>
      </c>
      <c r="T844" s="12" t="s">
        <v>5186</v>
      </c>
    </row>
    <row r="845" spans="1:20" x14ac:dyDescent="0.3">
      <c r="A845">
        <v>1019254</v>
      </c>
      <c r="B845" t="s">
        <v>4354</v>
      </c>
      <c r="C845" s="56">
        <v>0</v>
      </c>
      <c r="D845" s="56">
        <v>0</v>
      </c>
      <c r="E845" s="7">
        <v>0</v>
      </c>
      <c r="F845" s="56">
        <v>0</v>
      </c>
      <c r="G845" s="56">
        <v>0</v>
      </c>
      <c r="H845" s="7">
        <v>0</v>
      </c>
      <c r="I845" s="56">
        <v>0</v>
      </c>
      <c r="J845" s="5">
        <v>0</v>
      </c>
      <c r="K845" s="32">
        <v>351859</v>
      </c>
      <c r="L845" s="32">
        <v>320919.437424028</v>
      </c>
      <c r="M845" s="7">
        <v>1.09640912630385</v>
      </c>
      <c r="N845" s="32">
        <v>6</v>
      </c>
      <c r="O845" s="32">
        <v>37.857142857142897</v>
      </c>
      <c r="P845" s="7">
        <v>0.15849056603773601</v>
      </c>
      <c r="Q845" s="57">
        <v>0</v>
      </c>
      <c r="R845" s="32">
        <v>4.3076923076923102</v>
      </c>
      <c r="S845" s="7">
        <v>0</v>
      </c>
      <c r="T845" s="12" t="s">
        <v>5186</v>
      </c>
    </row>
    <row r="846" spans="1:20" x14ac:dyDescent="0.3">
      <c r="A846" s="9">
        <v>85721</v>
      </c>
      <c r="B846" s="9" t="s">
        <v>4368</v>
      </c>
      <c r="C846" s="55">
        <v>0</v>
      </c>
      <c r="D846" s="55">
        <v>0</v>
      </c>
      <c r="E846" s="11">
        <v>0</v>
      </c>
      <c r="F846" s="55">
        <v>0</v>
      </c>
      <c r="G846" s="55">
        <v>0</v>
      </c>
      <c r="H846" s="11">
        <v>0</v>
      </c>
      <c r="I846" s="55">
        <v>0</v>
      </c>
      <c r="J846" s="10">
        <v>0</v>
      </c>
      <c r="K846" s="47">
        <v>4892.25</v>
      </c>
      <c r="L846" s="47">
        <v>273936.017507396</v>
      </c>
      <c r="M846" s="11">
        <v>1.7859097334171899E-2</v>
      </c>
      <c r="N846" s="47">
        <v>27</v>
      </c>
      <c r="O846" s="47">
        <v>32</v>
      </c>
      <c r="P846" s="11">
        <v>0.84375</v>
      </c>
      <c r="Q846" s="47">
        <v>7</v>
      </c>
      <c r="R846" s="47">
        <v>4.3076923076923102</v>
      </c>
      <c r="S846" s="11">
        <v>1.625</v>
      </c>
      <c r="T846" s="12" t="s">
        <v>5186</v>
      </c>
    </row>
    <row r="847" spans="1:20" x14ac:dyDescent="0.3">
      <c r="A847">
        <v>1029364</v>
      </c>
      <c r="B847" t="s">
        <v>4376</v>
      </c>
      <c r="C847" s="56">
        <v>0</v>
      </c>
      <c r="D847" s="56">
        <v>0</v>
      </c>
      <c r="E847" s="7">
        <v>0</v>
      </c>
      <c r="F847" s="56">
        <v>0</v>
      </c>
      <c r="G847" s="56">
        <v>0</v>
      </c>
      <c r="H847" s="7">
        <v>0</v>
      </c>
      <c r="I847" s="56">
        <v>0</v>
      </c>
      <c r="J847" s="5">
        <v>0</v>
      </c>
      <c r="K847" s="32">
        <v>47305.89</v>
      </c>
      <c r="L847" s="32">
        <v>227243.57617877101</v>
      </c>
      <c r="M847" s="7">
        <v>0.208172617221905</v>
      </c>
      <c r="N847" s="32">
        <v>21</v>
      </c>
      <c r="O847" s="32">
        <v>32</v>
      </c>
      <c r="P847" s="7">
        <v>0.65625</v>
      </c>
      <c r="Q847" s="32">
        <v>9</v>
      </c>
      <c r="R847" s="32">
        <v>4.3076923076923102</v>
      </c>
      <c r="S847" s="7">
        <v>2.08928571428571</v>
      </c>
      <c r="T847" s="12" t="s">
        <v>5186</v>
      </c>
    </row>
    <row r="848" spans="1:20" x14ac:dyDescent="0.3">
      <c r="A848" s="9">
        <v>302172</v>
      </c>
      <c r="B848" s="9" t="s">
        <v>4382</v>
      </c>
      <c r="C848" s="55">
        <v>0</v>
      </c>
      <c r="D848" s="55">
        <v>0</v>
      </c>
      <c r="E848" s="11">
        <v>0</v>
      </c>
      <c r="F848" s="55">
        <v>0</v>
      </c>
      <c r="G848" s="55">
        <v>0</v>
      </c>
      <c r="H848" s="11">
        <v>0</v>
      </c>
      <c r="I848" s="55">
        <v>0</v>
      </c>
      <c r="J848" s="10">
        <v>0</v>
      </c>
      <c r="K848" s="47">
        <v>1902960.83</v>
      </c>
      <c r="L848" s="47">
        <v>366920.02188424498</v>
      </c>
      <c r="M848" s="11">
        <v>5.1863095947387103</v>
      </c>
      <c r="N848" s="47">
        <v>30</v>
      </c>
      <c r="O848" s="47">
        <v>40</v>
      </c>
      <c r="P848" s="11">
        <v>0.75</v>
      </c>
      <c r="Q848" s="47">
        <v>2</v>
      </c>
      <c r="R848" s="47">
        <v>4.3076923076923102</v>
      </c>
      <c r="S848" s="11">
        <v>0.46428571428571402</v>
      </c>
      <c r="T848" s="12" t="s">
        <v>5186</v>
      </c>
    </row>
    <row r="849" spans="1:20" x14ac:dyDescent="0.3">
      <c r="A849">
        <v>1020494</v>
      </c>
      <c r="B849" t="s">
        <v>4446</v>
      </c>
      <c r="C849" s="56">
        <v>0</v>
      </c>
      <c r="D849" s="56">
        <v>0</v>
      </c>
      <c r="E849" s="7">
        <v>0</v>
      </c>
      <c r="F849" s="56">
        <v>0</v>
      </c>
      <c r="G849" s="56">
        <v>0</v>
      </c>
      <c r="H849" s="7">
        <v>0</v>
      </c>
      <c r="I849" s="56">
        <v>0</v>
      </c>
      <c r="J849" s="5">
        <v>0</v>
      </c>
      <c r="K849" s="32">
        <v>81432.399999999994</v>
      </c>
      <c r="L849" s="32">
        <v>218402.674694602</v>
      </c>
      <c r="M849" s="7">
        <v>0.37285440809673698</v>
      </c>
      <c r="N849" s="32">
        <v>47</v>
      </c>
      <c r="O849" s="32">
        <v>32</v>
      </c>
      <c r="P849" s="7">
        <v>1.46875</v>
      </c>
      <c r="Q849" s="32">
        <v>1</v>
      </c>
      <c r="R849" s="32">
        <v>4.3076923076923102</v>
      </c>
      <c r="S849" s="7">
        <v>0.23214285714285701</v>
      </c>
      <c r="T849" s="12" t="s">
        <v>5186</v>
      </c>
    </row>
    <row r="850" spans="1:20" x14ac:dyDescent="0.3">
      <c r="A850" s="9">
        <v>789116</v>
      </c>
      <c r="B850" s="9" t="s">
        <v>2150</v>
      </c>
      <c r="C850" s="47">
        <v>559460</v>
      </c>
      <c r="D850" s="47">
        <v>1167776.7533057199</v>
      </c>
      <c r="E850" s="11">
        <v>0.47908129564686902</v>
      </c>
      <c r="F850" s="47">
        <v>61928320</v>
      </c>
      <c r="G850" s="47">
        <v>107101610.733417</v>
      </c>
      <c r="H850" s="11">
        <v>0.57822024875184796</v>
      </c>
      <c r="I850" s="47">
        <v>104812.4</v>
      </c>
      <c r="J850" s="10">
        <v>1.6924793051062901</v>
      </c>
      <c r="K850" s="55">
        <v>0</v>
      </c>
      <c r="L850" s="55">
        <v>0</v>
      </c>
      <c r="M850" s="11">
        <v>0</v>
      </c>
      <c r="N850" s="58">
        <v>0</v>
      </c>
      <c r="O850" s="58">
        <v>0</v>
      </c>
      <c r="P850" s="11">
        <v>0</v>
      </c>
      <c r="Q850" s="58">
        <v>0</v>
      </c>
      <c r="R850" s="58">
        <v>0</v>
      </c>
      <c r="S850" s="11">
        <v>0</v>
      </c>
      <c r="T850" s="12" t="s">
        <v>5186</v>
      </c>
    </row>
    <row r="851" spans="1:20" x14ac:dyDescent="0.3">
      <c r="A851">
        <v>287909</v>
      </c>
      <c r="B851" t="s">
        <v>4721</v>
      </c>
      <c r="C851" s="56">
        <v>0</v>
      </c>
      <c r="D851" s="56">
        <v>0</v>
      </c>
      <c r="E851" s="7">
        <v>0</v>
      </c>
      <c r="F851" s="56">
        <v>0</v>
      </c>
      <c r="G851" s="56">
        <v>0</v>
      </c>
      <c r="H851" s="7">
        <v>0</v>
      </c>
      <c r="I851" s="56">
        <v>0</v>
      </c>
      <c r="J851" s="5">
        <v>0</v>
      </c>
      <c r="K851" s="32">
        <v>39433.629999999997</v>
      </c>
      <c r="L851" s="32">
        <v>226781.543169435</v>
      </c>
      <c r="M851" s="7">
        <v>0.17388377135496499</v>
      </c>
      <c r="N851" s="32">
        <v>48</v>
      </c>
      <c r="O851" s="32">
        <v>30.285714285714299</v>
      </c>
      <c r="P851" s="7">
        <v>1.5849056603773599</v>
      </c>
      <c r="Q851" s="32">
        <v>8</v>
      </c>
      <c r="R851" s="32">
        <v>4.3076923076923102</v>
      </c>
      <c r="S851" s="7">
        <v>1.8571428571428601</v>
      </c>
      <c r="T851" s="12" t="s">
        <v>5186</v>
      </c>
    </row>
    <row r="852" spans="1:20" x14ac:dyDescent="0.3">
      <c r="A852" s="9">
        <v>68711</v>
      </c>
      <c r="B852" s="9" t="s">
        <v>4761</v>
      </c>
      <c r="C852" s="55">
        <v>0</v>
      </c>
      <c r="D852" s="55">
        <v>0</v>
      </c>
      <c r="E852" s="11">
        <v>0</v>
      </c>
      <c r="F852" s="55">
        <v>0</v>
      </c>
      <c r="G852" s="55">
        <v>0</v>
      </c>
      <c r="H852" s="11">
        <v>0</v>
      </c>
      <c r="I852" s="55">
        <v>0</v>
      </c>
      <c r="J852" s="10">
        <v>0</v>
      </c>
      <c r="K852" s="47">
        <v>443071.96</v>
      </c>
      <c r="L852" s="47">
        <v>191821.35608324601</v>
      </c>
      <c r="M852" s="11">
        <v>2.3098155963808198</v>
      </c>
      <c r="N852" s="47">
        <v>1</v>
      </c>
      <c r="O852" s="47">
        <v>24</v>
      </c>
      <c r="P852" s="11">
        <v>4.1666666666666699E-2</v>
      </c>
      <c r="Q852" s="47">
        <v>12</v>
      </c>
      <c r="R852" s="47">
        <v>4.3076923076923102</v>
      </c>
      <c r="S852" s="11">
        <v>2.78571428571429</v>
      </c>
      <c r="T852" s="12" t="s">
        <v>5186</v>
      </c>
    </row>
    <row r="853" spans="1:20" x14ac:dyDescent="0.3">
      <c r="A853">
        <v>1018533</v>
      </c>
      <c r="B853" t="s">
        <v>4770</v>
      </c>
      <c r="C853" s="56">
        <v>0</v>
      </c>
      <c r="D853" s="56">
        <v>0</v>
      </c>
      <c r="E853" s="7">
        <v>0</v>
      </c>
      <c r="F853" s="56">
        <v>0</v>
      </c>
      <c r="G853" s="56">
        <v>0</v>
      </c>
      <c r="H853" s="7">
        <v>0</v>
      </c>
      <c r="I853" s="56">
        <v>0</v>
      </c>
      <c r="J853" s="5">
        <v>0</v>
      </c>
      <c r="K853" s="32">
        <v>30730.03</v>
      </c>
      <c r="L853" s="32">
        <v>222558.733598872</v>
      </c>
      <c r="M853" s="7">
        <v>0.138076046278131</v>
      </c>
      <c r="N853" s="32">
        <v>29</v>
      </c>
      <c r="O853" s="32">
        <v>32</v>
      </c>
      <c r="P853" s="7">
        <v>0.90625</v>
      </c>
      <c r="Q853" s="32">
        <v>6</v>
      </c>
      <c r="R853" s="32">
        <v>4.3076923076923102</v>
      </c>
      <c r="S853" s="7">
        <v>1.3928571428571399</v>
      </c>
      <c r="T853" s="12" t="s">
        <v>5186</v>
      </c>
    </row>
    <row r="854" spans="1:20" x14ac:dyDescent="0.3">
      <c r="A854" s="9">
        <v>40610</v>
      </c>
      <c r="B854" s="9" t="s">
        <v>4797</v>
      </c>
      <c r="C854" s="55">
        <v>0</v>
      </c>
      <c r="D854" s="55">
        <v>0</v>
      </c>
      <c r="E854" s="11">
        <v>0</v>
      </c>
      <c r="F854" s="55">
        <v>0</v>
      </c>
      <c r="G854" s="55">
        <v>0</v>
      </c>
      <c r="H854" s="11">
        <v>0</v>
      </c>
      <c r="I854" s="55">
        <v>0</v>
      </c>
      <c r="J854" s="10">
        <v>0</v>
      </c>
      <c r="K854" s="47">
        <v>35758.01</v>
      </c>
      <c r="L854" s="47">
        <v>215074.441836827</v>
      </c>
      <c r="M854" s="11">
        <v>0.166258759965207</v>
      </c>
      <c r="N854" s="47">
        <v>15</v>
      </c>
      <c r="O854" s="47">
        <v>25.1428571428571</v>
      </c>
      <c r="P854" s="11">
        <v>0.59659090909090895</v>
      </c>
      <c r="Q854" s="47">
        <v>7</v>
      </c>
      <c r="R854" s="47">
        <v>3.7692307692307701</v>
      </c>
      <c r="S854" s="11">
        <v>1.8571428571428601</v>
      </c>
      <c r="T854" s="12" t="s">
        <v>5186</v>
      </c>
    </row>
    <row r="855" spans="1:20" x14ac:dyDescent="0.3">
      <c r="A855">
        <v>79727</v>
      </c>
      <c r="B855" t="s">
        <v>4854</v>
      </c>
      <c r="C855" s="56">
        <v>0</v>
      </c>
      <c r="D855" s="56">
        <v>0</v>
      </c>
      <c r="E855" s="7">
        <v>0</v>
      </c>
      <c r="F855" s="56">
        <v>0</v>
      </c>
      <c r="G855" s="56">
        <v>0</v>
      </c>
      <c r="H855" s="7">
        <v>0</v>
      </c>
      <c r="I855" s="56">
        <v>0</v>
      </c>
      <c r="J855" s="5">
        <v>0</v>
      </c>
      <c r="K855" s="32">
        <v>72215.520000000004</v>
      </c>
      <c r="L855" s="32">
        <v>166612.682932767</v>
      </c>
      <c r="M855" s="7">
        <v>0.43343351015565401</v>
      </c>
      <c r="N855" s="32">
        <v>56</v>
      </c>
      <c r="O855" s="32">
        <v>23.1428571428571</v>
      </c>
      <c r="P855" s="7">
        <v>2.4197530864197501</v>
      </c>
      <c r="Q855" s="32">
        <v>13</v>
      </c>
      <c r="R855" s="32">
        <v>4.3076923076923102</v>
      </c>
      <c r="S855" s="7">
        <v>3.0178571428571401</v>
      </c>
      <c r="T855" s="12" t="s">
        <v>5186</v>
      </c>
    </row>
    <row r="856" spans="1:20" x14ac:dyDescent="0.3">
      <c r="A856" s="9">
        <v>74707</v>
      </c>
      <c r="B856" s="9" t="s">
        <v>4860</v>
      </c>
      <c r="C856" s="55">
        <v>0</v>
      </c>
      <c r="D856" s="55">
        <v>0</v>
      </c>
      <c r="E856" s="11">
        <v>0</v>
      </c>
      <c r="F856" s="55">
        <v>0</v>
      </c>
      <c r="G856" s="55">
        <v>0</v>
      </c>
      <c r="H856" s="11">
        <v>0</v>
      </c>
      <c r="I856" s="55">
        <v>0</v>
      </c>
      <c r="J856" s="10">
        <v>0</v>
      </c>
      <c r="K856" s="47">
        <v>1008359.96</v>
      </c>
      <c r="L856" s="47">
        <v>366920.02188424498</v>
      </c>
      <c r="M856" s="11">
        <v>2.7481737159552302</v>
      </c>
      <c r="N856" s="47">
        <v>15</v>
      </c>
      <c r="O856" s="47">
        <v>40</v>
      </c>
      <c r="P856" s="11">
        <v>0.375</v>
      </c>
      <c r="Q856" s="47">
        <v>7</v>
      </c>
      <c r="R856" s="47">
        <v>4.3076923076923102</v>
      </c>
      <c r="S856" s="11">
        <v>1.625</v>
      </c>
      <c r="T856" s="12" t="s">
        <v>5186</v>
      </c>
    </row>
    <row r="857" spans="1:20" x14ac:dyDescent="0.3">
      <c r="A857">
        <v>785510</v>
      </c>
      <c r="B857" t="s">
        <v>2193</v>
      </c>
      <c r="C857" s="32">
        <v>226548</v>
      </c>
      <c r="D857" s="32">
        <v>674728.51508904097</v>
      </c>
      <c r="E857" s="7">
        <v>0.33576170998213001</v>
      </c>
      <c r="F857" s="32">
        <v>8324669</v>
      </c>
      <c r="G857" s="32">
        <v>61079103.357390501</v>
      </c>
      <c r="H857" s="7">
        <v>0.13629324175389601</v>
      </c>
      <c r="I857" s="32">
        <v>33567.629999999997</v>
      </c>
      <c r="J857" s="5">
        <v>4.0323080713479396</v>
      </c>
      <c r="K857" s="56">
        <v>0</v>
      </c>
      <c r="L857" s="56">
        <v>0</v>
      </c>
      <c r="M857" s="7">
        <v>0</v>
      </c>
      <c r="N857" s="57">
        <v>0</v>
      </c>
      <c r="O857" s="57">
        <v>0</v>
      </c>
      <c r="P857" s="7">
        <v>0</v>
      </c>
      <c r="Q857" s="57">
        <v>0</v>
      </c>
      <c r="R857" s="57">
        <v>0</v>
      </c>
      <c r="S857" s="7">
        <v>0</v>
      </c>
      <c r="T857" s="12" t="s">
        <v>5185</v>
      </c>
    </row>
    <row r="858" spans="1:20" x14ac:dyDescent="0.3">
      <c r="A858" s="9">
        <v>353594</v>
      </c>
      <c r="B858" s="9" t="s">
        <v>4909</v>
      </c>
      <c r="C858" s="55">
        <v>0</v>
      </c>
      <c r="D858" s="55">
        <v>0</v>
      </c>
      <c r="E858" s="11">
        <v>0</v>
      </c>
      <c r="F858" s="55">
        <v>0</v>
      </c>
      <c r="G858" s="55">
        <v>0</v>
      </c>
      <c r="H858" s="11">
        <v>0</v>
      </c>
      <c r="I858" s="55">
        <v>0</v>
      </c>
      <c r="J858" s="10">
        <v>0</v>
      </c>
      <c r="K858" s="47">
        <v>143499.44</v>
      </c>
      <c r="L858" s="47">
        <v>360344.968392952</v>
      </c>
      <c r="M858" s="11">
        <v>0.398227955394997</v>
      </c>
      <c r="N858" s="47">
        <v>50</v>
      </c>
      <c r="O858" s="47">
        <v>39.285714285714299</v>
      </c>
      <c r="P858" s="11">
        <v>1.27272727272727</v>
      </c>
      <c r="Q858" s="47">
        <v>17</v>
      </c>
      <c r="R858" s="47">
        <v>4.3076923076923102</v>
      </c>
      <c r="S858" s="11">
        <v>3.9464285714285698</v>
      </c>
      <c r="T858" s="12" t="s">
        <v>5186</v>
      </c>
    </row>
    <row r="859" spans="1:20" x14ac:dyDescent="0.3">
      <c r="A859">
        <v>93662</v>
      </c>
      <c r="B859" t="s">
        <v>4984</v>
      </c>
      <c r="C859" s="56">
        <v>0</v>
      </c>
      <c r="D859" s="56">
        <v>0</v>
      </c>
      <c r="E859" s="7">
        <v>0</v>
      </c>
      <c r="F859" s="56">
        <v>0</v>
      </c>
      <c r="G859" s="56">
        <v>0</v>
      </c>
      <c r="H859" s="7">
        <v>0</v>
      </c>
      <c r="I859" s="56">
        <v>0</v>
      </c>
      <c r="J859" s="5">
        <v>0</v>
      </c>
      <c r="K859" s="32">
        <v>136284.22</v>
      </c>
      <c r="L859" s="32">
        <v>324428.01969582099</v>
      </c>
      <c r="M859" s="7">
        <v>0.420075368729798</v>
      </c>
      <c r="N859" s="32">
        <v>36</v>
      </c>
      <c r="O859" s="32">
        <v>40</v>
      </c>
      <c r="P859" s="7">
        <v>0.9</v>
      </c>
      <c r="Q859" s="32">
        <v>6</v>
      </c>
      <c r="R859" s="32">
        <v>4.3076923076923102</v>
      </c>
      <c r="S859" s="7">
        <v>1.3928571428571399</v>
      </c>
      <c r="T859" s="12" t="s">
        <v>5186</v>
      </c>
    </row>
    <row r="860" spans="1:20" x14ac:dyDescent="0.3">
      <c r="A860" s="9">
        <v>341953</v>
      </c>
      <c r="B860" s="9" t="s">
        <v>4989</v>
      </c>
      <c r="C860" s="55">
        <v>0</v>
      </c>
      <c r="D860" s="55">
        <v>0</v>
      </c>
      <c r="E860" s="11">
        <v>0</v>
      </c>
      <c r="F860" s="55">
        <v>0</v>
      </c>
      <c r="G860" s="55">
        <v>0</v>
      </c>
      <c r="H860" s="11">
        <v>0</v>
      </c>
      <c r="I860" s="55">
        <v>0</v>
      </c>
      <c r="J860" s="10">
        <v>0</v>
      </c>
      <c r="K860" s="47">
        <v>91944.15</v>
      </c>
      <c r="L860" s="47">
        <v>366920.02188424498</v>
      </c>
      <c r="M860" s="11">
        <v>0.25058362726525202</v>
      </c>
      <c r="N860" s="47">
        <v>29</v>
      </c>
      <c r="O860" s="47">
        <v>40</v>
      </c>
      <c r="P860" s="11">
        <v>0.72499999999999998</v>
      </c>
      <c r="Q860" s="47">
        <v>1</v>
      </c>
      <c r="R860" s="47">
        <v>4.3076923076923102</v>
      </c>
      <c r="S860" s="11">
        <v>0.23214285714285701</v>
      </c>
      <c r="T860" s="12" t="s">
        <v>5186</v>
      </c>
    </row>
    <row r="861" spans="1:20" x14ac:dyDescent="0.3">
      <c r="A861">
        <v>83136</v>
      </c>
      <c r="B861" t="s">
        <v>5034</v>
      </c>
      <c r="C861" s="56">
        <v>0</v>
      </c>
      <c r="D861" s="56">
        <v>0</v>
      </c>
      <c r="E861" s="7">
        <v>0</v>
      </c>
      <c r="F861" s="56">
        <v>0</v>
      </c>
      <c r="G861" s="56">
        <v>0</v>
      </c>
      <c r="H861" s="7">
        <v>0</v>
      </c>
      <c r="I861" s="56">
        <v>0</v>
      </c>
      <c r="J861" s="5">
        <v>0</v>
      </c>
      <c r="K861" s="32">
        <v>1246089.56</v>
      </c>
      <c r="L861" s="32">
        <v>366920.02188424498</v>
      </c>
      <c r="M861" s="7">
        <v>3.3960794878430298</v>
      </c>
      <c r="N861" s="32">
        <v>20</v>
      </c>
      <c r="O861" s="32">
        <v>40</v>
      </c>
      <c r="P861" s="7">
        <v>0.5</v>
      </c>
      <c r="Q861" s="32">
        <v>1</v>
      </c>
      <c r="R861" s="32">
        <v>4.3076923076923102</v>
      </c>
      <c r="S861" s="7">
        <v>0.23214285714285701</v>
      </c>
      <c r="T861" s="12" t="s">
        <v>5186</v>
      </c>
    </row>
    <row r="862" spans="1:20" x14ac:dyDescent="0.3">
      <c r="A862" s="9">
        <v>338118</v>
      </c>
      <c r="B862" s="9" t="s">
        <v>2224</v>
      </c>
      <c r="C862" s="47">
        <v>882996</v>
      </c>
      <c r="D862" s="47">
        <v>885229.20427485602</v>
      </c>
      <c r="E862" s="11">
        <v>0.99747725869857096</v>
      </c>
      <c r="F862" s="47">
        <v>83571658</v>
      </c>
      <c r="G862" s="47">
        <v>74949369.2891054</v>
      </c>
      <c r="H862" s="11">
        <v>1.1150415112585601</v>
      </c>
      <c r="I862" s="47">
        <v>217403.02</v>
      </c>
      <c r="J862" s="10">
        <v>2.6013965165080299</v>
      </c>
      <c r="K862" s="55">
        <v>0</v>
      </c>
      <c r="L862" s="55">
        <v>0</v>
      </c>
      <c r="M862" s="11">
        <v>0</v>
      </c>
      <c r="N862" s="58">
        <v>0</v>
      </c>
      <c r="O862" s="58">
        <v>0</v>
      </c>
      <c r="P862" s="11">
        <v>0</v>
      </c>
      <c r="Q862" s="58">
        <v>0</v>
      </c>
      <c r="R862" s="58">
        <v>0</v>
      </c>
      <c r="S862" s="11">
        <v>0</v>
      </c>
      <c r="T862" s="12" t="s">
        <v>5186</v>
      </c>
    </row>
    <row r="863" spans="1:20" x14ac:dyDescent="0.3">
      <c r="A863">
        <v>1010082</v>
      </c>
      <c r="B863" t="s">
        <v>5054</v>
      </c>
      <c r="C863" s="56">
        <v>0</v>
      </c>
      <c r="D863" s="56">
        <v>0</v>
      </c>
      <c r="E863" s="7">
        <v>0</v>
      </c>
      <c r="F863" s="56">
        <v>0</v>
      </c>
      <c r="G863" s="56">
        <v>0</v>
      </c>
      <c r="H863" s="7">
        <v>0</v>
      </c>
      <c r="I863" s="56">
        <v>0</v>
      </c>
      <c r="J863" s="5">
        <v>0</v>
      </c>
      <c r="K863" s="32">
        <v>146042.53</v>
      </c>
      <c r="L863" s="32">
        <v>270536.62290489802</v>
      </c>
      <c r="M863" s="7">
        <v>0.53982536054402797</v>
      </c>
      <c r="N863" s="32">
        <v>52</v>
      </c>
      <c r="O863" s="32">
        <v>32</v>
      </c>
      <c r="P863" s="7">
        <v>1.625</v>
      </c>
      <c r="Q863" s="32">
        <v>1</v>
      </c>
      <c r="R863" s="32">
        <v>4.3076923076923102</v>
      </c>
      <c r="S863" s="7">
        <v>0.23214285714285701</v>
      </c>
      <c r="T863" s="12" t="s">
        <v>5186</v>
      </c>
    </row>
    <row r="864" spans="1:20" x14ac:dyDescent="0.3">
      <c r="A864" s="9">
        <v>343865</v>
      </c>
      <c r="B864" s="9" t="s">
        <v>5078</v>
      </c>
      <c r="C864" s="55">
        <v>0</v>
      </c>
      <c r="D864" s="55">
        <v>0</v>
      </c>
      <c r="E864" s="11">
        <v>0</v>
      </c>
      <c r="F864" s="55">
        <v>0</v>
      </c>
      <c r="G864" s="55">
        <v>0</v>
      </c>
      <c r="H864" s="11">
        <v>0</v>
      </c>
      <c r="I864" s="55">
        <v>0</v>
      </c>
      <c r="J864" s="10">
        <v>0</v>
      </c>
      <c r="K864" s="47">
        <v>465365.92</v>
      </c>
      <c r="L864" s="47">
        <v>236641.78890352699</v>
      </c>
      <c r="M864" s="11">
        <v>1.96654159079958</v>
      </c>
      <c r="N864" s="47">
        <v>42</v>
      </c>
      <c r="O864" s="47">
        <v>32</v>
      </c>
      <c r="P864" s="11">
        <v>1.3125</v>
      </c>
      <c r="Q864" s="47">
        <v>2</v>
      </c>
      <c r="R864" s="47">
        <v>4.3076923076923102</v>
      </c>
      <c r="S864" s="11">
        <v>0.46428571428571402</v>
      </c>
      <c r="T864" s="12" t="s">
        <v>5186</v>
      </c>
    </row>
    <row r="865" spans="1:20" x14ac:dyDescent="0.3">
      <c r="A865">
        <v>77755</v>
      </c>
      <c r="B865" t="s">
        <v>5105</v>
      </c>
      <c r="C865" s="56">
        <v>0</v>
      </c>
      <c r="D865" s="56">
        <v>0</v>
      </c>
      <c r="E865" s="7">
        <v>0</v>
      </c>
      <c r="F865" s="56">
        <v>0</v>
      </c>
      <c r="G865" s="56">
        <v>0</v>
      </c>
      <c r="H865" s="7">
        <v>0</v>
      </c>
      <c r="I865" s="56">
        <v>0</v>
      </c>
      <c r="J865" s="5">
        <v>0</v>
      </c>
      <c r="K865" s="32">
        <v>49312.98</v>
      </c>
      <c r="L865" s="32">
        <v>273936.017507396</v>
      </c>
      <c r="M865" s="7">
        <v>0.18001641568972801</v>
      </c>
      <c r="N865" s="32">
        <v>59</v>
      </c>
      <c r="O865" s="32">
        <v>32</v>
      </c>
      <c r="P865" s="7">
        <v>1.84375</v>
      </c>
      <c r="Q865" s="32">
        <v>6</v>
      </c>
      <c r="R865" s="32">
        <v>4.3076923076923102</v>
      </c>
      <c r="S865" s="7">
        <v>1.3928571428571399</v>
      </c>
      <c r="T865" s="12" t="s">
        <v>5186</v>
      </c>
    </row>
    <row r="866" spans="1:20" x14ac:dyDescent="0.3">
      <c r="A866" s="9">
        <v>976248</v>
      </c>
      <c r="B866" s="9" t="s">
        <v>2245</v>
      </c>
      <c r="C866" s="47">
        <v>812955</v>
      </c>
      <c r="D866" s="47">
        <v>806465.98203775601</v>
      </c>
      <c r="E866" s="11">
        <v>1.0080462389075</v>
      </c>
      <c r="F866" s="47">
        <v>39599942</v>
      </c>
      <c r="G866" s="47">
        <v>32572863.551225401</v>
      </c>
      <c r="H866" s="11">
        <v>1.21573413211656</v>
      </c>
      <c r="I866" s="47">
        <v>82884.55</v>
      </c>
      <c r="J866" s="10">
        <v>2.0930472574934602</v>
      </c>
      <c r="K866" s="55">
        <v>0</v>
      </c>
      <c r="L866" s="55">
        <v>0</v>
      </c>
      <c r="M866" s="11">
        <v>0</v>
      </c>
      <c r="N866" s="58">
        <v>0</v>
      </c>
      <c r="O866" s="58">
        <v>0</v>
      </c>
      <c r="P866" s="11">
        <v>0</v>
      </c>
      <c r="Q866" s="58">
        <v>0</v>
      </c>
      <c r="R866" s="58">
        <v>0</v>
      </c>
      <c r="S866" s="11">
        <v>0</v>
      </c>
      <c r="T866" s="12" t="s">
        <v>5186</v>
      </c>
    </row>
    <row r="867" spans="1:20" x14ac:dyDescent="0.3">
      <c r="A867">
        <v>1013629</v>
      </c>
      <c r="B867" t="s">
        <v>5145</v>
      </c>
      <c r="C867" s="56">
        <v>0</v>
      </c>
      <c r="D867" s="56">
        <v>0</v>
      </c>
      <c r="E867" s="7">
        <v>0</v>
      </c>
      <c r="F867" s="56">
        <v>0</v>
      </c>
      <c r="G867" s="56">
        <v>0</v>
      </c>
      <c r="H867" s="7">
        <v>0</v>
      </c>
      <c r="I867" s="56">
        <v>0</v>
      </c>
      <c r="J867" s="5">
        <v>0</v>
      </c>
      <c r="K867" s="32">
        <v>95102.97</v>
      </c>
      <c r="L867" s="32">
        <v>261820.85748744101</v>
      </c>
      <c r="M867" s="7">
        <v>0.36323679829274902</v>
      </c>
      <c r="N867" s="32">
        <v>14</v>
      </c>
      <c r="O867" s="32">
        <v>32</v>
      </c>
      <c r="P867" s="7">
        <v>0.4375</v>
      </c>
      <c r="Q867" s="32">
        <v>1</v>
      </c>
      <c r="R867" s="32">
        <v>4.3076923076923102</v>
      </c>
      <c r="S867" s="7">
        <v>0.23214285714285701</v>
      </c>
      <c r="T867" s="12" t="s">
        <v>5186</v>
      </c>
    </row>
    <row r="868" spans="1:20" x14ac:dyDescent="0.3">
      <c r="A868" s="9">
        <v>362642</v>
      </c>
      <c r="B868" s="9" t="s">
        <v>2262</v>
      </c>
      <c r="C868" s="47">
        <v>971188</v>
      </c>
      <c r="D868" s="47">
        <v>851824.328641842</v>
      </c>
      <c r="E868" s="11">
        <v>1.1401270982110501</v>
      </c>
      <c r="F868" s="47">
        <v>107865740</v>
      </c>
      <c r="G868" s="47">
        <v>74949369.2891054</v>
      </c>
      <c r="H868" s="11">
        <v>1.43918142371452</v>
      </c>
      <c r="I868" s="47">
        <v>249147.98</v>
      </c>
      <c r="J868" s="10">
        <v>2.3097971608037899</v>
      </c>
      <c r="K868" s="55">
        <v>0</v>
      </c>
      <c r="L868" s="55">
        <v>0</v>
      </c>
      <c r="M868" s="11">
        <v>0</v>
      </c>
      <c r="N868" s="58">
        <v>0</v>
      </c>
      <c r="O868" s="58">
        <v>0</v>
      </c>
      <c r="P868" s="11">
        <v>0</v>
      </c>
      <c r="Q868" s="58">
        <v>0</v>
      </c>
      <c r="R868" s="58">
        <v>0</v>
      </c>
      <c r="S868" s="11">
        <v>0</v>
      </c>
      <c r="T868" s="12" t="s">
        <v>5186</v>
      </c>
    </row>
    <row r="869" spans="1:20" x14ac:dyDescent="0.3">
      <c r="A869">
        <v>1030640</v>
      </c>
      <c r="B869" t="s">
        <v>1571</v>
      </c>
      <c r="C869" s="32">
        <v>395388</v>
      </c>
      <c r="D869" s="32">
        <v>1194708.08963074</v>
      </c>
      <c r="E869" s="7">
        <v>0.33094946240985701</v>
      </c>
      <c r="F869" s="32">
        <v>42999400</v>
      </c>
      <c r="G869" s="32">
        <v>42632059.217599399</v>
      </c>
      <c r="H869" s="7">
        <v>1.0086165385660999</v>
      </c>
      <c r="I869" s="32">
        <v>14400</v>
      </c>
      <c r="J869" s="5">
        <v>0.33488839379154101</v>
      </c>
      <c r="K869" s="56">
        <v>0</v>
      </c>
      <c r="L869" s="56">
        <v>0</v>
      </c>
      <c r="M869" s="7">
        <v>0</v>
      </c>
      <c r="N869" s="57">
        <v>0</v>
      </c>
      <c r="O869" s="57">
        <v>0</v>
      </c>
      <c r="P869" s="7">
        <v>0</v>
      </c>
      <c r="Q869" s="57">
        <v>0</v>
      </c>
      <c r="R869" s="57">
        <v>0</v>
      </c>
      <c r="S869" s="7">
        <v>0</v>
      </c>
      <c r="T869" s="12" t="s">
        <v>5186</v>
      </c>
    </row>
    <row r="870" spans="1:20" x14ac:dyDescent="0.3">
      <c r="A870" s="9">
        <v>1020626</v>
      </c>
      <c r="B870" s="9" t="s">
        <v>2289</v>
      </c>
      <c r="C870" s="55">
        <v>0</v>
      </c>
      <c r="D870" s="55">
        <v>0</v>
      </c>
      <c r="E870" s="11">
        <v>0</v>
      </c>
      <c r="F870" s="55">
        <v>0</v>
      </c>
      <c r="G870" s="55">
        <v>0</v>
      </c>
      <c r="H870" s="11">
        <v>0</v>
      </c>
      <c r="I870" s="55">
        <v>0</v>
      </c>
      <c r="J870" s="10">
        <v>0</v>
      </c>
      <c r="K870" s="47">
        <v>143138.18</v>
      </c>
      <c r="L870" s="47">
        <v>295832.01032163098</v>
      </c>
      <c r="M870" s="11">
        <v>0.48384953286285298</v>
      </c>
      <c r="N870" s="47">
        <v>53</v>
      </c>
      <c r="O870" s="47">
        <v>40</v>
      </c>
      <c r="P870" s="11">
        <v>1.325</v>
      </c>
      <c r="Q870" s="47">
        <v>10</v>
      </c>
      <c r="R870" s="47">
        <v>4.3076923076923102</v>
      </c>
      <c r="S870" s="11">
        <v>2.3214285714285698</v>
      </c>
      <c r="T870" s="12" t="s">
        <v>5186</v>
      </c>
    </row>
    <row r="871" spans="1:20" x14ac:dyDescent="0.3">
      <c r="A871" s="9">
        <v>954454</v>
      </c>
      <c r="B871" s="9" t="s">
        <v>2418</v>
      </c>
      <c r="C871" s="55">
        <v>0</v>
      </c>
      <c r="D871" s="55">
        <v>0</v>
      </c>
      <c r="E871" s="11">
        <v>0</v>
      </c>
      <c r="F871" s="55">
        <v>0</v>
      </c>
      <c r="G871" s="55">
        <v>0</v>
      </c>
      <c r="H871" s="11">
        <v>0</v>
      </c>
      <c r="I871" s="55">
        <v>0</v>
      </c>
      <c r="J871" s="10">
        <v>0</v>
      </c>
      <c r="K871" s="47">
        <v>243277.21</v>
      </c>
      <c r="L871" s="47">
        <v>276889.33840307599</v>
      </c>
      <c r="M871" s="11">
        <v>0.87860808004768298</v>
      </c>
      <c r="N871" s="47">
        <v>43</v>
      </c>
      <c r="O871" s="47">
        <v>40</v>
      </c>
      <c r="P871" s="11">
        <v>1.075</v>
      </c>
      <c r="Q871" s="47">
        <v>1</v>
      </c>
      <c r="R871" s="47">
        <v>4.3076923076923102</v>
      </c>
      <c r="S871" s="11">
        <v>0.23214285714285701</v>
      </c>
      <c r="T871" s="12" t="s">
        <v>5186</v>
      </c>
    </row>
    <row r="872" spans="1:20" x14ac:dyDescent="0.3">
      <c r="A872">
        <v>948891</v>
      </c>
      <c r="B872" t="s">
        <v>1605</v>
      </c>
      <c r="C872" s="32">
        <v>481538</v>
      </c>
      <c r="D872" s="32">
        <v>1149895.4107487199</v>
      </c>
      <c r="E872" s="7">
        <v>0.41876678130792999</v>
      </c>
      <c r="F872" s="32">
        <v>35337608</v>
      </c>
      <c r="G872" s="32">
        <v>56153430.013714299</v>
      </c>
      <c r="H872" s="7">
        <v>0.629304532089482</v>
      </c>
      <c r="I872" s="32">
        <v>42739.13</v>
      </c>
      <c r="J872" s="5">
        <v>1.20945169803231</v>
      </c>
      <c r="K872" s="56">
        <v>0</v>
      </c>
      <c r="L872" s="56">
        <v>0</v>
      </c>
      <c r="M872" s="7">
        <v>0</v>
      </c>
      <c r="N872" s="57">
        <v>0</v>
      </c>
      <c r="O872" s="57">
        <v>0</v>
      </c>
      <c r="P872" s="7">
        <v>0</v>
      </c>
      <c r="Q872" s="57">
        <v>0</v>
      </c>
      <c r="R872" s="57">
        <v>0</v>
      </c>
      <c r="S872" s="7">
        <v>0</v>
      </c>
      <c r="T872" s="12" t="s">
        <v>5186</v>
      </c>
    </row>
    <row r="873" spans="1:20" x14ac:dyDescent="0.3">
      <c r="A873" s="9">
        <v>1021314</v>
      </c>
      <c r="B873" s="9" t="s">
        <v>2435</v>
      </c>
      <c r="C873" s="55">
        <v>0</v>
      </c>
      <c r="D873" s="55">
        <v>0</v>
      </c>
      <c r="E873" s="11">
        <v>0</v>
      </c>
      <c r="F873" s="55">
        <v>0</v>
      </c>
      <c r="G873" s="55">
        <v>0</v>
      </c>
      <c r="H873" s="11">
        <v>0</v>
      </c>
      <c r="I873" s="55">
        <v>0</v>
      </c>
      <c r="J873" s="10">
        <v>0</v>
      </c>
      <c r="K873" s="47">
        <v>122922.52</v>
      </c>
      <c r="L873" s="47">
        <v>246851.97175615499</v>
      </c>
      <c r="M873" s="11">
        <v>0.49796045429779001</v>
      </c>
      <c r="N873" s="47">
        <v>99</v>
      </c>
      <c r="O873" s="47">
        <v>32</v>
      </c>
      <c r="P873" s="11">
        <v>3.09375</v>
      </c>
      <c r="Q873" s="47">
        <v>4</v>
      </c>
      <c r="R873" s="47">
        <v>4.3076923076923102</v>
      </c>
      <c r="S873" s="11">
        <v>0.92857142857142905</v>
      </c>
      <c r="T873" s="12" t="s">
        <v>5186</v>
      </c>
    </row>
    <row r="874" spans="1:20" x14ac:dyDescent="0.3">
      <c r="A874">
        <v>1022752</v>
      </c>
      <c r="B874" t="s">
        <v>2534</v>
      </c>
      <c r="C874" s="56">
        <v>0</v>
      </c>
      <c r="D874" s="56">
        <v>0</v>
      </c>
      <c r="E874" s="7">
        <v>0</v>
      </c>
      <c r="F874" s="56">
        <v>0</v>
      </c>
      <c r="G874" s="56">
        <v>0</v>
      </c>
      <c r="H874" s="7">
        <v>0</v>
      </c>
      <c r="I874" s="56">
        <v>0</v>
      </c>
      <c r="J874" s="5">
        <v>0</v>
      </c>
      <c r="K874" s="32">
        <v>1900398.82</v>
      </c>
      <c r="L874" s="32">
        <v>264022.65357081703</v>
      </c>
      <c r="M874" s="7">
        <v>7.19786273752554</v>
      </c>
      <c r="N874" s="32">
        <v>40</v>
      </c>
      <c r="O874" s="32">
        <v>36.428571428571402</v>
      </c>
      <c r="P874" s="7">
        <v>1.0980392156862699</v>
      </c>
      <c r="Q874" s="32">
        <v>2</v>
      </c>
      <c r="R874" s="32">
        <v>4.3076923076923102</v>
      </c>
      <c r="S874" s="7">
        <v>0.46428571428571402</v>
      </c>
      <c r="T874" s="12" t="s">
        <v>5186</v>
      </c>
    </row>
    <row r="875" spans="1:20" x14ac:dyDescent="0.3">
      <c r="A875" s="9">
        <v>1028253</v>
      </c>
      <c r="B875" s="9" t="s">
        <v>2602</v>
      </c>
      <c r="C875" s="55">
        <v>0</v>
      </c>
      <c r="D875" s="55">
        <v>0</v>
      </c>
      <c r="E875" s="11">
        <v>0</v>
      </c>
      <c r="F875" s="55">
        <v>0</v>
      </c>
      <c r="G875" s="55">
        <v>0</v>
      </c>
      <c r="H875" s="11">
        <v>0</v>
      </c>
      <c r="I875" s="55">
        <v>0</v>
      </c>
      <c r="J875" s="10">
        <v>0</v>
      </c>
      <c r="K875" s="47">
        <v>98062.69</v>
      </c>
      <c r="L875" s="47">
        <v>282870.07464437</v>
      </c>
      <c r="M875" s="11">
        <v>0.346670428546697</v>
      </c>
      <c r="N875" s="47">
        <v>25</v>
      </c>
      <c r="O875" s="47">
        <v>36.428571428571402</v>
      </c>
      <c r="P875" s="11">
        <v>0.68627450980392202</v>
      </c>
      <c r="Q875" s="47">
        <v>6</v>
      </c>
      <c r="R875" s="47">
        <v>4.3076923076923102</v>
      </c>
      <c r="S875" s="11">
        <v>1.3928571428571399</v>
      </c>
      <c r="T875" s="12" t="s">
        <v>5186</v>
      </c>
    </row>
    <row r="876" spans="1:20" x14ac:dyDescent="0.3">
      <c r="A876">
        <v>49818</v>
      </c>
      <c r="B876" t="s">
        <v>1667</v>
      </c>
      <c r="C876" s="32">
        <v>787853</v>
      </c>
      <c r="D876" s="32">
        <v>868526.76645834895</v>
      </c>
      <c r="E876" s="7">
        <v>0.907114242676345</v>
      </c>
      <c r="F876" s="32">
        <v>74231945</v>
      </c>
      <c r="G876" s="32">
        <v>74949369.2891054</v>
      </c>
      <c r="H876" s="7">
        <v>0.99042788090266598</v>
      </c>
      <c r="I876" s="32">
        <v>234628.07</v>
      </c>
      <c r="J876" s="5">
        <v>3.1607425886523699</v>
      </c>
      <c r="K876" s="56">
        <v>0</v>
      </c>
      <c r="L876" s="56">
        <v>0</v>
      </c>
      <c r="M876" s="7">
        <v>0</v>
      </c>
      <c r="N876" s="57">
        <v>0</v>
      </c>
      <c r="O876" s="57">
        <v>0</v>
      </c>
      <c r="P876" s="7">
        <v>0</v>
      </c>
      <c r="Q876" s="57">
        <v>0</v>
      </c>
      <c r="R876" s="57">
        <v>0</v>
      </c>
      <c r="S876" s="7">
        <v>0</v>
      </c>
      <c r="T876" s="12" t="s">
        <v>5186</v>
      </c>
    </row>
    <row r="877" spans="1:20" x14ac:dyDescent="0.3">
      <c r="A877" s="9">
        <v>949744</v>
      </c>
      <c r="B877" s="9" t="s">
        <v>2647</v>
      </c>
      <c r="C877" s="55">
        <v>0</v>
      </c>
      <c r="D877" s="55">
        <v>0</v>
      </c>
      <c r="E877" s="11">
        <v>0</v>
      </c>
      <c r="F877" s="55">
        <v>0</v>
      </c>
      <c r="G877" s="55">
        <v>0</v>
      </c>
      <c r="H877" s="11">
        <v>0</v>
      </c>
      <c r="I877" s="55">
        <v>0</v>
      </c>
      <c r="J877" s="10">
        <v>0</v>
      </c>
      <c r="K877" s="47">
        <v>97697.09</v>
      </c>
      <c r="L877" s="47">
        <v>197631.159056287</v>
      </c>
      <c r="M877" s="11">
        <v>0.49434052032339298</v>
      </c>
      <c r="N877" s="47">
        <v>37</v>
      </c>
      <c r="O877" s="47">
        <v>26.285714285714299</v>
      </c>
      <c r="P877" s="11">
        <v>1.4076086956521701</v>
      </c>
      <c r="Q877" s="47">
        <v>7</v>
      </c>
      <c r="R877" s="47">
        <v>3.7692307692307701</v>
      </c>
      <c r="S877" s="11">
        <v>1.8571428571428601</v>
      </c>
      <c r="T877" s="12" t="s">
        <v>5186</v>
      </c>
    </row>
    <row r="878" spans="1:20" x14ac:dyDescent="0.3">
      <c r="A878">
        <v>45428</v>
      </c>
      <c r="B878" t="s">
        <v>2658</v>
      </c>
      <c r="C878" s="56">
        <v>0</v>
      </c>
      <c r="D878" s="56">
        <v>0</v>
      </c>
      <c r="E878" s="7">
        <v>0</v>
      </c>
      <c r="F878" s="56">
        <v>0</v>
      </c>
      <c r="G878" s="56">
        <v>0</v>
      </c>
      <c r="H878" s="7">
        <v>0</v>
      </c>
      <c r="I878" s="56">
        <v>0</v>
      </c>
      <c r="J878" s="5">
        <v>0</v>
      </c>
      <c r="K878" s="32">
        <v>70733.649999999994</v>
      </c>
      <c r="L878" s="32">
        <v>324428.01969582099</v>
      </c>
      <c r="M878" s="7">
        <v>0.21802571204028201</v>
      </c>
      <c r="N878" s="32">
        <v>83</v>
      </c>
      <c r="O878" s="32">
        <v>40</v>
      </c>
      <c r="P878" s="7">
        <v>2.0750000000000002</v>
      </c>
      <c r="Q878" s="32">
        <v>6</v>
      </c>
      <c r="R878" s="32">
        <v>4.3076923076923102</v>
      </c>
      <c r="S878" s="7">
        <v>1.3928571428571399</v>
      </c>
      <c r="T878" s="12" t="s">
        <v>5186</v>
      </c>
    </row>
    <row r="879" spans="1:20" x14ac:dyDescent="0.3">
      <c r="A879" s="9">
        <v>964956</v>
      </c>
      <c r="B879" s="9" t="s">
        <v>1687</v>
      </c>
      <c r="C879" s="47">
        <v>482211</v>
      </c>
      <c r="D879" s="47">
        <v>801717.01519232197</v>
      </c>
      <c r="E879" s="11">
        <v>0.60147282752172004</v>
      </c>
      <c r="F879" s="47">
        <v>64141206</v>
      </c>
      <c r="G879" s="47">
        <v>74949369.2891054</v>
      </c>
      <c r="H879" s="11">
        <v>0.85579380598368204</v>
      </c>
      <c r="I879" s="47">
        <v>180982.49</v>
      </c>
      <c r="J879" s="10">
        <v>2.8216259295155801</v>
      </c>
      <c r="K879" s="55">
        <v>0</v>
      </c>
      <c r="L879" s="55">
        <v>0</v>
      </c>
      <c r="M879" s="11">
        <v>0</v>
      </c>
      <c r="N879" s="58">
        <v>0</v>
      </c>
      <c r="O879" s="58">
        <v>0</v>
      </c>
      <c r="P879" s="11">
        <v>0</v>
      </c>
      <c r="Q879" s="58">
        <v>0</v>
      </c>
      <c r="R879" s="58">
        <v>0</v>
      </c>
      <c r="S879" s="11">
        <v>0</v>
      </c>
      <c r="T879" s="12" t="s">
        <v>5186</v>
      </c>
    </row>
    <row r="880" spans="1:20" x14ac:dyDescent="0.3">
      <c r="A880">
        <v>983883</v>
      </c>
      <c r="B880" t="s">
        <v>2682</v>
      </c>
      <c r="C880" s="56">
        <v>0</v>
      </c>
      <c r="D880" s="56">
        <v>0</v>
      </c>
      <c r="E880" s="7">
        <v>0</v>
      </c>
      <c r="F880" s="56">
        <v>0</v>
      </c>
      <c r="G880" s="56">
        <v>0</v>
      </c>
      <c r="H880" s="7">
        <v>0</v>
      </c>
      <c r="I880" s="56">
        <v>0</v>
      </c>
      <c r="J880" s="5">
        <v>0</v>
      </c>
      <c r="K880" s="32">
        <v>49026.52</v>
      </c>
      <c r="L880" s="32">
        <v>248559.98134815099</v>
      </c>
      <c r="M880" s="7">
        <v>0.197242209844432</v>
      </c>
      <c r="N880" s="32">
        <v>36</v>
      </c>
      <c r="O880" s="32">
        <v>35.714285714285701</v>
      </c>
      <c r="P880" s="7">
        <v>1.008</v>
      </c>
      <c r="Q880" s="57">
        <v>0</v>
      </c>
      <c r="R880" s="32">
        <v>4.3076923076923102</v>
      </c>
      <c r="S880" s="7">
        <v>0</v>
      </c>
      <c r="T880" s="12" t="s">
        <v>5186</v>
      </c>
    </row>
    <row r="881" spans="1:20" x14ac:dyDescent="0.3">
      <c r="A881" s="9">
        <v>373335</v>
      </c>
      <c r="B881" s="9" t="s">
        <v>2688</v>
      </c>
      <c r="C881" s="55">
        <v>0</v>
      </c>
      <c r="D881" s="55">
        <v>0</v>
      </c>
      <c r="E881" s="11">
        <v>0</v>
      </c>
      <c r="F881" s="55">
        <v>0</v>
      </c>
      <c r="G881" s="55">
        <v>0</v>
      </c>
      <c r="H881" s="11">
        <v>0</v>
      </c>
      <c r="I881" s="55">
        <v>0</v>
      </c>
      <c r="J881" s="10">
        <v>0</v>
      </c>
      <c r="K881" s="47">
        <v>29304.37</v>
      </c>
      <c r="L881" s="47">
        <v>240644.015318972</v>
      </c>
      <c r="M881" s="11">
        <v>0.121774771590132</v>
      </c>
      <c r="N881" s="47">
        <v>69</v>
      </c>
      <c r="O881" s="47">
        <v>32</v>
      </c>
      <c r="P881" s="11">
        <v>2.15625</v>
      </c>
      <c r="Q881" s="47">
        <v>10</v>
      </c>
      <c r="R881" s="47">
        <v>4.3076923076923102</v>
      </c>
      <c r="S881" s="11">
        <v>2.3214285714285698</v>
      </c>
      <c r="T881" s="12" t="s">
        <v>5186</v>
      </c>
    </row>
    <row r="882" spans="1:20" x14ac:dyDescent="0.3">
      <c r="A882">
        <v>89670</v>
      </c>
      <c r="B882" t="s">
        <v>2711</v>
      </c>
      <c r="C882" s="56">
        <v>0</v>
      </c>
      <c r="D882" s="56">
        <v>0</v>
      </c>
      <c r="E882" s="7">
        <v>0</v>
      </c>
      <c r="F882" s="56">
        <v>0</v>
      </c>
      <c r="G882" s="56">
        <v>0</v>
      </c>
      <c r="H882" s="7">
        <v>0</v>
      </c>
      <c r="I882" s="56">
        <v>0</v>
      </c>
      <c r="J882" s="5">
        <v>0</v>
      </c>
      <c r="K882" s="32">
        <v>130790.6</v>
      </c>
      <c r="L882" s="32">
        <v>360344.968392952</v>
      </c>
      <c r="M882" s="7">
        <v>0.36295941798020198</v>
      </c>
      <c r="N882" s="32">
        <v>49</v>
      </c>
      <c r="O882" s="32">
        <v>39.285714285714299</v>
      </c>
      <c r="P882" s="7">
        <v>1.24727272727273</v>
      </c>
      <c r="Q882" s="32">
        <v>1</v>
      </c>
      <c r="R882" s="32">
        <v>4.3076923076923102</v>
      </c>
      <c r="S882" s="7">
        <v>0.23214285714285701</v>
      </c>
      <c r="T882" s="12" t="s">
        <v>5186</v>
      </c>
    </row>
    <row r="883" spans="1:20" x14ac:dyDescent="0.3">
      <c r="A883" s="9">
        <v>968567</v>
      </c>
      <c r="B883" s="9" t="s">
        <v>2714</v>
      </c>
      <c r="C883" s="55">
        <v>0</v>
      </c>
      <c r="D883" s="55">
        <v>0</v>
      </c>
      <c r="E883" s="11">
        <v>0</v>
      </c>
      <c r="F883" s="55">
        <v>0</v>
      </c>
      <c r="G883" s="55">
        <v>0</v>
      </c>
      <c r="H883" s="11">
        <v>0</v>
      </c>
      <c r="I883" s="55">
        <v>0</v>
      </c>
      <c r="J883" s="10">
        <v>0</v>
      </c>
      <c r="K883" s="47">
        <v>92892.73</v>
      </c>
      <c r="L883" s="47">
        <v>315165.62666644901</v>
      </c>
      <c r="M883" s="11">
        <v>0.29474258021897698</v>
      </c>
      <c r="N883" s="47">
        <v>57</v>
      </c>
      <c r="O883" s="47">
        <v>40</v>
      </c>
      <c r="P883" s="11">
        <v>1.425</v>
      </c>
      <c r="Q883" s="47">
        <v>7</v>
      </c>
      <c r="R883" s="47">
        <v>4.3076923076923102</v>
      </c>
      <c r="S883" s="11">
        <v>1.625</v>
      </c>
      <c r="T883" s="12" t="s">
        <v>5186</v>
      </c>
    </row>
    <row r="884" spans="1:20" x14ac:dyDescent="0.3">
      <c r="A884">
        <v>356284</v>
      </c>
      <c r="B884" t="s">
        <v>2722</v>
      </c>
      <c r="C884" s="56">
        <v>0</v>
      </c>
      <c r="D884" s="56">
        <v>0</v>
      </c>
      <c r="E884" s="7">
        <v>0</v>
      </c>
      <c r="F884" s="56">
        <v>0</v>
      </c>
      <c r="G884" s="56">
        <v>0</v>
      </c>
      <c r="H884" s="7">
        <v>0</v>
      </c>
      <c r="I884" s="56">
        <v>0</v>
      </c>
      <c r="J884" s="5">
        <v>0</v>
      </c>
      <c r="K884" s="32">
        <v>106372.84</v>
      </c>
      <c r="L884" s="32">
        <v>260410.926010155</v>
      </c>
      <c r="M884" s="7">
        <v>0.40848071019820398</v>
      </c>
      <c r="N884" s="32">
        <v>15</v>
      </c>
      <c r="O884" s="32">
        <v>32.142857142857103</v>
      </c>
      <c r="P884" s="7">
        <v>0.46666666666666701</v>
      </c>
      <c r="Q884" s="32">
        <v>6</v>
      </c>
      <c r="R884" s="32">
        <v>3.7692307692307701</v>
      </c>
      <c r="S884" s="7">
        <v>1.59183673469388</v>
      </c>
      <c r="T884" s="12" t="s">
        <v>5186</v>
      </c>
    </row>
    <row r="885" spans="1:20" x14ac:dyDescent="0.3">
      <c r="A885" s="9">
        <v>989420</v>
      </c>
      <c r="B885" s="9" t="s">
        <v>2735</v>
      </c>
      <c r="C885" s="55">
        <v>0</v>
      </c>
      <c r="D885" s="55">
        <v>0</v>
      </c>
      <c r="E885" s="11">
        <v>0</v>
      </c>
      <c r="F885" s="55">
        <v>0</v>
      </c>
      <c r="G885" s="55">
        <v>0</v>
      </c>
      <c r="H885" s="11">
        <v>0</v>
      </c>
      <c r="I885" s="55">
        <v>0</v>
      </c>
      <c r="J885" s="10">
        <v>0</v>
      </c>
      <c r="K885" s="47">
        <v>108234.62</v>
      </c>
      <c r="L885" s="47">
        <v>273936.017507396</v>
      </c>
      <c r="M885" s="11">
        <v>0.39510912433074902</v>
      </c>
      <c r="N885" s="47">
        <v>79</v>
      </c>
      <c r="O885" s="47">
        <v>32</v>
      </c>
      <c r="P885" s="11">
        <v>2.46875</v>
      </c>
      <c r="Q885" s="47">
        <v>10</v>
      </c>
      <c r="R885" s="47">
        <v>4.3076923076923102</v>
      </c>
      <c r="S885" s="11">
        <v>2.3214285714285698</v>
      </c>
      <c r="T885" s="12" t="s">
        <v>5186</v>
      </c>
    </row>
    <row r="886" spans="1:20" x14ac:dyDescent="0.3">
      <c r="A886">
        <v>91022</v>
      </c>
      <c r="B886" t="s">
        <v>2747</v>
      </c>
      <c r="C886" s="56">
        <v>0</v>
      </c>
      <c r="D886" s="56">
        <v>0</v>
      </c>
      <c r="E886" s="7">
        <v>0</v>
      </c>
      <c r="F886" s="56">
        <v>0</v>
      </c>
      <c r="G886" s="56">
        <v>0</v>
      </c>
      <c r="H886" s="7">
        <v>0</v>
      </c>
      <c r="I886" s="56">
        <v>0</v>
      </c>
      <c r="J886" s="5">
        <v>0</v>
      </c>
      <c r="K886" s="32">
        <v>159960.99</v>
      </c>
      <c r="L886" s="32">
        <v>274424.24120108201</v>
      </c>
      <c r="M886" s="7">
        <v>0.58289671969171997</v>
      </c>
      <c r="N886" s="32">
        <v>17</v>
      </c>
      <c r="O886" s="32">
        <v>34.285714285714299</v>
      </c>
      <c r="P886" s="7">
        <v>0.49583333333333302</v>
      </c>
      <c r="Q886" s="32">
        <v>3</v>
      </c>
      <c r="R886" s="32">
        <v>3.7692307692307701</v>
      </c>
      <c r="S886" s="7">
        <v>0.79591836734693899</v>
      </c>
      <c r="T886" s="12" t="s">
        <v>5186</v>
      </c>
    </row>
    <row r="887" spans="1:20" x14ac:dyDescent="0.3">
      <c r="A887" s="9">
        <v>89134</v>
      </c>
      <c r="B887" s="9" t="s">
        <v>2806</v>
      </c>
      <c r="C887" s="55">
        <v>0</v>
      </c>
      <c r="D887" s="55">
        <v>0</v>
      </c>
      <c r="E887" s="11">
        <v>0</v>
      </c>
      <c r="F887" s="55">
        <v>0</v>
      </c>
      <c r="G887" s="55">
        <v>0</v>
      </c>
      <c r="H887" s="11">
        <v>0</v>
      </c>
      <c r="I887" s="55">
        <v>0</v>
      </c>
      <c r="J887" s="10">
        <v>0</v>
      </c>
      <c r="K887" s="47">
        <v>123002.93</v>
      </c>
      <c r="L887" s="47">
        <v>366920.02188424498</v>
      </c>
      <c r="M887" s="11">
        <v>0.33523090227767499</v>
      </c>
      <c r="N887" s="47">
        <v>44</v>
      </c>
      <c r="O887" s="47">
        <v>40</v>
      </c>
      <c r="P887" s="11">
        <v>1.1000000000000001</v>
      </c>
      <c r="Q887" s="47">
        <v>9</v>
      </c>
      <c r="R887" s="47">
        <v>4.3076923076923102</v>
      </c>
      <c r="S887" s="11">
        <v>2.08928571428571</v>
      </c>
      <c r="T887" s="12" t="s">
        <v>5186</v>
      </c>
    </row>
    <row r="888" spans="1:20" x14ac:dyDescent="0.3">
      <c r="A888">
        <v>228693</v>
      </c>
      <c r="B888" t="s">
        <v>2864</v>
      </c>
      <c r="C888" s="56">
        <v>0</v>
      </c>
      <c r="D888" s="56">
        <v>0</v>
      </c>
      <c r="E888" s="7">
        <v>0</v>
      </c>
      <c r="F888" s="56">
        <v>0</v>
      </c>
      <c r="G888" s="56">
        <v>0</v>
      </c>
      <c r="H888" s="7">
        <v>0</v>
      </c>
      <c r="I888" s="56">
        <v>0</v>
      </c>
      <c r="J888" s="5">
        <v>0</v>
      </c>
      <c r="K888" s="32">
        <v>23901.21</v>
      </c>
      <c r="L888" s="32">
        <v>294529.650742214</v>
      </c>
      <c r="M888" s="7">
        <v>8.1150437450929105E-2</v>
      </c>
      <c r="N888" s="32">
        <v>26</v>
      </c>
      <c r="O888" s="32">
        <v>32.142857142857103</v>
      </c>
      <c r="P888" s="7">
        <v>0.80888888888888899</v>
      </c>
      <c r="Q888" s="32">
        <v>11</v>
      </c>
      <c r="R888" s="32">
        <v>4.3076923076923102</v>
      </c>
      <c r="S888" s="7">
        <v>2.5535714285714302</v>
      </c>
      <c r="T888" s="12" t="s">
        <v>5186</v>
      </c>
    </row>
    <row r="889" spans="1:20" x14ac:dyDescent="0.3">
      <c r="A889" s="9">
        <v>1015043</v>
      </c>
      <c r="B889" s="9" t="s">
        <v>2883</v>
      </c>
      <c r="C889" s="55">
        <v>0</v>
      </c>
      <c r="D889" s="55">
        <v>0</v>
      </c>
      <c r="E889" s="11">
        <v>0</v>
      </c>
      <c r="F889" s="55">
        <v>0</v>
      </c>
      <c r="G889" s="55">
        <v>0</v>
      </c>
      <c r="H889" s="11">
        <v>0</v>
      </c>
      <c r="I889" s="55">
        <v>0</v>
      </c>
      <c r="J889" s="10">
        <v>0</v>
      </c>
      <c r="K889" s="47">
        <v>45758.98</v>
      </c>
      <c r="L889" s="47">
        <v>259095.14144432801</v>
      </c>
      <c r="M889" s="11">
        <v>0.176610722010904</v>
      </c>
      <c r="N889" s="47">
        <v>51</v>
      </c>
      <c r="O889" s="47">
        <v>32</v>
      </c>
      <c r="P889" s="11">
        <v>1.59375</v>
      </c>
      <c r="Q889" s="47">
        <v>3</v>
      </c>
      <c r="R889" s="47">
        <v>4.3076923076923102</v>
      </c>
      <c r="S889" s="11">
        <v>0.69642857142857195</v>
      </c>
      <c r="T889" s="12" t="s">
        <v>5186</v>
      </c>
    </row>
    <row r="890" spans="1:20" x14ac:dyDescent="0.3">
      <c r="A890">
        <v>952468</v>
      </c>
      <c r="B890" t="s">
        <v>2886</v>
      </c>
      <c r="C890" s="56">
        <v>0</v>
      </c>
      <c r="D890" s="56">
        <v>0</v>
      </c>
      <c r="E890" s="7">
        <v>0</v>
      </c>
      <c r="F890" s="56">
        <v>0</v>
      </c>
      <c r="G890" s="56">
        <v>0</v>
      </c>
      <c r="H890" s="7">
        <v>0</v>
      </c>
      <c r="I890" s="56">
        <v>0</v>
      </c>
      <c r="J890" s="5">
        <v>0</v>
      </c>
      <c r="K890" s="32">
        <v>136037.57</v>
      </c>
      <c r="L890" s="32">
        <v>318727.897350238</v>
      </c>
      <c r="M890" s="7">
        <v>0.42681412932773</v>
      </c>
      <c r="N890" s="32">
        <v>51</v>
      </c>
      <c r="O890" s="32">
        <v>39.285714285714299</v>
      </c>
      <c r="P890" s="7">
        <v>1.2981818181818201</v>
      </c>
      <c r="Q890" s="32">
        <v>9</v>
      </c>
      <c r="R890" s="32">
        <v>4.3076923076923102</v>
      </c>
      <c r="S890" s="7">
        <v>2.08928571428571</v>
      </c>
      <c r="T890" s="12" t="s">
        <v>5186</v>
      </c>
    </row>
    <row r="891" spans="1:20" x14ac:dyDescent="0.3">
      <c r="A891" s="9">
        <v>349703</v>
      </c>
      <c r="B891" s="9" t="s">
        <v>1757</v>
      </c>
      <c r="C891" s="47">
        <v>785277</v>
      </c>
      <c r="D891" s="47">
        <v>1015475.4821616</v>
      </c>
      <c r="E891" s="11">
        <v>0.77330966014897395</v>
      </c>
      <c r="F891" s="47">
        <v>83187879</v>
      </c>
      <c r="G891" s="47">
        <v>84045320.914206907</v>
      </c>
      <c r="H891" s="11">
        <v>0.98979786257128799</v>
      </c>
      <c r="I891" s="47">
        <v>224453.91</v>
      </c>
      <c r="J891" s="10">
        <v>2.69815642252401</v>
      </c>
      <c r="K891" s="55">
        <v>0</v>
      </c>
      <c r="L891" s="55">
        <v>0</v>
      </c>
      <c r="M891" s="11">
        <v>0</v>
      </c>
      <c r="N891" s="58">
        <v>0</v>
      </c>
      <c r="O891" s="58">
        <v>0</v>
      </c>
      <c r="P891" s="11">
        <v>0</v>
      </c>
      <c r="Q891" s="58">
        <v>0</v>
      </c>
      <c r="R891" s="58">
        <v>0</v>
      </c>
      <c r="S891" s="11">
        <v>0</v>
      </c>
      <c r="T891" s="12" t="s">
        <v>5186</v>
      </c>
    </row>
    <row r="892" spans="1:20" x14ac:dyDescent="0.3">
      <c r="A892">
        <v>63557</v>
      </c>
      <c r="B892" t="s">
        <v>3053</v>
      </c>
      <c r="C892" s="56">
        <v>0</v>
      </c>
      <c r="D892" s="56">
        <v>0</v>
      </c>
      <c r="E892" s="7">
        <v>0</v>
      </c>
      <c r="F892" s="56">
        <v>0</v>
      </c>
      <c r="G892" s="56">
        <v>0</v>
      </c>
      <c r="H892" s="7">
        <v>0</v>
      </c>
      <c r="I892" s="56">
        <v>0</v>
      </c>
      <c r="J892" s="5">
        <v>0</v>
      </c>
      <c r="K892" s="32">
        <v>289542.34000000003</v>
      </c>
      <c r="L892" s="32">
        <v>218402.674694602</v>
      </c>
      <c r="M892" s="7">
        <v>1.3257270791434901</v>
      </c>
      <c r="N892" s="32">
        <v>36</v>
      </c>
      <c r="O892" s="32">
        <v>32</v>
      </c>
      <c r="P892" s="7">
        <v>1.125</v>
      </c>
      <c r="Q892" s="57">
        <v>0</v>
      </c>
      <c r="R892" s="32">
        <v>4.3076923076923102</v>
      </c>
      <c r="S892" s="7">
        <v>0</v>
      </c>
      <c r="T892" s="12" t="s">
        <v>5186</v>
      </c>
    </row>
    <row r="893" spans="1:20" x14ac:dyDescent="0.3">
      <c r="A893" s="9">
        <v>1009356</v>
      </c>
      <c r="B893" s="9" t="s">
        <v>1796</v>
      </c>
      <c r="C893" s="47">
        <v>657189</v>
      </c>
      <c r="D893" s="47">
        <v>667244.50085904298</v>
      </c>
      <c r="E893" s="11">
        <v>0.984929810817329</v>
      </c>
      <c r="F893" s="47">
        <v>49828001</v>
      </c>
      <c r="G893" s="47">
        <v>49389410.987443998</v>
      </c>
      <c r="H893" s="11">
        <v>1.00888024383744</v>
      </c>
      <c r="I893" s="47">
        <v>131682.18</v>
      </c>
      <c r="J893" s="10">
        <v>2.6427345540111098</v>
      </c>
      <c r="K893" s="55">
        <v>0</v>
      </c>
      <c r="L893" s="55">
        <v>0</v>
      </c>
      <c r="M893" s="11">
        <v>0</v>
      </c>
      <c r="N893" s="58">
        <v>0</v>
      </c>
      <c r="O893" s="58">
        <v>0</v>
      </c>
      <c r="P893" s="11">
        <v>0</v>
      </c>
      <c r="Q893" s="58">
        <v>0</v>
      </c>
      <c r="R893" s="58">
        <v>0</v>
      </c>
      <c r="S893" s="11">
        <v>0</v>
      </c>
      <c r="T893" s="12" t="s">
        <v>5186</v>
      </c>
    </row>
    <row r="894" spans="1:20" x14ac:dyDescent="0.3">
      <c r="A894">
        <v>981122</v>
      </c>
      <c r="B894" t="s">
        <v>3105</v>
      </c>
      <c r="C894" s="56">
        <v>0</v>
      </c>
      <c r="D894" s="56">
        <v>0</v>
      </c>
      <c r="E894" s="7">
        <v>0</v>
      </c>
      <c r="F894" s="56">
        <v>0</v>
      </c>
      <c r="G894" s="56">
        <v>0</v>
      </c>
      <c r="H894" s="7">
        <v>0</v>
      </c>
      <c r="I894" s="56">
        <v>0</v>
      </c>
      <c r="J894" s="5">
        <v>0</v>
      </c>
      <c r="K894" s="32">
        <v>50542.57</v>
      </c>
      <c r="L894" s="32">
        <v>188371.89024722201</v>
      </c>
      <c r="M894" s="7">
        <v>0.26831269747130099</v>
      </c>
      <c r="N894" s="32">
        <v>19</v>
      </c>
      <c r="O894" s="32">
        <v>22.285714285714299</v>
      </c>
      <c r="P894" s="7">
        <v>0.85256410256410298</v>
      </c>
      <c r="Q894" s="32">
        <v>6</v>
      </c>
      <c r="R894" s="32">
        <v>4.3076923076923102</v>
      </c>
      <c r="S894" s="7">
        <v>1.3928571428571399</v>
      </c>
      <c r="T894" s="12" t="s">
        <v>5186</v>
      </c>
    </row>
    <row r="895" spans="1:20" x14ac:dyDescent="0.3">
      <c r="A895" s="9">
        <v>54659</v>
      </c>
      <c r="B895" s="9" t="s">
        <v>3137</v>
      </c>
      <c r="C895" s="55">
        <v>0</v>
      </c>
      <c r="D895" s="55">
        <v>0</v>
      </c>
      <c r="E895" s="11">
        <v>0</v>
      </c>
      <c r="F895" s="55">
        <v>0</v>
      </c>
      <c r="G895" s="55">
        <v>0</v>
      </c>
      <c r="H895" s="11">
        <v>0</v>
      </c>
      <c r="I895" s="55">
        <v>0</v>
      </c>
      <c r="J895" s="10">
        <v>0</v>
      </c>
      <c r="K895" s="47">
        <v>69899.509999999995</v>
      </c>
      <c r="L895" s="47">
        <v>202952.01313054701</v>
      </c>
      <c r="M895" s="11">
        <v>0.34441397708648402</v>
      </c>
      <c r="N895" s="47">
        <v>34</v>
      </c>
      <c r="O895" s="47">
        <v>24</v>
      </c>
      <c r="P895" s="11">
        <v>1.4166666666666701</v>
      </c>
      <c r="Q895" s="47">
        <v>2</v>
      </c>
      <c r="R895" s="47">
        <v>4.3076923076923102</v>
      </c>
      <c r="S895" s="11">
        <v>0.46428571428571402</v>
      </c>
      <c r="T895" s="12" t="s">
        <v>5186</v>
      </c>
    </row>
    <row r="896" spans="1:20" x14ac:dyDescent="0.3">
      <c r="A896">
        <v>1030264</v>
      </c>
      <c r="B896" t="s">
        <v>1814</v>
      </c>
      <c r="C896" s="32">
        <v>408338</v>
      </c>
      <c r="D896" s="32">
        <v>555231.44217503106</v>
      </c>
      <c r="E896" s="7">
        <v>0.73543745721676201</v>
      </c>
      <c r="F896" s="32">
        <v>22380615</v>
      </c>
      <c r="G896" s="32">
        <v>21859452.1893606</v>
      </c>
      <c r="H896" s="7">
        <v>1.02384153116578</v>
      </c>
      <c r="I896" s="32">
        <v>50682.080000000002</v>
      </c>
      <c r="J896" s="5">
        <v>2.26455260501108</v>
      </c>
      <c r="K896" s="56">
        <v>0</v>
      </c>
      <c r="L896" s="56">
        <v>0</v>
      </c>
      <c r="M896" s="7">
        <v>0</v>
      </c>
      <c r="N896" s="57">
        <v>0</v>
      </c>
      <c r="O896" s="57">
        <v>0</v>
      </c>
      <c r="P896" s="7">
        <v>0</v>
      </c>
      <c r="Q896" s="57">
        <v>0</v>
      </c>
      <c r="R896" s="57">
        <v>0</v>
      </c>
      <c r="S896" s="7">
        <v>0</v>
      </c>
      <c r="T896" s="12" t="s">
        <v>5186</v>
      </c>
    </row>
    <row r="897" spans="1:20" x14ac:dyDescent="0.3">
      <c r="A897" s="9">
        <v>1023102</v>
      </c>
      <c r="B897" s="9" t="s">
        <v>3206</v>
      </c>
      <c r="C897" s="55">
        <v>0</v>
      </c>
      <c r="D897" s="55">
        <v>0</v>
      </c>
      <c r="E897" s="11">
        <v>0</v>
      </c>
      <c r="F897" s="55">
        <v>0</v>
      </c>
      <c r="G897" s="55">
        <v>0</v>
      </c>
      <c r="H897" s="11">
        <v>0</v>
      </c>
      <c r="I897" s="55">
        <v>0</v>
      </c>
      <c r="J897" s="10">
        <v>0</v>
      </c>
      <c r="K897" s="47">
        <v>133983.69</v>
      </c>
      <c r="L897" s="47">
        <v>326471.63387197099</v>
      </c>
      <c r="M897" s="11">
        <v>0.41039917744444199</v>
      </c>
      <c r="N897" s="47">
        <v>75</v>
      </c>
      <c r="O897" s="47">
        <v>40</v>
      </c>
      <c r="P897" s="11">
        <v>1.875</v>
      </c>
      <c r="Q897" s="47">
        <v>6</v>
      </c>
      <c r="R897" s="47">
        <v>4.3076923076923102</v>
      </c>
      <c r="S897" s="11">
        <v>1.3928571428571399</v>
      </c>
      <c r="T897" s="12" t="s">
        <v>5186</v>
      </c>
    </row>
    <row r="898" spans="1:20" x14ac:dyDescent="0.3">
      <c r="A898">
        <v>807255</v>
      </c>
      <c r="B898" t="s">
        <v>3207</v>
      </c>
      <c r="C898" s="56">
        <v>0</v>
      </c>
      <c r="D898" s="56">
        <v>0</v>
      </c>
      <c r="E898" s="7">
        <v>0</v>
      </c>
      <c r="F898" s="56">
        <v>0</v>
      </c>
      <c r="G898" s="56">
        <v>0</v>
      </c>
      <c r="H898" s="7">
        <v>0</v>
      </c>
      <c r="I898" s="56">
        <v>0</v>
      </c>
      <c r="J898" s="5">
        <v>0</v>
      </c>
      <c r="K898" s="32">
        <v>99941.28</v>
      </c>
      <c r="L898" s="32">
        <v>366920.02188424498</v>
      </c>
      <c r="M898" s="7">
        <v>0.27237892194263802</v>
      </c>
      <c r="N898" s="32">
        <v>72</v>
      </c>
      <c r="O898" s="32">
        <v>40</v>
      </c>
      <c r="P898" s="7">
        <v>1.8</v>
      </c>
      <c r="Q898" s="32">
        <v>16</v>
      </c>
      <c r="R898" s="32">
        <v>4.3076923076923102</v>
      </c>
      <c r="S898" s="7">
        <v>3.71428571428571</v>
      </c>
      <c r="T898" s="12" t="s">
        <v>5186</v>
      </c>
    </row>
    <row r="899" spans="1:20" x14ac:dyDescent="0.3">
      <c r="A899" s="9">
        <v>1011931</v>
      </c>
      <c r="B899" s="9" t="s">
        <v>3333</v>
      </c>
      <c r="C899" s="55">
        <v>0</v>
      </c>
      <c r="D899" s="55">
        <v>0</v>
      </c>
      <c r="E899" s="11">
        <v>0</v>
      </c>
      <c r="F899" s="55">
        <v>0</v>
      </c>
      <c r="G899" s="55">
        <v>0</v>
      </c>
      <c r="H899" s="11">
        <v>0</v>
      </c>
      <c r="I899" s="55">
        <v>0</v>
      </c>
      <c r="J899" s="10">
        <v>0</v>
      </c>
      <c r="K899" s="47">
        <v>70134.09</v>
      </c>
      <c r="L899" s="47">
        <v>196777.08444429899</v>
      </c>
      <c r="M899" s="11">
        <v>0.35641390966869702</v>
      </c>
      <c r="N899" s="47">
        <v>22</v>
      </c>
      <c r="O899" s="47">
        <v>24</v>
      </c>
      <c r="P899" s="11">
        <v>0.91666666666666696</v>
      </c>
      <c r="Q899" s="47">
        <v>5</v>
      </c>
      <c r="R899" s="47">
        <v>4.3076923076923102</v>
      </c>
      <c r="S899" s="11">
        <v>1.16071428571429</v>
      </c>
      <c r="T899" s="12" t="s">
        <v>5186</v>
      </c>
    </row>
    <row r="900" spans="1:20" x14ac:dyDescent="0.3">
      <c r="A900">
        <v>962515</v>
      </c>
      <c r="B900" t="s">
        <v>3339</v>
      </c>
      <c r="C900" s="56">
        <v>0</v>
      </c>
      <c r="D900" s="56">
        <v>0</v>
      </c>
      <c r="E900" s="7">
        <v>0</v>
      </c>
      <c r="F900" s="56">
        <v>0</v>
      </c>
      <c r="G900" s="56">
        <v>0</v>
      </c>
      <c r="H900" s="7">
        <v>0</v>
      </c>
      <c r="I900" s="56">
        <v>0</v>
      </c>
      <c r="J900" s="5">
        <v>0</v>
      </c>
      <c r="K900" s="32">
        <v>101160.87</v>
      </c>
      <c r="L900" s="32">
        <v>272102.59867853799</v>
      </c>
      <c r="M900" s="7">
        <v>0.37177472942664302</v>
      </c>
      <c r="N900" s="32">
        <v>83</v>
      </c>
      <c r="O900" s="32">
        <v>33.571428571428598</v>
      </c>
      <c r="P900" s="7">
        <v>2.4723404255319199</v>
      </c>
      <c r="Q900" s="32">
        <v>25</v>
      </c>
      <c r="R900" s="32">
        <v>3.7692307692307701</v>
      </c>
      <c r="S900" s="7">
        <v>6.6326530612244898</v>
      </c>
      <c r="T900" s="12" t="s">
        <v>5186</v>
      </c>
    </row>
    <row r="901" spans="1:20" x14ac:dyDescent="0.3">
      <c r="A901" s="9">
        <v>784666</v>
      </c>
      <c r="B901" s="9" t="s">
        <v>3344</v>
      </c>
      <c r="C901" s="55">
        <v>0</v>
      </c>
      <c r="D901" s="55">
        <v>0</v>
      </c>
      <c r="E901" s="11">
        <v>0</v>
      </c>
      <c r="F901" s="55">
        <v>0</v>
      </c>
      <c r="G901" s="55">
        <v>0</v>
      </c>
      <c r="H901" s="11">
        <v>0</v>
      </c>
      <c r="I901" s="55">
        <v>0</v>
      </c>
      <c r="J901" s="10">
        <v>0</v>
      </c>
      <c r="K901" s="47">
        <v>75906.17</v>
      </c>
      <c r="L901" s="47">
        <v>240644.015318972</v>
      </c>
      <c r="M901" s="11">
        <v>0.315429286281593</v>
      </c>
      <c r="N901" s="47">
        <v>60</v>
      </c>
      <c r="O901" s="47">
        <v>32</v>
      </c>
      <c r="P901" s="11">
        <v>1.875</v>
      </c>
      <c r="Q901" s="47">
        <v>11</v>
      </c>
      <c r="R901" s="47">
        <v>4.3076923076923102</v>
      </c>
      <c r="S901" s="11">
        <v>2.5535714285714302</v>
      </c>
      <c r="T901" s="12" t="s">
        <v>5186</v>
      </c>
    </row>
    <row r="902" spans="1:20" x14ac:dyDescent="0.3">
      <c r="A902">
        <v>788669</v>
      </c>
      <c r="B902" t="s">
        <v>3369</v>
      </c>
      <c r="C902" s="56">
        <v>0</v>
      </c>
      <c r="D902" s="56">
        <v>0</v>
      </c>
      <c r="E902" s="7">
        <v>0</v>
      </c>
      <c r="F902" s="56">
        <v>0</v>
      </c>
      <c r="G902" s="56">
        <v>0</v>
      </c>
      <c r="H902" s="7">
        <v>0</v>
      </c>
      <c r="I902" s="56">
        <v>0</v>
      </c>
      <c r="J902" s="5">
        <v>0</v>
      </c>
      <c r="K902" s="32">
        <v>77842.77</v>
      </c>
      <c r="L902" s="32">
        <v>216945.47528663499</v>
      </c>
      <c r="M902" s="7">
        <v>0.35881259978873298</v>
      </c>
      <c r="N902" s="32">
        <v>27</v>
      </c>
      <c r="O902" s="32">
        <v>32</v>
      </c>
      <c r="P902" s="7">
        <v>0.84375</v>
      </c>
      <c r="Q902" s="32">
        <v>1</v>
      </c>
      <c r="R902" s="32">
        <v>4.3076923076923102</v>
      </c>
      <c r="S902" s="7">
        <v>0.23214285714285701</v>
      </c>
      <c r="T902" s="12" t="s">
        <v>5186</v>
      </c>
    </row>
    <row r="903" spans="1:20" x14ac:dyDescent="0.3">
      <c r="A903" s="9">
        <v>37814</v>
      </c>
      <c r="B903" s="9" t="s">
        <v>1898</v>
      </c>
      <c r="C903" s="47">
        <v>507442</v>
      </c>
      <c r="D903" s="47">
        <v>1015475.4821616</v>
      </c>
      <c r="E903" s="11">
        <v>0.49970876590720997</v>
      </c>
      <c r="F903" s="47">
        <v>38272676</v>
      </c>
      <c r="G903" s="47">
        <v>84045320.914206907</v>
      </c>
      <c r="H903" s="11">
        <v>0.45538140117364301</v>
      </c>
      <c r="I903" s="47">
        <v>39074.32</v>
      </c>
      <c r="J903" s="10">
        <v>1.02094559575609</v>
      </c>
      <c r="K903" s="55">
        <v>0</v>
      </c>
      <c r="L903" s="55">
        <v>0</v>
      </c>
      <c r="M903" s="11">
        <v>0</v>
      </c>
      <c r="N903" s="58">
        <v>0</v>
      </c>
      <c r="O903" s="58">
        <v>0</v>
      </c>
      <c r="P903" s="11">
        <v>0</v>
      </c>
      <c r="Q903" s="58">
        <v>0</v>
      </c>
      <c r="R903" s="58">
        <v>0</v>
      </c>
      <c r="S903" s="11">
        <v>0</v>
      </c>
      <c r="T903" s="12" t="s">
        <v>5185</v>
      </c>
    </row>
    <row r="904" spans="1:20" x14ac:dyDescent="0.3">
      <c r="A904">
        <v>955617</v>
      </c>
      <c r="B904" t="s">
        <v>3507</v>
      </c>
      <c r="C904" s="56">
        <v>0</v>
      </c>
      <c r="D904" s="56">
        <v>0</v>
      </c>
      <c r="E904" s="7">
        <v>0</v>
      </c>
      <c r="F904" s="56">
        <v>0</v>
      </c>
      <c r="G904" s="56">
        <v>0</v>
      </c>
      <c r="H904" s="7">
        <v>0</v>
      </c>
      <c r="I904" s="56">
        <v>0</v>
      </c>
      <c r="J904" s="5">
        <v>0</v>
      </c>
      <c r="K904" s="32">
        <v>96084.28</v>
      </c>
      <c r="L904" s="32">
        <v>240644.015318972</v>
      </c>
      <c r="M904" s="7">
        <v>0.39927974054389398</v>
      </c>
      <c r="N904" s="32">
        <v>60</v>
      </c>
      <c r="O904" s="32">
        <v>32</v>
      </c>
      <c r="P904" s="7">
        <v>1.875</v>
      </c>
      <c r="Q904" s="32">
        <v>15</v>
      </c>
      <c r="R904" s="32">
        <v>4.3076923076923102</v>
      </c>
      <c r="S904" s="7">
        <v>3.4821428571428599</v>
      </c>
      <c r="T904" s="12" t="s">
        <v>5186</v>
      </c>
    </row>
    <row r="905" spans="1:20" x14ac:dyDescent="0.3">
      <c r="A905" s="9">
        <v>1030258</v>
      </c>
      <c r="B905" s="9" t="s">
        <v>3525</v>
      </c>
      <c r="C905" s="55">
        <v>0</v>
      </c>
      <c r="D905" s="55">
        <v>0</v>
      </c>
      <c r="E905" s="11">
        <v>0</v>
      </c>
      <c r="F905" s="55">
        <v>0</v>
      </c>
      <c r="G905" s="55">
        <v>0</v>
      </c>
      <c r="H905" s="11">
        <v>0</v>
      </c>
      <c r="I905" s="55">
        <v>0</v>
      </c>
      <c r="J905" s="10">
        <v>0</v>
      </c>
      <c r="K905" s="47">
        <v>76487.17</v>
      </c>
      <c r="L905" s="47">
        <v>305629.45663458598</v>
      </c>
      <c r="M905" s="11">
        <v>0.25026111959963598</v>
      </c>
      <c r="N905" s="47">
        <v>32</v>
      </c>
      <c r="O905" s="47">
        <v>40</v>
      </c>
      <c r="P905" s="11">
        <v>0.8</v>
      </c>
      <c r="Q905" s="47">
        <v>6</v>
      </c>
      <c r="R905" s="47">
        <v>4.3076923076923102</v>
      </c>
      <c r="S905" s="11">
        <v>1.3928571428571399</v>
      </c>
      <c r="T905" s="12" t="s">
        <v>5186</v>
      </c>
    </row>
    <row r="906" spans="1:20" x14ac:dyDescent="0.3">
      <c r="A906">
        <v>1010521</v>
      </c>
      <c r="B906" t="s">
        <v>3558</v>
      </c>
      <c r="C906" s="56">
        <v>0</v>
      </c>
      <c r="D906" s="56">
        <v>0</v>
      </c>
      <c r="E906" s="7">
        <v>0</v>
      </c>
      <c r="F906" s="56">
        <v>0</v>
      </c>
      <c r="G906" s="56">
        <v>0</v>
      </c>
      <c r="H906" s="7">
        <v>0</v>
      </c>
      <c r="I906" s="56">
        <v>0</v>
      </c>
      <c r="J906" s="5">
        <v>0</v>
      </c>
      <c r="K906" s="32">
        <v>288911.06</v>
      </c>
      <c r="L906" s="32">
        <v>181479.88505516099</v>
      </c>
      <c r="M906" s="7">
        <v>1.59197290604513</v>
      </c>
      <c r="N906" s="32">
        <v>33</v>
      </c>
      <c r="O906" s="32">
        <v>21.8571428571429</v>
      </c>
      <c r="P906" s="7">
        <v>1.5098039215686301</v>
      </c>
      <c r="Q906" s="32">
        <v>1</v>
      </c>
      <c r="R906" s="32">
        <v>4.3076923076923102</v>
      </c>
      <c r="S906" s="7">
        <v>0.23214285714285701</v>
      </c>
      <c r="T906" s="12" t="s">
        <v>5186</v>
      </c>
    </row>
    <row r="907" spans="1:20" x14ac:dyDescent="0.3">
      <c r="A907" s="9">
        <v>84788</v>
      </c>
      <c r="B907" s="9" t="s">
        <v>3561</v>
      </c>
      <c r="C907" s="55">
        <v>0</v>
      </c>
      <c r="D907" s="55">
        <v>0</v>
      </c>
      <c r="E907" s="11">
        <v>0</v>
      </c>
      <c r="F907" s="55">
        <v>0</v>
      </c>
      <c r="G907" s="55">
        <v>0</v>
      </c>
      <c r="H907" s="11">
        <v>0</v>
      </c>
      <c r="I907" s="55">
        <v>0</v>
      </c>
      <c r="J907" s="10">
        <v>0</v>
      </c>
      <c r="K907" s="47">
        <v>212952.39</v>
      </c>
      <c r="L907" s="47">
        <v>273936.017507396</v>
      </c>
      <c r="M907" s="11">
        <v>0.77738003179611204</v>
      </c>
      <c r="N907" s="47">
        <v>42</v>
      </c>
      <c r="O907" s="47">
        <v>32</v>
      </c>
      <c r="P907" s="11">
        <v>1.3125</v>
      </c>
      <c r="Q907" s="47">
        <v>1</v>
      </c>
      <c r="R907" s="47">
        <v>4.3076923076923102</v>
      </c>
      <c r="S907" s="11">
        <v>0.23214285714285701</v>
      </c>
      <c r="T907" s="12" t="s">
        <v>5186</v>
      </c>
    </row>
    <row r="908" spans="1:20" x14ac:dyDescent="0.3">
      <c r="A908">
        <v>74499</v>
      </c>
      <c r="B908" t="s">
        <v>3573</v>
      </c>
      <c r="C908" s="56">
        <v>0</v>
      </c>
      <c r="D908" s="56">
        <v>0</v>
      </c>
      <c r="E908" s="7">
        <v>0</v>
      </c>
      <c r="F908" s="56">
        <v>0</v>
      </c>
      <c r="G908" s="56">
        <v>0</v>
      </c>
      <c r="H908" s="7">
        <v>0</v>
      </c>
      <c r="I908" s="56">
        <v>0</v>
      </c>
      <c r="J908" s="5">
        <v>0</v>
      </c>
      <c r="K908" s="32">
        <v>64876.92</v>
      </c>
      <c r="L908" s="32">
        <v>199328.77626436501</v>
      </c>
      <c r="M908" s="7">
        <v>0.32547693923508297</v>
      </c>
      <c r="N908" s="32">
        <v>53</v>
      </c>
      <c r="O908" s="32">
        <v>23.571428571428601</v>
      </c>
      <c r="P908" s="7">
        <v>2.2484848484848499</v>
      </c>
      <c r="Q908" s="32">
        <v>9</v>
      </c>
      <c r="R908" s="32">
        <v>4.3076923076923102</v>
      </c>
      <c r="S908" s="7">
        <v>2.08928571428571</v>
      </c>
      <c r="T908" s="12" t="s">
        <v>5186</v>
      </c>
    </row>
    <row r="909" spans="1:20" x14ac:dyDescent="0.3">
      <c r="A909" s="9">
        <v>1025668</v>
      </c>
      <c r="B909" s="9" t="s">
        <v>1923</v>
      </c>
      <c r="C909" s="47">
        <v>439251</v>
      </c>
      <c r="D909" s="47">
        <v>987046.01798978995</v>
      </c>
      <c r="E909" s="11">
        <v>0.445015725705044</v>
      </c>
      <c r="F909" s="47">
        <v>25656956</v>
      </c>
      <c r="G909" s="47">
        <v>55183129.233695298</v>
      </c>
      <c r="H909" s="11">
        <v>0.46494202768649201</v>
      </c>
      <c r="I909" s="47">
        <v>19210.66</v>
      </c>
      <c r="J909" s="10">
        <v>0.74875055326126805</v>
      </c>
      <c r="K909" s="55">
        <v>0</v>
      </c>
      <c r="L909" s="55">
        <v>0</v>
      </c>
      <c r="M909" s="11">
        <v>0</v>
      </c>
      <c r="N909" s="58">
        <v>0</v>
      </c>
      <c r="O909" s="58">
        <v>0</v>
      </c>
      <c r="P909" s="11">
        <v>0</v>
      </c>
      <c r="Q909" s="58">
        <v>0</v>
      </c>
      <c r="R909" s="58">
        <v>0</v>
      </c>
      <c r="S909" s="11">
        <v>0</v>
      </c>
      <c r="T909" s="12" t="s">
        <v>5185</v>
      </c>
    </row>
    <row r="910" spans="1:20" x14ac:dyDescent="0.3">
      <c r="A910">
        <v>1027312</v>
      </c>
      <c r="B910" t="s">
        <v>3588</v>
      </c>
      <c r="C910" s="56">
        <v>0</v>
      </c>
      <c r="D910" s="56">
        <v>0</v>
      </c>
      <c r="E910" s="7">
        <v>0</v>
      </c>
      <c r="F910" s="56">
        <v>0</v>
      </c>
      <c r="G910" s="56">
        <v>0</v>
      </c>
      <c r="H910" s="7">
        <v>0</v>
      </c>
      <c r="I910" s="56">
        <v>0</v>
      </c>
      <c r="J910" s="5">
        <v>0</v>
      </c>
      <c r="K910" s="32">
        <v>101213.48</v>
      </c>
      <c r="L910" s="32">
        <v>276889.33840307599</v>
      </c>
      <c r="M910" s="7">
        <v>0.36553765697059998</v>
      </c>
      <c r="N910" s="32">
        <v>17</v>
      </c>
      <c r="O910" s="32">
        <v>40</v>
      </c>
      <c r="P910" s="7">
        <v>0.42499999999999999</v>
      </c>
      <c r="Q910" s="57">
        <v>0</v>
      </c>
      <c r="R910" s="32">
        <v>4.3076923076923102</v>
      </c>
      <c r="S910" s="7">
        <v>0</v>
      </c>
      <c r="T910" s="12" t="s">
        <v>5186</v>
      </c>
    </row>
    <row r="911" spans="1:20" x14ac:dyDescent="0.3">
      <c r="A911">
        <v>86294</v>
      </c>
      <c r="B911" t="s">
        <v>3638</v>
      </c>
      <c r="C911" s="56">
        <v>0</v>
      </c>
      <c r="D911" s="56">
        <v>0</v>
      </c>
      <c r="E911" s="7">
        <v>0</v>
      </c>
      <c r="F911" s="56">
        <v>0</v>
      </c>
      <c r="G911" s="56">
        <v>0</v>
      </c>
      <c r="H911" s="7">
        <v>0</v>
      </c>
      <c r="I911" s="56">
        <v>0</v>
      </c>
      <c r="J911" s="5">
        <v>0</v>
      </c>
      <c r="K911" s="32">
        <v>141057</v>
      </c>
      <c r="L911" s="32">
        <v>180911.42048969999</v>
      </c>
      <c r="M911" s="7">
        <v>0.77970202001720001</v>
      </c>
      <c r="N911" s="32">
        <v>36</v>
      </c>
      <c r="O911" s="32">
        <v>21.428571428571399</v>
      </c>
      <c r="P911" s="7">
        <v>1.68</v>
      </c>
      <c r="Q911" s="32">
        <v>2</v>
      </c>
      <c r="R911" s="32">
        <v>4.3076923076923102</v>
      </c>
      <c r="S911" s="7">
        <v>0.46428571428571402</v>
      </c>
      <c r="T911" s="12" t="s">
        <v>5186</v>
      </c>
    </row>
    <row r="912" spans="1:20" x14ac:dyDescent="0.3">
      <c r="A912" s="9">
        <v>577519</v>
      </c>
      <c r="B912" s="9" t="s">
        <v>3652</v>
      </c>
      <c r="C912" s="55">
        <v>0</v>
      </c>
      <c r="D912" s="55">
        <v>0</v>
      </c>
      <c r="E912" s="11">
        <v>0</v>
      </c>
      <c r="F912" s="55">
        <v>0</v>
      </c>
      <c r="G912" s="55">
        <v>0</v>
      </c>
      <c r="H912" s="11">
        <v>0</v>
      </c>
      <c r="I912" s="55">
        <v>0</v>
      </c>
      <c r="J912" s="10">
        <v>0</v>
      </c>
      <c r="K912" s="47">
        <v>143619.66</v>
      </c>
      <c r="L912" s="47">
        <v>312735.59600474098</v>
      </c>
      <c r="M912" s="11">
        <v>0.45923669014582802</v>
      </c>
      <c r="N912" s="47">
        <v>66</v>
      </c>
      <c r="O912" s="47">
        <v>38.571428571428598</v>
      </c>
      <c r="P912" s="11">
        <v>1.7111111111111099</v>
      </c>
      <c r="Q912" s="47">
        <v>6</v>
      </c>
      <c r="R912" s="47">
        <v>4.3076923076923102</v>
      </c>
      <c r="S912" s="11">
        <v>1.3928571428571399</v>
      </c>
      <c r="T912" s="12" t="s">
        <v>5186</v>
      </c>
    </row>
    <row r="913" spans="1:20" x14ac:dyDescent="0.3">
      <c r="A913">
        <v>51103</v>
      </c>
      <c r="B913" t="s">
        <v>3684</v>
      </c>
      <c r="C913" s="56">
        <v>0</v>
      </c>
      <c r="D913" s="56">
        <v>0</v>
      </c>
      <c r="E913" s="7">
        <v>0</v>
      </c>
      <c r="F913" s="56">
        <v>0</v>
      </c>
      <c r="G913" s="56">
        <v>0</v>
      </c>
      <c r="H913" s="7">
        <v>0</v>
      </c>
      <c r="I913" s="56">
        <v>0</v>
      </c>
      <c r="J913" s="5">
        <v>0</v>
      </c>
      <c r="K913" s="32">
        <v>60556.31</v>
      </c>
      <c r="L913" s="32">
        <v>240644.015318972</v>
      </c>
      <c r="M913" s="7">
        <v>0.25164270102347303</v>
      </c>
      <c r="N913" s="32">
        <v>25</v>
      </c>
      <c r="O913" s="32">
        <v>32</v>
      </c>
      <c r="P913" s="7">
        <v>0.78125</v>
      </c>
      <c r="Q913" s="32">
        <v>10</v>
      </c>
      <c r="R913" s="32">
        <v>4.3076923076923102</v>
      </c>
      <c r="S913" s="7">
        <v>2.3214285714285698</v>
      </c>
      <c r="T913" s="12" t="s">
        <v>5186</v>
      </c>
    </row>
    <row r="914" spans="1:20" x14ac:dyDescent="0.3">
      <c r="A914">
        <v>338265</v>
      </c>
      <c r="B914" t="s">
        <v>3708</v>
      </c>
      <c r="C914" s="56">
        <v>0</v>
      </c>
      <c r="D914" s="56">
        <v>0</v>
      </c>
      <c r="E914" s="7">
        <v>0</v>
      </c>
      <c r="F914" s="56">
        <v>0</v>
      </c>
      <c r="G914" s="56">
        <v>0</v>
      </c>
      <c r="H914" s="7">
        <v>0</v>
      </c>
      <c r="I914" s="56">
        <v>0</v>
      </c>
      <c r="J914" s="5">
        <v>0</v>
      </c>
      <c r="K914" s="32">
        <v>32914.93</v>
      </c>
      <c r="L914" s="32">
        <v>254928.00340094799</v>
      </c>
      <c r="M914" s="7">
        <v>0.12911461103090999</v>
      </c>
      <c r="N914" s="32">
        <v>42</v>
      </c>
      <c r="O914" s="32">
        <v>31.428571428571399</v>
      </c>
      <c r="P914" s="7">
        <v>1.33636363636364</v>
      </c>
      <c r="Q914" s="32">
        <v>4</v>
      </c>
      <c r="R914" s="32">
        <v>3.7692307692307701</v>
      </c>
      <c r="S914" s="7">
        <v>1.06122448979592</v>
      </c>
      <c r="T914" s="12" t="s">
        <v>5186</v>
      </c>
    </row>
    <row r="915" spans="1:20" x14ac:dyDescent="0.3">
      <c r="A915">
        <v>273050</v>
      </c>
      <c r="B915" t="s">
        <v>1971</v>
      </c>
      <c r="C915" s="32">
        <v>1432735</v>
      </c>
      <c r="D915" s="32">
        <v>872784.73578849097</v>
      </c>
      <c r="E915" s="7">
        <v>1.6415674349593601</v>
      </c>
      <c r="F915" s="32">
        <v>108313752</v>
      </c>
      <c r="G915" s="32">
        <v>69923464.401717097</v>
      </c>
      <c r="H915" s="7">
        <v>1.54903297379156</v>
      </c>
      <c r="I915" s="32">
        <v>301236.87</v>
      </c>
      <c r="J915" s="5">
        <v>2.7811507259022799</v>
      </c>
      <c r="K915" s="56">
        <v>0</v>
      </c>
      <c r="L915" s="56">
        <v>0</v>
      </c>
      <c r="M915" s="7">
        <v>0</v>
      </c>
      <c r="N915" s="57">
        <v>0</v>
      </c>
      <c r="O915" s="57">
        <v>0</v>
      </c>
      <c r="P915" s="7">
        <v>0</v>
      </c>
      <c r="Q915" s="57">
        <v>0</v>
      </c>
      <c r="R915" s="57">
        <v>0</v>
      </c>
      <c r="S915" s="7">
        <v>0</v>
      </c>
      <c r="T915" s="12" t="s">
        <v>5185</v>
      </c>
    </row>
    <row r="916" spans="1:20" x14ac:dyDescent="0.3">
      <c r="A916" s="9">
        <v>74669</v>
      </c>
      <c r="B916" s="9" t="s">
        <v>3751</v>
      </c>
      <c r="C916" s="55">
        <v>0</v>
      </c>
      <c r="D916" s="55">
        <v>0</v>
      </c>
      <c r="E916" s="11">
        <v>0</v>
      </c>
      <c r="F916" s="55">
        <v>0</v>
      </c>
      <c r="G916" s="55">
        <v>0</v>
      </c>
      <c r="H916" s="11">
        <v>0</v>
      </c>
      <c r="I916" s="55">
        <v>0</v>
      </c>
      <c r="J916" s="10">
        <v>0</v>
      </c>
      <c r="K916" s="47">
        <v>60458.15</v>
      </c>
      <c r="L916" s="47">
        <v>273936.017507396</v>
      </c>
      <c r="M916" s="11">
        <v>0.220701719146397</v>
      </c>
      <c r="N916" s="47">
        <v>76</v>
      </c>
      <c r="O916" s="47">
        <v>32</v>
      </c>
      <c r="P916" s="11">
        <v>2.375</v>
      </c>
      <c r="Q916" s="47">
        <v>11</v>
      </c>
      <c r="R916" s="47">
        <v>4.3076923076923102</v>
      </c>
      <c r="S916" s="11">
        <v>2.5535714285714302</v>
      </c>
      <c r="T916" s="12" t="s">
        <v>5186</v>
      </c>
    </row>
    <row r="917" spans="1:20" x14ac:dyDescent="0.3">
      <c r="A917">
        <v>947032</v>
      </c>
      <c r="B917" t="s">
        <v>3769</v>
      </c>
      <c r="C917" s="56">
        <v>0</v>
      </c>
      <c r="D917" s="56">
        <v>0</v>
      </c>
      <c r="E917" s="7">
        <v>0</v>
      </c>
      <c r="F917" s="56">
        <v>0</v>
      </c>
      <c r="G917" s="56">
        <v>0</v>
      </c>
      <c r="H917" s="7">
        <v>0</v>
      </c>
      <c r="I917" s="56">
        <v>0</v>
      </c>
      <c r="J917" s="5">
        <v>0</v>
      </c>
      <c r="K917" s="32">
        <v>419629.88</v>
      </c>
      <c r="L917" s="32">
        <v>273936.017507396</v>
      </c>
      <c r="M917" s="7">
        <v>1.53185361975509</v>
      </c>
      <c r="N917" s="32">
        <v>16</v>
      </c>
      <c r="O917" s="32">
        <v>32</v>
      </c>
      <c r="P917" s="7">
        <v>0.5</v>
      </c>
      <c r="Q917" s="32">
        <v>2</v>
      </c>
      <c r="R917" s="32">
        <v>4.3076923076923102</v>
      </c>
      <c r="S917" s="7">
        <v>0.46428571428571402</v>
      </c>
      <c r="T917" s="12" t="s">
        <v>5186</v>
      </c>
    </row>
    <row r="918" spans="1:20" x14ac:dyDescent="0.3">
      <c r="A918" s="9">
        <v>49091</v>
      </c>
      <c r="B918" s="9" t="s">
        <v>1986</v>
      </c>
      <c r="C918" s="47">
        <v>543291</v>
      </c>
      <c r="D918" s="47">
        <v>1289595.3227385101</v>
      </c>
      <c r="E918" s="11">
        <v>0.42128797338245599</v>
      </c>
      <c r="F918" s="47">
        <v>63454058</v>
      </c>
      <c r="G918" s="47">
        <v>100976607.547121</v>
      </c>
      <c r="H918" s="11">
        <v>0.62840354356714601</v>
      </c>
      <c r="I918" s="47">
        <v>25528.13</v>
      </c>
      <c r="J918" s="10">
        <v>0.40230886415491302</v>
      </c>
      <c r="K918" s="55">
        <v>0</v>
      </c>
      <c r="L918" s="55">
        <v>0</v>
      </c>
      <c r="M918" s="11">
        <v>0</v>
      </c>
      <c r="N918" s="58">
        <v>0</v>
      </c>
      <c r="O918" s="58">
        <v>0</v>
      </c>
      <c r="P918" s="11">
        <v>0</v>
      </c>
      <c r="Q918" s="58">
        <v>0</v>
      </c>
      <c r="R918" s="58">
        <v>0</v>
      </c>
      <c r="S918" s="11">
        <v>0</v>
      </c>
      <c r="T918" s="12" t="s">
        <v>5186</v>
      </c>
    </row>
    <row r="919" spans="1:20" x14ac:dyDescent="0.3">
      <c r="A919">
        <v>985106</v>
      </c>
      <c r="B919" t="s">
        <v>1994</v>
      </c>
      <c r="C919" s="32">
        <v>604744</v>
      </c>
      <c r="D919" s="32">
        <v>1268193.23813601</v>
      </c>
      <c r="E919" s="7">
        <v>0.47685477403179799</v>
      </c>
      <c r="F919" s="32">
        <v>63313747</v>
      </c>
      <c r="G919" s="32">
        <v>100779657.98330501</v>
      </c>
      <c r="H919" s="7">
        <v>0.62823935173989898</v>
      </c>
      <c r="I919" s="32">
        <v>37028.949999999997</v>
      </c>
      <c r="J919" s="5">
        <v>0.58484850059498095</v>
      </c>
      <c r="K919" s="56">
        <v>0</v>
      </c>
      <c r="L919" s="56">
        <v>0</v>
      </c>
      <c r="M919" s="7">
        <v>0</v>
      </c>
      <c r="N919" s="57">
        <v>0</v>
      </c>
      <c r="O919" s="57">
        <v>0</v>
      </c>
      <c r="P919" s="7">
        <v>0</v>
      </c>
      <c r="Q919" s="57">
        <v>0</v>
      </c>
      <c r="R919" s="57">
        <v>0</v>
      </c>
      <c r="S919" s="7">
        <v>0</v>
      </c>
      <c r="T919" s="12" t="s">
        <v>5186</v>
      </c>
    </row>
    <row r="920" spans="1:20" x14ac:dyDescent="0.3">
      <c r="A920" s="9">
        <v>1013067</v>
      </c>
      <c r="B920" s="9" t="s">
        <v>3876</v>
      </c>
      <c r="C920" s="55">
        <v>0</v>
      </c>
      <c r="D920" s="55">
        <v>0</v>
      </c>
      <c r="E920" s="11">
        <v>0</v>
      </c>
      <c r="F920" s="55">
        <v>0</v>
      </c>
      <c r="G920" s="55">
        <v>0</v>
      </c>
      <c r="H920" s="11">
        <v>0</v>
      </c>
      <c r="I920" s="55">
        <v>0</v>
      </c>
      <c r="J920" s="10">
        <v>0</v>
      </c>
      <c r="K920" s="47">
        <v>8314.73</v>
      </c>
      <c r="L920" s="47">
        <v>197996.891438127</v>
      </c>
      <c r="M920" s="11">
        <v>4.1994245160148401E-2</v>
      </c>
      <c r="N920" s="47">
        <v>51</v>
      </c>
      <c r="O920" s="47">
        <v>27.428571428571399</v>
      </c>
      <c r="P920" s="11">
        <v>1.859375</v>
      </c>
      <c r="Q920" s="47">
        <v>6</v>
      </c>
      <c r="R920" s="47">
        <v>3.7692307692307701</v>
      </c>
      <c r="S920" s="11">
        <v>1.59183673469388</v>
      </c>
      <c r="T920" s="12" t="s">
        <v>5186</v>
      </c>
    </row>
    <row r="921" spans="1:20" x14ac:dyDescent="0.3">
      <c r="A921">
        <v>369787</v>
      </c>
      <c r="B921" t="s">
        <v>3900</v>
      </c>
      <c r="C921" s="56">
        <v>0</v>
      </c>
      <c r="D921" s="56">
        <v>0</v>
      </c>
      <c r="E921" s="7">
        <v>0</v>
      </c>
      <c r="F921" s="56">
        <v>0</v>
      </c>
      <c r="G921" s="56">
        <v>0</v>
      </c>
      <c r="H921" s="7">
        <v>0</v>
      </c>
      <c r="I921" s="56">
        <v>0</v>
      </c>
      <c r="J921" s="5">
        <v>0</v>
      </c>
      <c r="K921" s="32">
        <v>87556.27</v>
      </c>
      <c r="L921" s="32">
        <v>240644.015318972</v>
      </c>
      <c r="M921" s="7">
        <v>0.36384146052394001</v>
      </c>
      <c r="N921" s="32">
        <v>8</v>
      </c>
      <c r="O921" s="32">
        <v>32</v>
      </c>
      <c r="P921" s="7">
        <v>0.25</v>
      </c>
      <c r="Q921" s="32">
        <v>3</v>
      </c>
      <c r="R921" s="32">
        <v>4.3076923076923102</v>
      </c>
      <c r="S921" s="7">
        <v>0.69642857142857195</v>
      </c>
      <c r="T921" s="12" t="s">
        <v>5186</v>
      </c>
    </row>
    <row r="922" spans="1:20" x14ac:dyDescent="0.3">
      <c r="A922" s="9">
        <v>962224</v>
      </c>
      <c r="B922" s="9" t="s">
        <v>3906</v>
      </c>
      <c r="C922" s="55">
        <v>0</v>
      </c>
      <c r="D922" s="55">
        <v>0</v>
      </c>
      <c r="E922" s="11">
        <v>0</v>
      </c>
      <c r="F922" s="55">
        <v>0</v>
      </c>
      <c r="G922" s="55">
        <v>0</v>
      </c>
      <c r="H922" s="11">
        <v>0</v>
      </c>
      <c r="I922" s="55">
        <v>0</v>
      </c>
      <c r="J922" s="10">
        <v>0</v>
      </c>
      <c r="K922" s="47">
        <v>111887.98</v>
      </c>
      <c r="L922" s="47">
        <v>273936.017507396</v>
      </c>
      <c r="M922" s="11">
        <v>0.40844566924091702</v>
      </c>
      <c r="N922" s="47">
        <v>46</v>
      </c>
      <c r="O922" s="47">
        <v>32</v>
      </c>
      <c r="P922" s="11">
        <v>1.4375</v>
      </c>
      <c r="Q922" s="47">
        <v>1</v>
      </c>
      <c r="R922" s="47">
        <v>4.3076923076923102</v>
      </c>
      <c r="S922" s="11">
        <v>0.23214285714285701</v>
      </c>
      <c r="T922" s="12" t="s">
        <v>5186</v>
      </c>
    </row>
    <row r="923" spans="1:20" x14ac:dyDescent="0.3">
      <c r="A923">
        <v>1017312</v>
      </c>
      <c r="B923" t="s">
        <v>3915</v>
      </c>
      <c r="C923" s="56">
        <v>0</v>
      </c>
      <c r="D923" s="56">
        <v>0</v>
      </c>
      <c r="E923" s="7">
        <v>0</v>
      </c>
      <c r="F923" s="56">
        <v>0</v>
      </c>
      <c r="G923" s="56">
        <v>0</v>
      </c>
      <c r="H923" s="7">
        <v>0</v>
      </c>
      <c r="I923" s="56">
        <v>0</v>
      </c>
      <c r="J923" s="5">
        <v>0</v>
      </c>
      <c r="K923" s="32">
        <v>54423.01</v>
      </c>
      <c r="L923" s="32">
        <v>188581.12642717501</v>
      </c>
      <c r="M923" s="7">
        <v>0.28859202949461998</v>
      </c>
      <c r="N923" s="32">
        <v>27</v>
      </c>
      <c r="O923" s="32">
        <v>24</v>
      </c>
      <c r="P923" s="7">
        <v>1.125</v>
      </c>
      <c r="Q923" s="32">
        <v>8</v>
      </c>
      <c r="R923" s="32">
        <v>4.3076923076923102</v>
      </c>
      <c r="S923" s="7">
        <v>1.8571428571428601</v>
      </c>
      <c r="T923" s="12" t="s">
        <v>5186</v>
      </c>
    </row>
    <row r="924" spans="1:20" x14ac:dyDescent="0.3">
      <c r="A924" s="9">
        <v>985399</v>
      </c>
      <c r="B924" s="9" t="s">
        <v>3951</v>
      </c>
      <c r="C924" s="55">
        <v>0</v>
      </c>
      <c r="D924" s="55">
        <v>0</v>
      </c>
      <c r="E924" s="11">
        <v>0</v>
      </c>
      <c r="F924" s="55">
        <v>0</v>
      </c>
      <c r="G924" s="55">
        <v>0</v>
      </c>
      <c r="H924" s="11">
        <v>0</v>
      </c>
      <c r="I924" s="55">
        <v>0</v>
      </c>
      <c r="J924" s="10">
        <v>0</v>
      </c>
      <c r="K924" s="47">
        <v>34645.019999999997</v>
      </c>
      <c r="L924" s="47">
        <v>202952.01313054701</v>
      </c>
      <c r="M924" s="11">
        <v>0.17070547596743901</v>
      </c>
      <c r="N924" s="47">
        <v>18</v>
      </c>
      <c r="O924" s="47">
        <v>24</v>
      </c>
      <c r="P924" s="11">
        <v>0.75</v>
      </c>
      <c r="Q924" s="47">
        <v>6</v>
      </c>
      <c r="R924" s="47">
        <v>4.3076923076923102</v>
      </c>
      <c r="S924" s="11">
        <v>1.3928571428571399</v>
      </c>
      <c r="T924" s="12" t="s">
        <v>5186</v>
      </c>
    </row>
    <row r="925" spans="1:20" x14ac:dyDescent="0.3">
      <c r="A925">
        <v>63772</v>
      </c>
      <c r="B925" t="s">
        <v>3977</v>
      </c>
      <c r="C925" s="56">
        <v>0</v>
      </c>
      <c r="D925" s="56">
        <v>0</v>
      </c>
      <c r="E925" s="7">
        <v>0</v>
      </c>
      <c r="F925" s="56">
        <v>0</v>
      </c>
      <c r="G925" s="56">
        <v>0</v>
      </c>
      <c r="H925" s="7">
        <v>0</v>
      </c>
      <c r="I925" s="56">
        <v>0</v>
      </c>
      <c r="J925" s="5">
        <v>0</v>
      </c>
      <c r="K925" s="32">
        <v>181781.04</v>
      </c>
      <c r="L925" s="32">
        <v>366920.02188424498</v>
      </c>
      <c r="M925" s="7">
        <v>0.49542415010905999</v>
      </c>
      <c r="N925" s="32">
        <v>43</v>
      </c>
      <c r="O925" s="32">
        <v>40</v>
      </c>
      <c r="P925" s="7">
        <v>1.075</v>
      </c>
      <c r="Q925" s="32">
        <v>17</v>
      </c>
      <c r="R925" s="32">
        <v>4.3076923076923102</v>
      </c>
      <c r="S925" s="7">
        <v>3.9464285714285698</v>
      </c>
      <c r="T925" s="12" t="s">
        <v>5186</v>
      </c>
    </row>
    <row r="926" spans="1:20" x14ac:dyDescent="0.3">
      <c r="A926" s="9">
        <v>97443</v>
      </c>
      <c r="B926" s="9" t="s">
        <v>4044</v>
      </c>
      <c r="C926" s="55">
        <v>0</v>
      </c>
      <c r="D926" s="55">
        <v>0</v>
      </c>
      <c r="E926" s="11">
        <v>0</v>
      </c>
      <c r="F926" s="55">
        <v>0</v>
      </c>
      <c r="G926" s="55">
        <v>0</v>
      </c>
      <c r="H926" s="11">
        <v>0</v>
      </c>
      <c r="I926" s="55">
        <v>0</v>
      </c>
      <c r="J926" s="10">
        <v>0</v>
      </c>
      <c r="K926" s="47">
        <v>991970.38</v>
      </c>
      <c r="L926" s="47">
        <v>324428.01969582099</v>
      </c>
      <c r="M926" s="11">
        <v>3.0575977405714099</v>
      </c>
      <c r="N926" s="47">
        <v>24</v>
      </c>
      <c r="O926" s="47">
        <v>40</v>
      </c>
      <c r="P926" s="11">
        <v>0.6</v>
      </c>
      <c r="Q926" s="47">
        <v>2</v>
      </c>
      <c r="R926" s="47">
        <v>4.3076923076923102</v>
      </c>
      <c r="S926" s="11">
        <v>0.46428571428571402</v>
      </c>
      <c r="T926" s="12" t="s">
        <v>5186</v>
      </c>
    </row>
    <row r="927" spans="1:20" x14ac:dyDescent="0.3">
      <c r="A927">
        <v>1014519</v>
      </c>
      <c r="B927" t="s">
        <v>4053</v>
      </c>
      <c r="C927" s="56">
        <v>0</v>
      </c>
      <c r="D927" s="56">
        <v>0</v>
      </c>
      <c r="E927" s="7">
        <v>0</v>
      </c>
      <c r="F927" s="56">
        <v>0</v>
      </c>
      <c r="G927" s="56">
        <v>0</v>
      </c>
      <c r="H927" s="7">
        <v>0</v>
      </c>
      <c r="I927" s="56">
        <v>0</v>
      </c>
      <c r="J927" s="5">
        <v>0</v>
      </c>
      <c r="K927" s="32">
        <v>32054.07</v>
      </c>
      <c r="L927" s="32">
        <v>175460.903166248</v>
      </c>
      <c r="M927" s="7">
        <v>0.18268497096261399</v>
      </c>
      <c r="N927" s="32">
        <v>27</v>
      </c>
      <c r="O927" s="32">
        <v>21.8571428571429</v>
      </c>
      <c r="P927" s="7">
        <v>1.23529411764706</v>
      </c>
      <c r="Q927" s="32">
        <v>13</v>
      </c>
      <c r="R927" s="32">
        <v>4.3076923076923102</v>
      </c>
      <c r="S927" s="7">
        <v>3.0178571428571401</v>
      </c>
      <c r="T927" s="12" t="s">
        <v>5186</v>
      </c>
    </row>
    <row r="928" spans="1:20" x14ac:dyDescent="0.3">
      <c r="A928" s="9">
        <v>1028714</v>
      </c>
      <c r="B928" s="9" t="s">
        <v>4074</v>
      </c>
      <c r="C928" s="55">
        <v>0</v>
      </c>
      <c r="D928" s="55">
        <v>0</v>
      </c>
      <c r="E928" s="11">
        <v>0</v>
      </c>
      <c r="F928" s="55">
        <v>0</v>
      </c>
      <c r="G928" s="55">
        <v>0</v>
      </c>
      <c r="H928" s="11">
        <v>0</v>
      </c>
      <c r="I928" s="55">
        <v>0</v>
      </c>
      <c r="J928" s="10">
        <v>0</v>
      </c>
      <c r="K928" s="47">
        <v>231452.17</v>
      </c>
      <c r="L928" s="47">
        <v>271899.023201117</v>
      </c>
      <c r="M928" s="11">
        <v>0.85124310957454397</v>
      </c>
      <c r="N928" s="47">
        <v>30</v>
      </c>
      <c r="O928" s="47">
        <v>40</v>
      </c>
      <c r="P928" s="11">
        <v>0.75</v>
      </c>
      <c r="Q928" s="47">
        <v>1</v>
      </c>
      <c r="R928" s="47">
        <v>4.3076923076923102</v>
      </c>
      <c r="S928" s="11">
        <v>0.23214285714285701</v>
      </c>
      <c r="T928" s="12" t="s">
        <v>5186</v>
      </c>
    </row>
    <row r="929" spans="1:20" x14ac:dyDescent="0.3">
      <c r="A929">
        <v>59698</v>
      </c>
      <c r="B929" t="s">
        <v>4076</v>
      </c>
      <c r="C929" s="56">
        <v>0</v>
      </c>
      <c r="D929" s="56">
        <v>0</v>
      </c>
      <c r="E929" s="7">
        <v>0</v>
      </c>
      <c r="F929" s="56">
        <v>0</v>
      </c>
      <c r="G929" s="56">
        <v>0</v>
      </c>
      <c r="H929" s="7">
        <v>0</v>
      </c>
      <c r="I929" s="56">
        <v>0</v>
      </c>
      <c r="J929" s="5">
        <v>0</v>
      </c>
      <c r="K929" s="32">
        <v>124635.39</v>
      </c>
      <c r="L929" s="32">
        <v>318727.897350238</v>
      </c>
      <c r="M929" s="7">
        <v>0.39104010359985197</v>
      </c>
      <c r="N929" s="32">
        <v>41</v>
      </c>
      <c r="O929" s="32">
        <v>39.285714285714299</v>
      </c>
      <c r="P929" s="7">
        <v>1.0436363636363599</v>
      </c>
      <c r="Q929" s="32">
        <v>15</v>
      </c>
      <c r="R929" s="32">
        <v>4.3076923076923102</v>
      </c>
      <c r="S929" s="7">
        <v>3.4821428571428599</v>
      </c>
      <c r="T929" s="12" t="s">
        <v>5186</v>
      </c>
    </row>
    <row r="930" spans="1:20" x14ac:dyDescent="0.3">
      <c r="A930">
        <v>38618</v>
      </c>
      <c r="B930" t="s">
        <v>2051</v>
      </c>
      <c r="C930" s="32">
        <v>1048728</v>
      </c>
      <c r="D930" s="32">
        <v>1013456.61247224</v>
      </c>
      <c r="E930" s="7">
        <v>1.0348030562864601</v>
      </c>
      <c r="F930" s="32">
        <v>80729731.409999996</v>
      </c>
      <c r="G930" s="32">
        <v>80035673.928029001</v>
      </c>
      <c r="H930" s="7">
        <v>1.0086718515370401</v>
      </c>
      <c r="I930" s="32">
        <v>165927.32</v>
      </c>
      <c r="J930" s="5">
        <v>2.0553433921055602</v>
      </c>
      <c r="K930" s="56">
        <v>0</v>
      </c>
      <c r="L930" s="56">
        <v>0</v>
      </c>
      <c r="M930" s="7">
        <v>0</v>
      </c>
      <c r="N930" s="57">
        <v>0</v>
      </c>
      <c r="O930" s="57">
        <v>0</v>
      </c>
      <c r="P930" s="7">
        <v>0</v>
      </c>
      <c r="Q930" s="57">
        <v>0</v>
      </c>
      <c r="R930" s="57">
        <v>0</v>
      </c>
      <c r="S930" s="7">
        <v>0</v>
      </c>
      <c r="T930" s="12" t="s">
        <v>5186</v>
      </c>
    </row>
    <row r="931" spans="1:20" x14ac:dyDescent="0.3">
      <c r="A931" s="9">
        <v>76714</v>
      </c>
      <c r="B931" s="9" t="s">
        <v>4373</v>
      </c>
      <c r="C931" s="55">
        <v>0</v>
      </c>
      <c r="D931" s="55">
        <v>0</v>
      </c>
      <c r="E931" s="11">
        <v>0</v>
      </c>
      <c r="F931" s="55">
        <v>0</v>
      </c>
      <c r="G931" s="55">
        <v>0</v>
      </c>
      <c r="H931" s="11">
        <v>0</v>
      </c>
      <c r="I931" s="55">
        <v>0</v>
      </c>
      <c r="J931" s="10">
        <v>0</v>
      </c>
      <c r="K931" s="47">
        <v>15641.45</v>
      </c>
      <c r="L931" s="47">
        <v>218862.29300691799</v>
      </c>
      <c r="M931" s="11">
        <v>7.1467084553964499E-2</v>
      </c>
      <c r="N931" s="47">
        <v>74</v>
      </c>
      <c r="O931" s="47">
        <v>29.1428571428571</v>
      </c>
      <c r="P931" s="11">
        <v>2.5392156862745101</v>
      </c>
      <c r="Q931" s="47">
        <v>12</v>
      </c>
      <c r="R931" s="47">
        <v>4.3076923076923102</v>
      </c>
      <c r="S931" s="11">
        <v>2.78571428571429</v>
      </c>
      <c r="T931" s="12" t="s">
        <v>5186</v>
      </c>
    </row>
    <row r="932" spans="1:20" x14ac:dyDescent="0.3">
      <c r="A932">
        <v>88767</v>
      </c>
      <c r="B932" t="s">
        <v>4474</v>
      </c>
      <c r="C932" s="56">
        <v>0</v>
      </c>
      <c r="D932" s="56">
        <v>0</v>
      </c>
      <c r="E932" s="7">
        <v>0</v>
      </c>
      <c r="F932" s="56">
        <v>0</v>
      </c>
      <c r="G932" s="56">
        <v>0</v>
      </c>
      <c r="H932" s="7">
        <v>0</v>
      </c>
      <c r="I932" s="56">
        <v>0</v>
      </c>
      <c r="J932" s="5">
        <v>0</v>
      </c>
      <c r="K932" s="32">
        <v>82065.16</v>
      </c>
      <c r="L932" s="32">
        <v>324428.01969582099</v>
      </c>
      <c r="M932" s="7">
        <v>0.25295336721206502</v>
      </c>
      <c r="N932" s="32">
        <v>45</v>
      </c>
      <c r="O932" s="32">
        <v>40</v>
      </c>
      <c r="P932" s="7">
        <v>1.125</v>
      </c>
      <c r="Q932" s="32">
        <v>10</v>
      </c>
      <c r="R932" s="32">
        <v>4.3076923076923102</v>
      </c>
      <c r="S932" s="7">
        <v>2.3214285714285698</v>
      </c>
      <c r="T932" s="12" t="s">
        <v>5186</v>
      </c>
    </row>
    <row r="933" spans="1:20" x14ac:dyDescent="0.3">
      <c r="A933" s="9">
        <v>1010990</v>
      </c>
      <c r="B933" s="9" t="s">
        <v>4488</v>
      </c>
      <c r="C933" s="55">
        <v>0</v>
      </c>
      <c r="D933" s="55">
        <v>0</v>
      </c>
      <c r="E933" s="11">
        <v>0</v>
      </c>
      <c r="F933" s="55">
        <v>0</v>
      </c>
      <c r="G933" s="55">
        <v>0</v>
      </c>
      <c r="H933" s="11">
        <v>0</v>
      </c>
      <c r="I933" s="55">
        <v>0</v>
      </c>
      <c r="J933" s="10">
        <v>0</v>
      </c>
      <c r="K933" s="47">
        <v>35387.01</v>
      </c>
      <c r="L933" s="47">
        <v>173411.291832338</v>
      </c>
      <c r="M933" s="11">
        <v>0.204064046960758</v>
      </c>
      <c r="N933" s="47">
        <v>35</v>
      </c>
      <c r="O933" s="47">
        <v>21</v>
      </c>
      <c r="P933" s="11">
        <v>1.6666666666666701</v>
      </c>
      <c r="Q933" s="47">
        <v>7</v>
      </c>
      <c r="R933" s="47">
        <v>4.3076923076923102</v>
      </c>
      <c r="S933" s="11">
        <v>1.625</v>
      </c>
      <c r="T933" s="12" t="s">
        <v>5186</v>
      </c>
    </row>
    <row r="934" spans="1:20" x14ac:dyDescent="0.3">
      <c r="A934">
        <v>190770</v>
      </c>
      <c r="B934" t="s">
        <v>2107</v>
      </c>
      <c r="C934" s="32">
        <v>959643</v>
      </c>
      <c r="D934" s="32">
        <v>904696.33865305898</v>
      </c>
      <c r="E934" s="7">
        <v>1.0607349217625299</v>
      </c>
      <c r="F934" s="32">
        <v>113139110.34999999</v>
      </c>
      <c r="G934" s="32">
        <v>73539655.799931005</v>
      </c>
      <c r="H934" s="7">
        <v>1.5384775617906301</v>
      </c>
      <c r="I934" s="32">
        <v>235726.24</v>
      </c>
      <c r="J934" s="5">
        <v>2.08350798650239</v>
      </c>
      <c r="K934" s="56">
        <v>0</v>
      </c>
      <c r="L934" s="56">
        <v>0</v>
      </c>
      <c r="M934" s="7">
        <v>0</v>
      </c>
      <c r="N934" s="57">
        <v>0</v>
      </c>
      <c r="O934" s="57">
        <v>0</v>
      </c>
      <c r="P934" s="7">
        <v>0</v>
      </c>
      <c r="Q934" s="57">
        <v>0</v>
      </c>
      <c r="R934" s="57">
        <v>0</v>
      </c>
      <c r="S934" s="7">
        <v>0</v>
      </c>
      <c r="T934" s="12" t="s">
        <v>5186</v>
      </c>
    </row>
    <row r="935" spans="1:20" x14ac:dyDescent="0.3">
      <c r="A935" s="9">
        <v>373187</v>
      </c>
      <c r="B935" s="9" t="s">
        <v>4543</v>
      </c>
      <c r="C935" s="55">
        <v>0</v>
      </c>
      <c r="D935" s="55">
        <v>0</v>
      </c>
      <c r="E935" s="11">
        <v>0</v>
      </c>
      <c r="F935" s="55">
        <v>0</v>
      </c>
      <c r="G935" s="55">
        <v>0</v>
      </c>
      <c r="H935" s="11">
        <v>0</v>
      </c>
      <c r="I935" s="55">
        <v>0</v>
      </c>
      <c r="J935" s="10">
        <v>0</v>
      </c>
      <c r="K935" s="47">
        <v>110708.54</v>
      </c>
      <c r="L935" s="47">
        <v>324428.01969582099</v>
      </c>
      <c r="M935" s="11">
        <v>0.341242227178154</v>
      </c>
      <c r="N935" s="47">
        <v>178</v>
      </c>
      <c r="O935" s="47">
        <v>40</v>
      </c>
      <c r="P935" s="11">
        <v>4.45</v>
      </c>
      <c r="Q935" s="47">
        <v>25</v>
      </c>
      <c r="R935" s="47">
        <v>4.3076923076923102</v>
      </c>
      <c r="S935" s="11">
        <v>5.8035714285714297</v>
      </c>
      <c r="T935" s="12" t="s">
        <v>5186</v>
      </c>
    </row>
    <row r="936" spans="1:20" x14ac:dyDescent="0.3">
      <c r="A936" s="9">
        <v>1030875</v>
      </c>
      <c r="B936" s="9" t="s">
        <v>2136</v>
      </c>
      <c r="C936" s="47">
        <v>158443</v>
      </c>
      <c r="D936" s="47">
        <v>595129.61091569695</v>
      </c>
      <c r="E936" s="11">
        <v>0.266232761895701</v>
      </c>
      <c r="F936" s="47">
        <v>4283431</v>
      </c>
      <c r="G936" s="47">
        <v>20824014.817960199</v>
      </c>
      <c r="H936" s="11">
        <v>0.20569669381456901</v>
      </c>
      <c r="I936" s="47">
        <v>7914.48</v>
      </c>
      <c r="J936" s="10">
        <v>1.8476963910472699</v>
      </c>
      <c r="K936" s="55">
        <v>0</v>
      </c>
      <c r="L936" s="55">
        <v>0</v>
      </c>
      <c r="M936" s="11">
        <v>0</v>
      </c>
      <c r="N936" s="58">
        <v>0</v>
      </c>
      <c r="O936" s="58">
        <v>0</v>
      </c>
      <c r="P936" s="11">
        <v>0</v>
      </c>
      <c r="Q936" s="58">
        <v>0</v>
      </c>
      <c r="R936" s="58">
        <v>0</v>
      </c>
      <c r="S936" s="11">
        <v>0</v>
      </c>
      <c r="T936" s="12" t="s">
        <v>5186</v>
      </c>
    </row>
    <row r="937" spans="1:20" x14ac:dyDescent="0.3">
      <c r="A937">
        <v>74862</v>
      </c>
      <c r="B937" t="s">
        <v>4624</v>
      </c>
      <c r="C937" s="56">
        <v>0</v>
      </c>
      <c r="D937" s="56">
        <v>0</v>
      </c>
      <c r="E937" s="7">
        <v>0</v>
      </c>
      <c r="F937" s="56">
        <v>0</v>
      </c>
      <c r="G937" s="56">
        <v>0</v>
      </c>
      <c r="H937" s="7">
        <v>0</v>
      </c>
      <c r="I937" s="56">
        <v>0</v>
      </c>
      <c r="J937" s="5">
        <v>0</v>
      </c>
      <c r="K937" s="32">
        <v>96471.5</v>
      </c>
      <c r="L937" s="32">
        <v>324428.01969582099</v>
      </c>
      <c r="M937" s="7">
        <v>0.29735871793826701</v>
      </c>
      <c r="N937" s="32">
        <v>42</v>
      </c>
      <c r="O937" s="32">
        <v>40</v>
      </c>
      <c r="P937" s="7">
        <v>1.05</v>
      </c>
      <c r="Q937" s="32">
        <v>8</v>
      </c>
      <c r="R937" s="32">
        <v>4.3076923076923102</v>
      </c>
      <c r="S937" s="7">
        <v>1.8571428571428601</v>
      </c>
      <c r="T937" s="12" t="s">
        <v>5186</v>
      </c>
    </row>
    <row r="938" spans="1:20" x14ac:dyDescent="0.3">
      <c r="A938" s="9">
        <v>988715</v>
      </c>
      <c r="B938" s="9" t="s">
        <v>4667</v>
      </c>
      <c r="C938" s="55">
        <v>0</v>
      </c>
      <c r="D938" s="55">
        <v>0</v>
      </c>
      <c r="E938" s="11">
        <v>0</v>
      </c>
      <c r="F938" s="55">
        <v>0</v>
      </c>
      <c r="G938" s="55">
        <v>0</v>
      </c>
      <c r="H938" s="11">
        <v>0</v>
      </c>
      <c r="I938" s="55">
        <v>0</v>
      </c>
      <c r="J938" s="10">
        <v>0</v>
      </c>
      <c r="K938" s="47">
        <v>104935.18</v>
      </c>
      <c r="L938" s="47">
        <v>190369.62339664201</v>
      </c>
      <c r="M938" s="11">
        <v>0.55121808893514301</v>
      </c>
      <c r="N938" s="47">
        <v>4</v>
      </c>
      <c r="O938" s="47">
        <v>23.571428571428601</v>
      </c>
      <c r="P938" s="11">
        <v>0.16969696969697001</v>
      </c>
      <c r="Q938" s="47">
        <v>2</v>
      </c>
      <c r="R938" s="47">
        <v>4.3076923076923102</v>
      </c>
      <c r="S938" s="11">
        <v>0.46428571428571402</v>
      </c>
      <c r="T938" s="12" t="s">
        <v>5186</v>
      </c>
    </row>
    <row r="939" spans="1:20" x14ac:dyDescent="0.3">
      <c r="A939">
        <v>1024950</v>
      </c>
      <c r="B939" t="s">
        <v>4682</v>
      </c>
      <c r="C939" s="56">
        <v>0</v>
      </c>
      <c r="D939" s="56">
        <v>0</v>
      </c>
      <c r="E939" s="7">
        <v>0</v>
      </c>
      <c r="F939" s="56">
        <v>0</v>
      </c>
      <c r="G939" s="56">
        <v>0</v>
      </c>
      <c r="H939" s="7">
        <v>0</v>
      </c>
      <c r="I939" s="56">
        <v>0</v>
      </c>
      <c r="J939" s="5">
        <v>0</v>
      </c>
      <c r="K939" s="32">
        <v>45869.9</v>
      </c>
      <c r="L939" s="32">
        <v>175850.80048883701</v>
      </c>
      <c r="M939" s="7">
        <v>0.26084555698631501</v>
      </c>
      <c r="N939" s="32">
        <v>33</v>
      </c>
      <c r="O939" s="32">
        <v>24</v>
      </c>
      <c r="P939" s="7">
        <v>1.375</v>
      </c>
      <c r="Q939" s="32">
        <v>7</v>
      </c>
      <c r="R939" s="32">
        <v>4.3076923076923102</v>
      </c>
      <c r="S939" s="7">
        <v>1.625</v>
      </c>
      <c r="T939" s="12" t="s">
        <v>5186</v>
      </c>
    </row>
    <row r="940" spans="1:20" x14ac:dyDescent="0.3">
      <c r="A940" s="9">
        <v>1020165</v>
      </c>
      <c r="B940" s="9" t="s">
        <v>4699</v>
      </c>
      <c r="C940" s="55">
        <v>0</v>
      </c>
      <c r="D940" s="55">
        <v>0</v>
      </c>
      <c r="E940" s="11">
        <v>0</v>
      </c>
      <c r="F940" s="55">
        <v>0</v>
      </c>
      <c r="G940" s="55">
        <v>0</v>
      </c>
      <c r="H940" s="11">
        <v>0</v>
      </c>
      <c r="I940" s="55">
        <v>0</v>
      </c>
      <c r="J940" s="10">
        <v>0</v>
      </c>
      <c r="K940" s="47">
        <v>20127.52</v>
      </c>
      <c r="L940" s="47">
        <v>183888.006881087</v>
      </c>
      <c r="M940" s="11">
        <v>0.109455316534132</v>
      </c>
      <c r="N940" s="47">
        <v>43</v>
      </c>
      <c r="O940" s="47">
        <v>24</v>
      </c>
      <c r="P940" s="11">
        <v>1.7916666666666701</v>
      </c>
      <c r="Q940" s="47">
        <v>8</v>
      </c>
      <c r="R940" s="47">
        <v>4.3076923076923102</v>
      </c>
      <c r="S940" s="11">
        <v>1.8571428571428601</v>
      </c>
      <c r="T940" s="12" t="s">
        <v>5186</v>
      </c>
    </row>
    <row r="941" spans="1:20" x14ac:dyDescent="0.3">
      <c r="A941">
        <v>1013398</v>
      </c>
      <c r="B941" t="s">
        <v>4800</v>
      </c>
      <c r="C941" s="56">
        <v>0</v>
      </c>
      <c r="D941" s="56">
        <v>0</v>
      </c>
      <c r="E941" s="7">
        <v>0</v>
      </c>
      <c r="F941" s="56">
        <v>0</v>
      </c>
      <c r="G941" s="56">
        <v>0</v>
      </c>
      <c r="H941" s="7">
        <v>0</v>
      </c>
      <c r="I941" s="56">
        <v>0</v>
      </c>
      <c r="J941" s="5">
        <v>0</v>
      </c>
      <c r="K941" s="32">
        <v>51572</v>
      </c>
      <c r="L941" s="32">
        <v>194855.936338197</v>
      </c>
      <c r="M941" s="7">
        <v>0.264667327920102</v>
      </c>
      <c r="N941" s="32">
        <v>22</v>
      </c>
      <c r="O941" s="32">
        <v>24</v>
      </c>
      <c r="P941" s="7">
        <v>0.91666666666666696</v>
      </c>
      <c r="Q941" s="32">
        <v>5</v>
      </c>
      <c r="R941" s="32">
        <v>4.3076923076923102</v>
      </c>
      <c r="S941" s="7">
        <v>1.16071428571429</v>
      </c>
      <c r="T941" s="12" t="s">
        <v>5186</v>
      </c>
    </row>
    <row r="942" spans="1:20" x14ac:dyDescent="0.3">
      <c r="A942" s="9">
        <v>74134</v>
      </c>
      <c r="B942" s="9" t="s">
        <v>4815</v>
      </c>
      <c r="C942" s="55">
        <v>0</v>
      </c>
      <c r="D942" s="55">
        <v>0</v>
      </c>
      <c r="E942" s="11">
        <v>0</v>
      </c>
      <c r="F942" s="55">
        <v>0</v>
      </c>
      <c r="G942" s="55">
        <v>0</v>
      </c>
      <c r="H942" s="11">
        <v>0</v>
      </c>
      <c r="I942" s="55">
        <v>0</v>
      </c>
      <c r="J942" s="10">
        <v>0</v>
      </c>
      <c r="K942" s="47">
        <v>144742.67000000001</v>
      </c>
      <c r="L942" s="47">
        <v>273936.017507396</v>
      </c>
      <c r="M942" s="11">
        <v>0.52838130347752399</v>
      </c>
      <c r="N942" s="47">
        <v>3</v>
      </c>
      <c r="O942" s="47">
        <v>32</v>
      </c>
      <c r="P942" s="11">
        <v>9.375E-2</v>
      </c>
      <c r="Q942" s="58">
        <v>0</v>
      </c>
      <c r="R942" s="47">
        <v>4.3076923076923102</v>
      </c>
      <c r="S942" s="11">
        <v>0</v>
      </c>
      <c r="T942" s="12" t="s">
        <v>5186</v>
      </c>
    </row>
    <row r="943" spans="1:20" x14ac:dyDescent="0.3">
      <c r="A943">
        <v>990621</v>
      </c>
      <c r="B943" t="s">
        <v>4821</v>
      </c>
      <c r="C943" s="56">
        <v>0</v>
      </c>
      <c r="D943" s="56">
        <v>0</v>
      </c>
      <c r="E943" s="7">
        <v>0</v>
      </c>
      <c r="F943" s="56">
        <v>0</v>
      </c>
      <c r="G943" s="56">
        <v>0</v>
      </c>
      <c r="H943" s="7">
        <v>0</v>
      </c>
      <c r="I943" s="56">
        <v>0</v>
      </c>
      <c r="J943" s="5">
        <v>0</v>
      </c>
      <c r="K943" s="32">
        <v>60373.94</v>
      </c>
      <c r="L943" s="32">
        <v>184762.56694238001</v>
      </c>
      <c r="M943" s="7">
        <v>0.32676499898828698</v>
      </c>
      <c r="N943" s="32">
        <v>61</v>
      </c>
      <c r="O943" s="32">
        <v>21.8571428571429</v>
      </c>
      <c r="P943" s="7">
        <v>2.7908496732026098</v>
      </c>
      <c r="Q943" s="32">
        <v>8</v>
      </c>
      <c r="R943" s="32">
        <v>4.3076923076923102</v>
      </c>
      <c r="S943" s="7">
        <v>1.8571428571428601</v>
      </c>
      <c r="T943" s="12" t="s">
        <v>5186</v>
      </c>
    </row>
    <row r="944" spans="1:20" x14ac:dyDescent="0.3">
      <c r="A944" s="9">
        <v>783042</v>
      </c>
      <c r="B944" s="9" t="s">
        <v>2179</v>
      </c>
      <c r="C944" s="47">
        <v>819064</v>
      </c>
      <c r="D944" s="47">
        <v>630060.72002776305</v>
      </c>
      <c r="E944" s="11">
        <v>1.2999762942909801</v>
      </c>
      <c r="F944" s="47">
        <v>55641315</v>
      </c>
      <c r="G944" s="47">
        <v>64295199.365588002</v>
      </c>
      <c r="H944" s="11">
        <v>0.86540388005671698</v>
      </c>
      <c r="I944" s="47">
        <v>150612.62</v>
      </c>
      <c r="J944" s="10">
        <v>2.7068486788998398</v>
      </c>
      <c r="K944" s="55">
        <v>0</v>
      </c>
      <c r="L944" s="55">
        <v>0</v>
      </c>
      <c r="M944" s="11">
        <v>0</v>
      </c>
      <c r="N944" s="58">
        <v>0</v>
      </c>
      <c r="O944" s="58">
        <v>0</v>
      </c>
      <c r="P944" s="11">
        <v>0</v>
      </c>
      <c r="Q944" s="58">
        <v>0</v>
      </c>
      <c r="R944" s="58">
        <v>0</v>
      </c>
      <c r="S944" s="11">
        <v>0</v>
      </c>
      <c r="T944" s="12" t="s">
        <v>5186</v>
      </c>
    </row>
    <row r="945" spans="1:20" x14ac:dyDescent="0.3">
      <c r="A945">
        <v>1024750</v>
      </c>
      <c r="B945" t="s">
        <v>2190</v>
      </c>
      <c r="C945" s="32">
        <v>211005</v>
      </c>
      <c r="D945" s="32">
        <v>607742.37510250905</v>
      </c>
      <c r="E945" s="7">
        <v>0.34719481254603901</v>
      </c>
      <c r="F945" s="32">
        <v>7774201</v>
      </c>
      <c r="G945" s="32">
        <v>27964339.347346101</v>
      </c>
      <c r="H945" s="7">
        <v>0.27800410027343597</v>
      </c>
      <c r="I945" s="32">
        <v>17773.27</v>
      </c>
      <c r="J945" s="5">
        <v>2.2861860659378399</v>
      </c>
      <c r="K945" s="56">
        <v>0</v>
      </c>
      <c r="L945" s="56">
        <v>0</v>
      </c>
      <c r="M945" s="7">
        <v>0</v>
      </c>
      <c r="N945" s="57">
        <v>0</v>
      </c>
      <c r="O945" s="57">
        <v>0</v>
      </c>
      <c r="P945" s="7">
        <v>0</v>
      </c>
      <c r="Q945" s="57">
        <v>0</v>
      </c>
      <c r="R945" s="57">
        <v>0</v>
      </c>
      <c r="S945" s="7">
        <v>0</v>
      </c>
      <c r="T945" s="12" t="s">
        <v>5186</v>
      </c>
    </row>
    <row r="946" spans="1:20" x14ac:dyDescent="0.3">
      <c r="A946" s="9">
        <v>1026038</v>
      </c>
      <c r="B946" s="9" t="s">
        <v>4868</v>
      </c>
      <c r="C946" s="55">
        <v>0</v>
      </c>
      <c r="D946" s="55">
        <v>0</v>
      </c>
      <c r="E946" s="11">
        <v>0</v>
      </c>
      <c r="F946" s="55">
        <v>0</v>
      </c>
      <c r="G946" s="55">
        <v>0</v>
      </c>
      <c r="H946" s="11">
        <v>0</v>
      </c>
      <c r="I946" s="55">
        <v>0</v>
      </c>
      <c r="J946" s="10">
        <v>0</v>
      </c>
      <c r="K946" s="47">
        <v>217728.21</v>
      </c>
      <c r="L946" s="47">
        <v>279259.48814920598</v>
      </c>
      <c r="M946" s="11">
        <v>0.779662712422037</v>
      </c>
      <c r="N946" s="47">
        <v>31</v>
      </c>
      <c r="O946" s="47">
        <v>40</v>
      </c>
      <c r="P946" s="11">
        <v>0.77500000000000002</v>
      </c>
      <c r="Q946" s="47">
        <v>1</v>
      </c>
      <c r="R946" s="47">
        <v>4.3076923076923102</v>
      </c>
      <c r="S946" s="11">
        <v>0.23214285714285701</v>
      </c>
      <c r="T946" s="12" t="s">
        <v>5186</v>
      </c>
    </row>
    <row r="947" spans="1:20" x14ac:dyDescent="0.3">
      <c r="A947">
        <v>977128</v>
      </c>
      <c r="B947" t="s">
        <v>2320</v>
      </c>
      <c r="C947" s="56">
        <v>0</v>
      </c>
      <c r="D947" s="56">
        <v>0</v>
      </c>
      <c r="E947" s="7">
        <v>0</v>
      </c>
      <c r="F947" s="56">
        <v>0</v>
      </c>
      <c r="G947" s="56">
        <v>0</v>
      </c>
      <c r="H947" s="7">
        <v>0</v>
      </c>
      <c r="I947" s="56">
        <v>0</v>
      </c>
      <c r="J947" s="5">
        <v>0</v>
      </c>
      <c r="K947" s="32">
        <v>130821.22</v>
      </c>
      <c r="L947" s="32">
        <v>365528.59294031002</v>
      </c>
      <c r="M947" s="7">
        <v>0.35789599644633802</v>
      </c>
      <c r="N947" s="32">
        <v>29</v>
      </c>
      <c r="O947" s="32">
        <v>40</v>
      </c>
      <c r="P947" s="7">
        <v>0.72499999999999998</v>
      </c>
      <c r="Q947" s="57">
        <v>0</v>
      </c>
      <c r="R947" s="32">
        <v>4.3076923076923102</v>
      </c>
      <c r="S947" s="7">
        <v>0</v>
      </c>
      <c r="T947" s="12" t="s">
        <v>5186</v>
      </c>
    </row>
    <row r="948" spans="1:20" x14ac:dyDescent="0.3">
      <c r="A948" s="9">
        <v>288846</v>
      </c>
      <c r="B948" s="9" t="s">
        <v>2373</v>
      </c>
      <c r="C948" s="55">
        <v>0</v>
      </c>
      <c r="D948" s="55">
        <v>0</v>
      </c>
      <c r="E948" s="11">
        <v>0</v>
      </c>
      <c r="F948" s="55">
        <v>0</v>
      </c>
      <c r="G948" s="55">
        <v>0</v>
      </c>
      <c r="H948" s="11">
        <v>0</v>
      </c>
      <c r="I948" s="55">
        <v>0</v>
      </c>
      <c r="J948" s="10">
        <v>0</v>
      </c>
      <c r="K948" s="47">
        <v>20064.080000000002</v>
      </c>
      <c r="L948" s="47">
        <v>302871.68964076298</v>
      </c>
      <c r="M948" s="11">
        <v>6.6246138831259196E-2</v>
      </c>
      <c r="N948" s="47">
        <v>41</v>
      </c>
      <c r="O948" s="47">
        <v>40</v>
      </c>
      <c r="P948" s="11">
        <v>1.0249999999999999</v>
      </c>
      <c r="Q948" s="47">
        <v>9</v>
      </c>
      <c r="R948" s="47">
        <v>4.3076923076923102</v>
      </c>
      <c r="S948" s="11">
        <v>2.08928571428571</v>
      </c>
      <c r="T948" s="12" t="s">
        <v>5186</v>
      </c>
    </row>
    <row r="949" spans="1:20" x14ac:dyDescent="0.3">
      <c r="A949">
        <v>985187</v>
      </c>
      <c r="B949" t="s">
        <v>2382</v>
      </c>
      <c r="C949" s="56">
        <v>0</v>
      </c>
      <c r="D949" s="56">
        <v>0</v>
      </c>
      <c r="E949" s="7">
        <v>0</v>
      </c>
      <c r="F949" s="56">
        <v>0</v>
      </c>
      <c r="G949" s="56">
        <v>0</v>
      </c>
      <c r="H949" s="7">
        <v>0</v>
      </c>
      <c r="I949" s="56">
        <v>0</v>
      </c>
      <c r="J949" s="5">
        <v>0</v>
      </c>
      <c r="K949" s="32">
        <v>101620</v>
      </c>
      <c r="L949" s="32">
        <v>202952.01313054701</v>
      </c>
      <c r="M949" s="7">
        <v>0.50070949498113004</v>
      </c>
      <c r="N949" s="32">
        <v>19</v>
      </c>
      <c r="O949" s="32">
        <v>24</v>
      </c>
      <c r="P949" s="7">
        <v>0.79166666666666696</v>
      </c>
      <c r="Q949" s="32">
        <v>2</v>
      </c>
      <c r="R949" s="32">
        <v>4.3076923076923102</v>
      </c>
      <c r="S949" s="7">
        <v>0.46428571428571402</v>
      </c>
      <c r="T949" s="12" t="s">
        <v>5186</v>
      </c>
    </row>
    <row r="950" spans="1:20" x14ac:dyDescent="0.3">
      <c r="A950" s="9">
        <v>1021701</v>
      </c>
      <c r="B950" s="9" t="s">
        <v>2391</v>
      </c>
      <c r="C950" s="55">
        <v>0</v>
      </c>
      <c r="D950" s="55">
        <v>0</v>
      </c>
      <c r="E950" s="11">
        <v>0</v>
      </c>
      <c r="F950" s="55">
        <v>0</v>
      </c>
      <c r="G950" s="55">
        <v>0</v>
      </c>
      <c r="H950" s="11">
        <v>0</v>
      </c>
      <c r="I950" s="55">
        <v>0</v>
      </c>
      <c r="J950" s="10">
        <v>0</v>
      </c>
      <c r="K950" s="47">
        <v>68162.8</v>
      </c>
      <c r="L950" s="47">
        <v>222671.45528538601</v>
      </c>
      <c r="M950" s="11">
        <v>0.30611377606815199</v>
      </c>
      <c r="N950" s="47">
        <v>26</v>
      </c>
      <c r="O950" s="47">
        <v>29.1428571428571</v>
      </c>
      <c r="P950" s="11">
        <v>0.89215686274509798</v>
      </c>
      <c r="Q950" s="47">
        <v>1</v>
      </c>
      <c r="R950" s="47">
        <v>4.3076923076923102</v>
      </c>
      <c r="S950" s="11">
        <v>0.23214285714285701</v>
      </c>
      <c r="T950" s="12" t="s">
        <v>5186</v>
      </c>
    </row>
    <row r="951" spans="1:20" x14ac:dyDescent="0.3">
      <c r="A951">
        <v>370803</v>
      </c>
      <c r="B951" t="s">
        <v>2405</v>
      </c>
      <c r="C951" s="56">
        <v>0</v>
      </c>
      <c r="D951" s="56">
        <v>0</v>
      </c>
      <c r="E951" s="7">
        <v>0</v>
      </c>
      <c r="F951" s="56">
        <v>0</v>
      </c>
      <c r="G951" s="56">
        <v>0</v>
      </c>
      <c r="H951" s="7">
        <v>0</v>
      </c>
      <c r="I951" s="56">
        <v>0</v>
      </c>
      <c r="J951" s="5">
        <v>0</v>
      </c>
      <c r="K951" s="32">
        <v>280619.11</v>
      </c>
      <c r="L951" s="32">
        <v>306921.26209867798</v>
      </c>
      <c r="M951" s="7">
        <v>0.91430325837047399</v>
      </c>
      <c r="N951" s="32">
        <v>14</v>
      </c>
      <c r="O951" s="32">
        <v>37.857142857142897</v>
      </c>
      <c r="P951" s="7">
        <v>0.36981132075471701</v>
      </c>
      <c r="Q951" s="32">
        <v>1</v>
      </c>
      <c r="R951" s="32">
        <v>4.3076923076923102</v>
      </c>
      <c r="S951" s="7">
        <v>0.23214285714285701</v>
      </c>
      <c r="T951" s="12" t="s">
        <v>5186</v>
      </c>
    </row>
    <row r="952" spans="1:20" x14ac:dyDescent="0.3">
      <c r="A952" s="9">
        <v>347795</v>
      </c>
      <c r="B952" s="9" t="s">
        <v>2452</v>
      </c>
      <c r="C952" s="55">
        <v>0</v>
      </c>
      <c r="D952" s="55">
        <v>0</v>
      </c>
      <c r="E952" s="11">
        <v>0</v>
      </c>
      <c r="F952" s="55">
        <v>0</v>
      </c>
      <c r="G952" s="55">
        <v>0</v>
      </c>
      <c r="H952" s="11">
        <v>0</v>
      </c>
      <c r="I952" s="55">
        <v>0</v>
      </c>
      <c r="J952" s="10">
        <v>0</v>
      </c>
      <c r="K952" s="47">
        <v>117037.55</v>
      </c>
      <c r="L952" s="47">
        <v>324428.01969582099</v>
      </c>
      <c r="M952" s="11">
        <v>0.36075043736891999</v>
      </c>
      <c r="N952" s="47">
        <v>35</v>
      </c>
      <c r="O952" s="47">
        <v>40</v>
      </c>
      <c r="P952" s="11">
        <v>0.875</v>
      </c>
      <c r="Q952" s="47">
        <v>1</v>
      </c>
      <c r="R952" s="47">
        <v>4.3076923076923102</v>
      </c>
      <c r="S952" s="11">
        <v>0.23214285714285701</v>
      </c>
      <c r="T952" s="12" t="s">
        <v>5186</v>
      </c>
    </row>
    <row r="953" spans="1:20" x14ac:dyDescent="0.3">
      <c r="A953">
        <v>783850</v>
      </c>
      <c r="B953" t="s">
        <v>1614</v>
      </c>
      <c r="C953" s="32">
        <v>261757</v>
      </c>
      <c r="D953" s="32">
        <v>626705.24737807503</v>
      </c>
      <c r="E953" s="7">
        <v>0.41767162648646</v>
      </c>
      <c r="F953" s="32">
        <v>41030788</v>
      </c>
      <c r="G953" s="32">
        <v>40460892.781892799</v>
      </c>
      <c r="H953" s="7">
        <v>1.01408508757281</v>
      </c>
      <c r="I953" s="32">
        <v>51795.53</v>
      </c>
      <c r="J953" s="5">
        <v>1.2623576715124301</v>
      </c>
      <c r="K953" s="56">
        <v>0</v>
      </c>
      <c r="L953" s="56">
        <v>0</v>
      </c>
      <c r="M953" s="7">
        <v>0</v>
      </c>
      <c r="N953" s="57">
        <v>0</v>
      </c>
      <c r="O953" s="57">
        <v>0</v>
      </c>
      <c r="P953" s="7">
        <v>0</v>
      </c>
      <c r="Q953" s="57">
        <v>0</v>
      </c>
      <c r="R953" s="57">
        <v>0</v>
      </c>
      <c r="S953" s="7">
        <v>0</v>
      </c>
      <c r="T953" s="12" t="s">
        <v>5186</v>
      </c>
    </row>
    <row r="954" spans="1:20" x14ac:dyDescent="0.3">
      <c r="A954" s="9">
        <v>79166</v>
      </c>
      <c r="B954" s="9" t="s">
        <v>2522</v>
      </c>
      <c r="C954" s="55">
        <v>0</v>
      </c>
      <c r="D954" s="55">
        <v>0</v>
      </c>
      <c r="E954" s="11">
        <v>0</v>
      </c>
      <c r="F954" s="55">
        <v>0</v>
      </c>
      <c r="G954" s="55">
        <v>0</v>
      </c>
      <c r="H954" s="11">
        <v>0</v>
      </c>
      <c r="I954" s="55">
        <v>0</v>
      </c>
      <c r="J954" s="10">
        <v>0</v>
      </c>
      <c r="K954" s="47">
        <v>81027</v>
      </c>
      <c r="L954" s="47">
        <v>268987.87594834098</v>
      </c>
      <c r="M954" s="11">
        <v>0.30122919003071003</v>
      </c>
      <c r="N954" s="47">
        <v>57</v>
      </c>
      <c r="O954" s="47">
        <v>31.428571428571399</v>
      </c>
      <c r="P954" s="11">
        <v>1.8136363636363599</v>
      </c>
      <c r="Q954" s="47">
        <v>5</v>
      </c>
      <c r="R954" s="47">
        <v>4.3076923076923102</v>
      </c>
      <c r="S954" s="11">
        <v>1.16071428571429</v>
      </c>
      <c r="T954" s="12" t="s">
        <v>5186</v>
      </c>
    </row>
    <row r="955" spans="1:20" x14ac:dyDescent="0.3">
      <c r="A955">
        <v>341222</v>
      </c>
      <c r="B955" t="s">
        <v>2567</v>
      </c>
      <c r="C955" s="56">
        <v>0</v>
      </c>
      <c r="D955" s="56">
        <v>0</v>
      </c>
      <c r="E955" s="7">
        <v>0</v>
      </c>
      <c r="F955" s="56">
        <v>0</v>
      </c>
      <c r="G955" s="56">
        <v>0</v>
      </c>
      <c r="H955" s="7">
        <v>0</v>
      </c>
      <c r="I955" s="56">
        <v>0</v>
      </c>
      <c r="J955" s="5">
        <v>0</v>
      </c>
      <c r="K955" s="32">
        <v>106562.25</v>
      </c>
      <c r="L955" s="32">
        <v>277878.79629023903</v>
      </c>
      <c r="M955" s="7">
        <v>0.38348463942782302</v>
      </c>
      <c r="N955" s="32">
        <v>41</v>
      </c>
      <c r="O955" s="32">
        <v>34.285714285714299</v>
      </c>
      <c r="P955" s="7">
        <v>1.19583333333333</v>
      </c>
      <c r="Q955" s="32">
        <v>3</v>
      </c>
      <c r="R955" s="32">
        <v>3.7692307692307701</v>
      </c>
      <c r="S955" s="7">
        <v>0.79591836734693899</v>
      </c>
      <c r="T955" s="12" t="s">
        <v>5186</v>
      </c>
    </row>
    <row r="956" spans="1:20" x14ac:dyDescent="0.3">
      <c r="A956" s="9">
        <v>39795</v>
      </c>
      <c r="B956" s="9" t="s">
        <v>2594</v>
      </c>
      <c r="C956" s="55">
        <v>0</v>
      </c>
      <c r="D956" s="55">
        <v>0</v>
      </c>
      <c r="E956" s="11">
        <v>0</v>
      </c>
      <c r="F956" s="55">
        <v>0</v>
      </c>
      <c r="G956" s="55">
        <v>0</v>
      </c>
      <c r="H956" s="11">
        <v>0</v>
      </c>
      <c r="I956" s="55">
        <v>0</v>
      </c>
      <c r="J956" s="10">
        <v>0</v>
      </c>
      <c r="K956" s="47">
        <v>21999</v>
      </c>
      <c r="L956" s="47">
        <v>254315.382830524</v>
      </c>
      <c r="M956" s="11">
        <v>8.6502828712725494E-2</v>
      </c>
      <c r="N956" s="47">
        <v>33</v>
      </c>
      <c r="O956" s="47">
        <v>29.714285714285701</v>
      </c>
      <c r="P956" s="11">
        <v>1.11057692307692</v>
      </c>
      <c r="Q956" s="47">
        <v>5</v>
      </c>
      <c r="R956" s="47">
        <v>4.3076923076923102</v>
      </c>
      <c r="S956" s="11">
        <v>1.16071428571429</v>
      </c>
      <c r="T956" s="12" t="s">
        <v>5186</v>
      </c>
    </row>
    <row r="957" spans="1:20" x14ac:dyDescent="0.3">
      <c r="A957">
        <v>80929</v>
      </c>
      <c r="B957" t="s">
        <v>1656</v>
      </c>
      <c r="C957" s="32">
        <v>277543</v>
      </c>
      <c r="D957" s="32">
        <v>592406.35068115499</v>
      </c>
      <c r="E957" s="7">
        <v>0.468501054522589</v>
      </c>
      <c r="F957" s="32">
        <v>55382995.25</v>
      </c>
      <c r="G957" s="32">
        <v>55116323.680985004</v>
      </c>
      <c r="H957" s="7">
        <v>1.0048383410068999</v>
      </c>
      <c r="I957" s="32">
        <v>58308.99</v>
      </c>
      <c r="J957" s="5">
        <v>1.0528320062284799</v>
      </c>
      <c r="K957" s="56">
        <v>0</v>
      </c>
      <c r="L957" s="56">
        <v>0</v>
      </c>
      <c r="M957" s="7">
        <v>0</v>
      </c>
      <c r="N957" s="57">
        <v>0</v>
      </c>
      <c r="O957" s="57">
        <v>0</v>
      </c>
      <c r="P957" s="7">
        <v>0</v>
      </c>
      <c r="Q957" s="57">
        <v>0</v>
      </c>
      <c r="R957" s="57">
        <v>0</v>
      </c>
      <c r="S957" s="7">
        <v>0</v>
      </c>
      <c r="T957" s="12" t="s">
        <v>5186</v>
      </c>
    </row>
    <row r="958" spans="1:20" x14ac:dyDescent="0.3">
      <c r="A958" s="9">
        <v>351626</v>
      </c>
      <c r="B958" s="9" t="s">
        <v>2605</v>
      </c>
      <c r="C958" s="55">
        <v>0</v>
      </c>
      <c r="D958" s="55">
        <v>0</v>
      </c>
      <c r="E958" s="11">
        <v>0</v>
      </c>
      <c r="F958" s="55">
        <v>0</v>
      </c>
      <c r="G958" s="55">
        <v>0</v>
      </c>
      <c r="H958" s="11">
        <v>0</v>
      </c>
      <c r="I958" s="55">
        <v>0</v>
      </c>
      <c r="J958" s="10">
        <v>0</v>
      </c>
      <c r="K958" s="47">
        <v>50945.66</v>
      </c>
      <c r="L958" s="47">
        <v>324428.01969582099</v>
      </c>
      <c r="M958" s="11">
        <v>0.15703224415624101</v>
      </c>
      <c r="N958" s="47">
        <v>36</v>
      </c>
      <c r="O958" s="47">
        <v>40</v>
      </c>
      <c r="P958" s="11">
        <v>0.9</v>
      </c>
      <c r="Q958" s="47">
        <v>9</v>
      </c>
      <c r="R958" s="47">
        <v>4.3076923076923102</v>
      </c>
      <c r="S958" s="11">
        <v>2.08928571428571</v>
      </c>
      <c r="T958" s="12" t="s">
        <v>5186</v>
      </c>
    </row>
    <row r="959" spans="1:20" x14ac:dyDescent="0.3">
      <c r="A959">
        <v>67432</v>
      </c>
      <c r="B959" t="s">
        <v>2630</v>
      </c>
      <c r="C959" s="56">
        <v>0</v>
      </c>
      <c r="D959" s="56">
        <v>0</v>
      </c>
      <c r="E959" s="7">
        <v>0</v>
      </c>
      <c r="F959" s="56">
        <v>0</v>
      </c>
      <c r="G959" s="56">
        <v>0</v>
      </c>
      <c r="H959" s="7">
        <v>0</v>
      </c>
      <c r="I959" s="56">
        <v>0</v>
      </c>
      <c r="J959" s="5">
        <v>0</v>
      </c>
      <c r="K959" s="32">
        <v>9938.7900000000009</v>
      </c>
      <c r="L959" s="32">
        <v>324428.01969582099</v>
      </c>
      <c r="M959" s="7">
        <v>3.0634807712720001E-2</v>
      </c>
      <c r="N959" s="32">
        <v>39</v>
      </c>
      <c r="O959" s="32">
        <v>40</v>
      </c>
      <c r="P959" s="7">
        <v>0.97499999999999998</v>
      </c>
      <c r="Q959" s="32">
        <v>14</v>
      </c>
      <c r="R959" s="32">
        <v>4.3076923076923102</v>
      </c>
      <c r="S959" s="7">
        <v>3.25</v>
      </c>
      <c r="T959" s="12" t="s">
        <v>5186</v>
      </c>
    </row>
    <row r="960" spans="1:20" x14ac:dyDescent="0.3">
      <c r="A960" s="9">
        <v>60490</v>
      </c>
      <c r="B960" s="9" t="s">
        <v>2653</v>
      </c>
      <c r="C960" s="55">
        <v>0</v>
      </c>
      <c r="D960" s="55">
        <v>0</v>
      </c>
      <c r="E960" s="11">
        <v>0</v>
      </c>
      <c r="F960" s="55">
        <v>0</v>
      </c>
      <c r="G960" s="55">
        <v>0</v>
      </c>
      <c r="H960" s="11">
        <v>0</v>
      </c>
      <c r="I960" s="55">
        <v>0</v>
      </c>
      <c r="J960" s="10">
        <v>0</v>
      </c>
      <c r="K960" s="47">
        <v>27739.7</v>
      </c>
      <c r="L960" s="47">
        <v>263484.00933298498</v>
      </c>
      <c r="M960" s="11">
        <v>0.105280392803433</v>
      </c>
      <c r="N960" s="47">
        <v>58</v>
      </c>
      <c r="O960" s="47">
        <v>32.857142857142897</v>
      </c>
      <c r="P960" s="11">
        <v>1.7652173913043501</v>
      </c>
      <c r="Q960" s="47">
        <v>6</v>
      </c>
      <c r="R960" s="47">
        <v>4.3076923076923102</v>
      </c>
      <c r="S960" s="11">
        <v>1.3928571428571399</v>
      </c>
      <c r="T960" s="12" t="s">
        <v>5186</v>
      </c>
    </row>
    <row r="961" spans="1:20" x14ac:dyDescent="0.3">
      <c r="A961">
        <v>784442</v>
      </c>
      <c r="B961" t="s">
        <v>2654</v>
      </c>
      <c r="C961" s="56">
        <v>0</v>
      </c>
      <c r="D961" s="56">
        <v>0</v>
      </c>
      <c r="E961" s="7">
        <v>0</v>
      </c>
      <c r="F961" s="56">
        <v>0</v>
      </c>
      <c r="G961" s="56">
        <v>0</v>
      </c>
      <c r="H961" s="7">
        <v>0</v>
      </c>
      <c r="I961" s="56">
        <v>0</v>
      </c>
      <c r="J961" s="5">
        <v>0</v>
      </c>
      <c r="K961" s="32">
        <v>101226.63</v>
      </c>
      <c r="L961" s="32">
        <v>293008.32053956599</v>
      </c>
      <c r="M961" s="7">
        <v>0.34547356816896602</v>
      </c>
      <c r="N961" s="32">
        <v>18</v>
      </c>
      <c r="O961" s="32">
        <v>36.428571428571402</v>
      </c>
      <c r="P961" s="7">
        <v>0.494117647058823</v>
      </c>
      <c r="Q961" s="32">
        <v>1</v>
      </c>
      <c r="R961" s="32">
        <v>4.3076923076923102</v>
      </c>
      <c r="S961" s="7">
        <v>0.23214285714285701</v>
      </c>
      <c r="T961" s="12" t="s">
        <v>5186</v>
      </c>
    </row>
    <row r="962" spans="1:20" x14ac:dyDescent="0.3">
      <c r="A962" s="9">
        <v>333775</v>
      </c>
      <c r="B962" s="9" t="s">
        <v>2703</v>
      </c>
      <c r="C962" s="55">
        <v>0</v>
      </c>
      <c r="D962" s="55">
        <v>0</v>
      </c>
      <c r="E962" s="11">
        <v>0</v>
      </c>
      <c r="F962" s="55">
        <v>0</v>
      </c>
      <c r="G962" s="55">
        <v>0</v>
      </c>
      <c r="H962" s="11">
        <v>0</v>
      </c>
      <c r="I962" s="55">
        <v>0</v>
      </c>
      <c r="J962" s="10">
        <v>0</v>
      </c>
      <c r="K962" s="47">
        <v>40668.76</v>
      </c>
      <c r="L962" s="47">
        <v>283430.15491826099</v>
      </c>
      <c r="M962" s="11">
        <v>0.14348776689526399</v>
      </c>
      <c r="N962" s="47">
        <v>51</v>
      </c>
      <c r="O962" s="47">
        <v>35</v>
      </c>
      <c r="P962" s="11">
        <v>1.45714285714286</v>
      </c>
      <c r="Q962" s="47">
        <v>6</v>
      </c>
      <c r="R962" s="47">
        <v>3.7692307692307701</v>
      </c>
      <c r="S962" s="11">
        <v>1.59183673469388</v>
      </c>
      <c r="T962" s="12" t="s">
        <v>5185</v>
      </c>
    </row>
    <row r="963" spans="1:20" x14ac:dyDescent="0.3">
      <c r="A963">
        <v>956358</v>
      </c>
      <c r="B963" t="s">
        <v>1706</v>
      </c>
      <c r="C963" s="32">
        <v>682406</v>
      </c>
      <c r="D963" s="32">
        <v>1417081.0979702501</v>
      </c>
      <c r="E963" s="7">
        <v>0.48155747823991402</v>
      </c>
      <c r="F963" s="32">
        <v>92849233</v>
      </c>
      <c r="G963" s="32">
        <v>133936513.351605</v>
      </c>
      <c r="H963" s="7">
        <v>0.69323316455353501</v>
      </c>
      <c r="I963" s="32">
        <v>89607.83</v>
      </c>
      <c r="J963" s="5">
        <v>0.96508960930242704</v>
      </c>
      <c r="K963" s="56">
        <v>0</v>
      </c>
      <c r="L963" s="56">
        <v>0</v>
      </c>
      <c r="M963" s="7">
        <v>0</v>
      </c>
      <c r="N963" s="57">
        <v>0</v>
      </c>
      <c r="O963" s="57">
        <v>0</v>
      </c>
      <c r="P963" s="7">
        <v>0</v>
      </c>
      <c r="Q963" s="57">
        <v>0</v>
      </c>
      <c r="R963" s="57">
        <v>0</v>
      </c>
      <c r="S963" s="7">
        <v>0</v>
      </c>
      <c r="T963" s="12" t="s">
        <v>5186</v>
      </c>
    </row>
    <row r="964" spans="1:20" x14ac:dyDescent="0.3">
      <c r="A964" s="9">
        <v>78993</v>
      </c>
      <c r="B964" s="9" t="s">
        <v>2786</v>
      </c>
      <c r="C964" s="55">
        <v>0</v>
      </c>
      <c r="D964" s="55">
        <v>0</v>
      </c>
      <c r="E964" s="11">
        <v>0</v>
      </c>
      <c r="F964" s="55">
        <v>0</v>
      </c>
      <c r="G964" s="55">
        <v>0</v>
      </c>
      <c r="H964" s="11">
        <v>0</v>
      </c>
      <c r="I964" s="55">
        <v>0</v>
      </c>
      <c r="J964" s="10">
        <v>0</v>
      </c>
      <c r="K964" s="47">
        <v>118828.31</v>
      </c>
      <c r="L964" s="47">
        <v>324428.01969582099</v>
      </c>
      <c r="M964" s="11">
        <v>0.36627018255516802</v>
      </c>
      <c r="N964" s="47">
        <v>27</v>
      </c>
      <c r="O964" s="47">
        <v>40</v>
      </c>
      <c r="P964" s="11">
        <v>0.67500000000000004</v>
      </c>
      <c r="Q964" s="47">
        <v>5</v>
      </c>
      <c r="R964" s="47">
        <v>4.3076923076923102</v>
      </c>
      <c r="S964" s="11">
        <v>1.16071428571429</v>
      </c>
      <c r="T964" s="12" t="s">
        <v>5186</v>
      </c>
    </row>
    <row r="965" spans="1:20" x14ac:dyDescent="0.3">
      <c r="A965">
        <v>96981</v>
      </c>
      <c r="B965" t="s">
        <v>2827</v>
      </c>
      <c r="C965" s="56">
        <v>0</v>
      </c>
      <c r="D965" s="56">
        <v>0</v>
      </c>
      <c r="E965" s="7">
        <v>0</v>
      </c>
      <c r="F965" s="56">
        <v>0</v>
      </c>
      <c r="G965" s="56">
        <v>0</v>
      </c>
      <c r="H965" s="7">
        <v>0</v>
      </c>
      <c r="I965" s="56">
        <v>0</v>
      </c>
      <c r="J965" s="5">
        <v>0</v>
      </c>
      <c r="K965" s="32">
        <v>43244.56</v>
      </c>
      <c r="L965" s="32">
        <v>240644.015318972</v>
      </c>
      <c r="M965" s="7">
        <v>0.17970345093635401</v>
      </c>
      <c r="N965" s="32">
        <v>24</v>
      </c>
      <c r="O965" s="32">
        <v>32</v>
      </c>
      <c r="P965" s="7">
        <v>0.75</v>
      </c>
      <c r="Q965" s="32">
        <v>11</v>
      </c>
      <c r="R965" s="32">
        <v>4.3076923076923102</v>
      </c>
      <c r="S965" s="7">
        <v>2.5535714285714302</v>
      </c>
      <c r="T965" s="12" t="s">
        <v>5186</v>
      </c>
    </row>
    <row r="966" spans="1:20" x14ac:dyDescent="0.3">
      <c r="A966" s="9">
        <v>57564</v>
      </c>
      <c r="B966" s="9" t="s">
        <v>2829</v>
      </c>
      <c r="C966" s="55">
        <v>0</v>
      </c>
      <c r="D966" s="55">
        <v>0</v>
      </c>
      <c r="E966" s="11">
        <v>0</v>
      </c>
      <c r="F966" s="55">
        <v>0</v>
      </c>
      <c r="G966" s="55">
        <v>0</v>
      </c>
      <c r="H966" s="11">
        <v>0</v>
      </c>
      <c r="I966" s="55">
        <v>0</v>
      </c>
      <c r="J966" s="10">
        <v>0</v>
      </c>
      <c r="K966" s="47">
        <v>813375.71</v>
      </c>
      <c r="L966" s="47">
        <v>366920.02188424498</v>
      </c>
      <c r="M966" s="11">
        <v>2.2167656750456701</v>
      </c>
      <c r="N966" s="47">
        <v>16</v>
      </c>
      <c r="O966" s="47">
        <v>40</v>
      </c>
      <c r="P966" s="11">
        <v>0.4</v>
      </c>
      <c r="Q966" s="47">
        <v>7</v>
      </c>
      <c r="R966" s="47">
        <v>4.3076923076923102</v>
      </c>
      <c r="S966" s="11">
        <v>1.625</v>
      </c>
      <c r="T966" s="12" t="s">
        <v>5186</v>
      </c>
    </row>
    <row r="967" spans="1:20" x14ac:dyDescent="0.3">
      <c r="A967">
        <v>1010076</v>
      </c>
      <c r="B967" t="s">
        <v>2831</v>
      </c>
      <c r="C967" s="56">
        <v>0</v>
      </c>
      <c r="D967" s="56">
        <v>0</v>
      </c>
      <c r="E967" s="7">
        <v>0</v>
      </c>
      <c r="F967" s="56">
        <v>0</v>
      </c>
      <c r="G967" s="56">
        <v>0</v>
      </c>
      <c r="H967" s="7">
        <v>0</v>
      </c>
      <c r="I967" s="56">
        <v>0</v>
      </c>
      <c r="J967" s="5">
        <v>0</v>
      </c>
      <c r="K967" s="32">
        <v>126199.14</v>
      </c>
      <c r="L967" s="32">
        <v>320603.70076800999</v>
      </c>
      <c r="M967" s="7">
        <v>0.393629704515851</v>
      </c>
      <c r="N967" s="32">
        <v>42</v>
      </c>
      <c r="O967" s="32">
        <v>40</v>
      </c>
      <c r="P967" s="7">
        <v>1.05</v>
      </c>
      <c r="Q967" s="32">
        <v>13</v>
      </c>
      <c r="R967" s="32">
        <v>4.3076923076923102</v>
      </c>
      <c r="S967" s="7">
        <v>3.0178571428571401</v>
      </c>
      <c r="T967" s="12" t="s">
        <v>5186</v>
      </c>
    </row>
    <row r="968" spans="1:20" x14ac:dyDescent="0.3">
      <c r="A968" s="9">
        <v>78651</v>
      </c>
      <c r="B968" s="9" t="s">
        <v>2889</v>
      </c>
      <c r="C968" s="55">
        <v>0</v>
      </c>
      <c r="D968" s="55">
        <v>0</v>
      </c>
      <c r="E968" s="11">
        <v>0</v>
      </c>
      <c r="F968" s="55">
        <v>0</v>
      </c>
      <c r="G968" s="55">
        <v>0</v>
      </c>
      <c r="H968" s="11">
        <v>0</v>
      </c>
      <c r="I968" s="55">
        <v>0</v>
      </c>
      <c r="J968" s="10">
        <v>0</v>
      </c>
      <c r="K968" s="47">
        <v>456978.48</v>
      </c>
      <c r="L968" s="47">
        <v>366920.02188424498</v>
      </c>
      <c r="M968" s="11">
        <v>1.24544438227513</v>
      </c>
      <c r="N968" s="47">
        <v>14</v>
      </c>
      <c r="O968" s="47">
        <v>40</v>
      </c>
      <c r="P968" s="11">
        <v>0.35</v>
      </c>
      <c r="Q968" s="47">
        <v>1</v>
      </c>
      <c r="R968" s="47">
        <v>4.3076923076923102</v>
      </c>
      <c r="S968" s="11">
        <v>0.23214285714285701</v>
      </c>
      <c r="T968" s="12" t="s">
        <v>5186</v>
      </c>
    </row>
    <row r="969" spans="1:20" x14ac:dyDescent="0.3">
      <c r="A969">
        <v>71275</v>
      </c>
      <c r="B969" t="s">
        <v>2907</v>
      </c>
      <c r="C969" s="56">
        <v>0</v>
      </c>
      <c r="D969" s="56">
        <v>0</v>
      </c>
      <c r="E969" s="7">
        <v>0</v>
      </c>
      <c r="F969" s="56">
        <v>0</v>
      </c>
      <c r="G969" s="56">
        <v>0</v>
      </c>
      <c r="H969" s="7">
        <v>0</v>
      </c>
      <c r="I969" s="56">
        <v>0</v>
      </c>
      <c r="J969" s="5">
        <v>0</v>
      </c>
      <c r="K969" s="32">
        <v>50680.81</v>
      </c>
      <c r="L969" s="32">
        <v>229781.298702278</v>
      </c>
      <c r="M969" s="7">
        <v>0.22056107388297899</v>
      </c>
      <c r="N969" s="32">
        <v>17</v>
      </c>
      <c r="O969" s="32">
        <v>28</v>
      </c>
      <c r="P969" s="7">
        <v>0.60714285714285698</v>
      </c>
      <c r="Q969" s="32">
        <v>3</v>
      </c>
      <c r="R969" s="32">
        <v>3.7692307692307701</v>
      </c>
      <c r="S969" s="7">
        <v>0.79591836734693899</v>
      </c>
      <c r="T969" s="12" t="s">
        <v>5186</v>
      </c>
    </row>
    <row r="970" spans="1:20" x14ac:dyDescent="0.3">
      <c r="A970" s="9">
        <v>939026</v>
      </c>
      <c r="B970" s="9" t="s">
        <v>2926</v>
      </c>
      <c r="C970" s="55">
        <v>0</v>
      </c>
      <c r="D970" s="55">
        <v>0</v>
      </c>
      <c r="E970" s="11">
        <v>0</v>
      </c>
      <c r="F970" s="55">
        <v>0</v>
      </c>
      <c r="G970" s="55">
        <v>0</v>
      </c>
      <c r="H970" s="11">
        <v>0</v>
      </c>
      <c r="I970" s="55">
        <v>0</v>
      </c>
      <c r="J970" s="10">
        <v>0</v>
      </c>
      <c r="K970" s="47">
        <v>107472.56</v>
      </c>
      <c r="L970" s="47">
        <v>240644.015318972</v>
      </c>
      <c r="M970" s="11">
        <v>0.446603917648008</v>
      </c>
      <c r="N970" s="47">
        <v>46</v>
      </c>
      <c r="O970" s="47">
        <v>32</v>
      </c>
      <c r="P970" s="11">
        <v>1.4375</v>
      </c>
      <c r="Q970" s="47">
        <v>9</v>
      </c>
      <c r="R970" s="47">
        <v>4.3076923076923102</v>
      </c>
      <c r="S970" s="11">
        <v>2.08928571428571</v>
      </c>
      <c r="T970" s="12" t="s">
        <v>5186</v>
      </c>
    </row>
    <row r="971" spans="1:20" x14ac:dyDescent="0.3">
      <c r="A971">
        <v>956501</v>
      </c>
      <c r="B971" t="s">
        <v>2940</v>
      </c>
      <c r="C971" s="56">
        <v>0</v>
      </c>
      <c r="D971" s="56">
        <v>0</v>
      </c>
      <c r="E971" s="7">
        <v>0</v>
      </c>
      <c r="F971" s="56">
        <v>0</v>
      </c>
      <c r="G971" s="56">
        <v>0</v>
      </c>
      <c r="H971" s="7">
        <v>0</v>
      </c>
      <c r="I971" s="56">
        <v>0</v>
      </c>
      <c r="J971" s="5">
        <v>0</v>
      </c>
      <c r="K971" s="32">
        <v>331865.11</v>
      </c>
      <c r="L971" s="32">
        <v>321065.59177878097</v>
      </c>
      <c r="M971" s="7">
        <v>1.03363648580773</v>
      </c>
      <c r="N971" s="32">
        <v>17</v>
      </c>
      <c r="O971" s="32">
        <v>35</v>
      </c>
      <c r="P971" s="7">
        <v>0.48571428571428599</v>
      </c>
      <c r="Q971" s="32">
        <v>2</v>
      </c>
      <c r="R971" s="32">
        <v>3.7692307692307701</v>
      </c>
      <c r="S971" s="7">
        <v>0.530612244897959</v>
      </c>
      <c r="T971" s="12" t="s">
        <v>5186</v>
      </c>
    </row>
    <row r="972" spans="1:20" x14ac:dyDescent="0.3">
      <c r="A972" s="9">
        <v>989679</v>
      </c>
      <c r="B972" s="9" t="s">
        <v>2958</v>
      </c>
      <c r="C972" s="55">
        <v>0</v>
      </c>
      <c r="D972" s="55">
        <v>0</v>
      </c>
      <c r="E972" s="11">
        <v>0</v>
      </c>
      <c r="F972" s="55">
        <v>0</v>
      </c>
      <c r="G972" s="55">
        <v>0</v>
      </c>
      <c r="H972" s="11">
        <v>0</v>
      </c>
      <c r="I972" s="55">
        <v>0</v>
      </c>
      <c r="J972" s="10">
        <v>0</v>
      </c>
      <c r="K972" s="47">
        <v>97520.08</v>
      </c>
      <c r="L972" s="47">
        <v>366920.02188424498</v>
      </c>
      <c r="M972" s="11">
        <v>0.26578020872015901</v>
      </c>
      <c r="N972" s="47">
        <v>33</v>
      </c>
      <c r="O972" s="47">
        <v>40</v>
      </c>
      <c r="P972" s="11">
        <v>0.82499999999999996</v>
      </c>
      <c r="Q972" s="47">
        <v>3</v>
      </c>
      <c r="R972" s="47">
        <v>4.3076923076923102</v>
      </c>
      <c r="S972" s="11">
        <v>0.69642857142857195</v>
      </c>
      <c r="T972" s="12" t="s">
        <v>5186</v>
      </c>
    </row>
    <row r="973" spans="1:20" x14ac:dyDescent="0.3">
      <c r="A973">
        <v>860886</v>
      </c>
      <c r="B973" t="s">
        <v>3045</v>
      </c>
      <c r="C973" s="56">
        <v>0</v>
      </c>
      <c r="D973" s="56">
        <v>0</v>
      </c>
      <c r="E973" s="7">
        <v>0</v>
      </c>
      <c r="F973" s="56">
        <v>0</v>
      </c>
      <c r="G973" s="56">
        <v>0</v>
      </c>
      <c r="H973" s="7">
        <v>0</v>
      </c>
      <c r="I973" s="56">
        <v>0</v>
      </c>
      <c r="J973" s="5">
        <v>0</v>
      </c>
      <c r="K973" s="32">
        <v>12694.59</v>
      </c>
      <c r="L973" s="32">
        <v>238678.73357759201</v>
      </c>
      <c r="M973" s="7">
        <v>5.3186933790534401E-2</v>
      </c>
      <c r="N973" s="32">
        <v>18</v>
      </c>
      <c r="O973" s="32">
        <v>32</v>
      </c>
      <c r="P973" s="7">
        <v>0.5625</v>
      </c>
      <c r="Q973" s="32">
        <v>2</v>
      </c>
      <c r="R973" s="32">
        <v>4.3076923076923102</v>
      </c>
      <c r="S973" s="7">
        <v>0.46428571428571402</v>
      </c>
      <c r="T973" s="12" t="s">
        <v>5186</v>
      </c>
    </row>
    <row r="974" spans="1:20" x14ac:dyDescent="0.3">
      <c r="A974" s="9">
        <v>974933</v>
      </c>
      <c r="B974" s="9" t="s">
        <v>3059</v>
      </c>
      <c r="C974" s="55">
        <v>0</v>
      </c>
      <c r="D974" s="55">
        <v>0</v>
      </c>
      <c r="E974" s="11">
        <v>0</v>
      </c>
      <c r="F974" s="55">
        <v>0</v>
      </c>
      <c r="G974" s="55">
        <v>0</v>
      </c>
      <c r="H974" s="11">
        <v>0</v>
      </c>
      <c r="I974" s="55">
        <v>0</v>
      </c>
      <c r="J974" s="10">
        <v>0</v>
      </c>
      <c r="K974" s="47">
        <v>49805.03</v>
      </c>
      <c r="L974" s="47">
        <v>331249.83640731202</v>
      </c>
      <c r="M974" s="11">
        <v>0.15035488180214099</v>
      </c>
      <c r="N974" s="47">
        <v>39</v>
      </c>
      <c r="O974" s="47">
        <v>37.857142857142897</v>
      </c>
      <c r="P974" s="11">
        <v>1.0301886792452799</v>
      </c>
      <c r="Q974" s="47">
        <v>12</v>
      </c>
      <c r="R974" s="47">
        <v>4.3076923076923102</v>
      </c>
      <c r="S974" s="11">
        <v>2.78571428571429</v>
      </c>
      <c r="T974" s="12" t="s">
        <v>5186</v>
      </c>
    </row>
    <row r="975" spans="1:20" x14ac:dyDescent="0.3">
      <c r="A975">
        <v>94285</v>
      </c>
      <c r="B975" t="s">
        <v>3062</v>
      </c>
      <c r="C975" s="56">
        <v>0</v>
      </c>
      <c r="D975" s="56">
        <v>0</v>
      </c>
      <c r="E975" s="7">
        <v>0</v>
      </c>
      <c r="F975" s="56">
        <v>0</v>
      </c>
      <c r="G975" s="56">
        <v>0</v>
      </c>
      <c r="H975" s="7">
        <v>0</v>
      </c>
      <c r="I975" s="56">
        <v>0</v>
      </c>
      <c r="J975" s="5">
        <v>0</v>
      </c>
      <c r="K975" s="32">
        <v>23732.34</v>
      </c>
      <c r="L975" s="32">
        <v>240644.015318972</v>
      </c>
      <c r="M975" s="7">
        <v>9.8620113068438306E-2</v>
      </c>
      <c r="N975" s="32">
        <v>23</v>
      </c>
      <c r="O975" s="32">
        <v>32</v>
      </c>
      <c r="P975" s="7">
        <v>0.71875</v>
      </c>
      <c r="Q975" s="32">
        <v>4</v>
      </c>
      <c r="R975" s="32">
        <v>4.3076923076923102</v>
      </c>
      <c r="S975" s="7">
        <v>0.92857142857142905</v>
      </c>
      <c r="T975" s="12" t="s">
        <v>5186</v>
      </c>
    </row>
    <row r="976" spans="1:20" x14ac:dyDescent="0.3">
      <c r="A976" s="9">
        <v>785606</v>
      </c>
      <c r="B976" s="9" t="s">
        <v>3065</v>
      </c>
      <c r="C976" s="55">
        <v>0</v>
      </c>
      <c r="D976" s="55">
        <v>0</v>
      </c>
      <c r="E976" s="11">
        <v>0</v>
      </c>
      <c r="F976" s="55">
        <v>0</v>
      </c>
      <c r="G976" s="55">
        <v>0</v>
      </c>
      <c r="H976" s="11">
        <v>0</v>
      </c>
      <c r="I976" s="55">
        <v>0</v>
      </c>
      <c r="J976" s="10">
        <v>0</v>
      </c>
      <c r="K976" s="47">
        <v>41311.1</v>
      </c>
      <c r="L976" s="47">
        <v>240644.015318972</v>
      </c>
      <c r="M976" s="11">
        <v>0.17166892742062401</v>
      </c>
      <c r="N976" s="47">
        <v>22</v>
      </c>
      <c r="O976" s="47">
        <v>32</v>
      </c>
      <c r="P976" s="11">
        <v>0.6875</v>
      </c>
      <c r="Q976" s="47">
        <v>6</v>
      </c>
      <c r="R976" s="47">
        <v>4.3076923076923102</v>
      </c>
      <c r="S976" s="11">
        <v>1.3928571428571399</v>
      </c>
      <c r="T976" s="12" t="s">
        <v>5185</v>
      </c>
    </row>
    <row r="977" spans="1:20" x14ac:dyDescent="0.3">
      <c r="A977">
        <v>54643</v>
      </c>
      <c r="B977" t="s">
        <v>3066</v>
      </c>
      <c r="C977" s="56">
        <v>0</v>
      </c>
      <c r="D977" s="56">
        <v>0</v>
      </c>
      <c r="E977" s="7">
        <v>0</v>
      </c>
      <c r="F977" s="56">
        <v>0</v>
      </c>
      <c r="G977" s="56">
        <v>0</v>
      </c>
      <c r="H977" s="7">
        <v>0</v>
      </c>
      <c r="I977" s="56">
        <v>0</v>
      </c>
      <c r="J977" s="5">
        <v>0</v>
      </c>
      <c r="K977" s="32">
        <v>34603.089999999997</v>
      </c>
      <c r="L977" s="32">
        <v>165985.083853847</v>
      </c>
      <c r="M977" s="7">
        <v>0.208471081838105</v>
      </c>
      <c r="N977" s="32">
        <v>21</v>
      </c>
      <c r="O977" s="32">
        <v>20.571428571428601</v>
      </c>
      <c r="P977" s="7">
        <v>1.0208333333333299</v>
      </c>
      <c r="Q977" s="32">
        <v>3</v>
      </c>
      <c r="R977" s="32">
        <v>3.7692307692307701</v>
      </c>
      <c r="S977" s="7">
        <v>0.79591836734693899</v>
      </c>
      <c r="T977" s="12" t="s">
        <v>5186</v>
      </c>
    </row>
    <row r="978" spans="1:20" x14ac:dyDescent="0.3">
      <c r="A978" s="9">
        <v>62914</v>
      </c>
      <c r="B978" s="9" t="s">
        <v>3201</v>
      </c>
      <c r="C978" s="55">
        <v>0</v>
      </c>
      <c r="D978" s="55">
        <v>0</v>
      </c>
      <c r="E978" s="11">
        <v>0</v>
      </c>
      <c r="F978" s="55">
        <v>0</v>
      </c>
      <c r="G978" s="55">
        <v>0</v>
      </c>
      <c r="H978" s="11">
        <v>0</v>
      </c>
      <c r="I978" s="55">
        <v>0</v>
      </c>
      <c r="J978" s="10">
        <v>0</v>
      </c>
      <c r="K978" s="47">
        <v>143556.09</v>
      </c>
      <c r="L978" s="47">
        <v>306148.231379023</v>
      </c>
      <c r="M978" s="11">
        <v>0.46891040119148097</v>
      </c>
      <c r="N978" s="47">
        <v>15</v>
      </c>
      <c r="O978" s="47">
        <v>40</v>
      </c>
      <c r="P978" s="11">
        <v>0.375</v>
      </c>
      <c r="Q978" s="47">
        <v>4</v>
      </c>
      <c r="R978" s="47">
        <v>4.3076923076923102</v>
      </c>
      <c r="S978" s="11">
        <v>0.92857142857142905</v>
      </c>
      <c r="T978" s="12" t="s">
        <v>5186</v>
      </c>
    </row>
    <row r="979" spans="1:20" x14ac:dyDescent="0.3">
      <c r="A979">
        <v>341429</v>
      </c>
      <c r="B979" t="s">
        <v>3231</v>
      </c>
      <c r="C979" s="56">
        <v>0</v>
      </c>
      <c r="D979" s="56">
        <v>0</v>
      </c>
      <c r="E979" s="7">
        <v>0</v>
      </c>
      <c r="F979" s="56">
        <v>0</v>
      </c>
      <c r="G979" s="56">
        <v>0</v>
      </c>
      <c r="H979" s="7">
        <v>0</v>
      </c>
      <c r="I979" s="56">
        <v>0</v>
      </c>
      <c r="J979" s="5">
        <v>0</v>
      </c>
      <c r="K979" s="32">
        <v>99652.99</v>
      </c>
      <c r="L979" s="32">
        <v>273936.017507396</v>
      </c>
      <c r="M979" s="7">
        <v>0.36378199152767299</v>
      </c>
      <c r="N979" s="32">
        <v>29</v>
      </c>
      <c r="O979" s="32">
        <v>32</v>
      </c>
      <c r="P979" s="7">
        <v>0.90625</v>
      </c>
      <c r="Q979" s="32">
        <v>5</v>
      </c>
      <c r="R979" s="32">
        <v>4.3076923076923102</v>
      </c>
      <c r="S979" s="7">
        <v>1.16071428571429</v>
      </c>
      <c r="T979" s="12" t="s">
        <v>5186</v>
      </c>
    </row>
    <row r="980" spans="1:20" x14ac:dyDescent="0.3">
      <c r="A980" s="9">
        <v>348847</v>
      </c>
      <c r="B980" s="9" t="s">
        <v>3237</v>
      </c>
      <c r="C980" s="55">
        <v>0</v>
      </c>
      <c r="D980" s="55">
        <v>0</v>
      </c>
      <c r="E980" s="11">
        <v>0</v>
      </c>
      <c r="F980" s="55">
        <v>0</v>
      </c>
      <c r="G980" s="55">
        <v>0</v>
      </c>
      <c r="H980" s="11">
        <v>0</v>
      </c>
      <c r="I980" s="55">
        <v>0</v>
      </c>
      <c r="J980" s="10">
        <v>0</v>
      </c>
      <c r="K980" s="47">
        <v>54154.95</v>
      </c>
      <c r="L980" s="47">
        <v>227687.45301179501</v>
      </c>
      <c r="M980" s="11">
        <v>0.237847757018014</v>
      </c>
      <c r="N980" s="47">
        <v>18</v>
      </c>
      <c r="O980" s="47">
        <v>30.285714285714299</v>
      </c>
      <c r="P980" s="11">
        <v>0.59433962264150897</v>
      </c>
      <c r="Q980" s="47">
        <v>7</v>
      </c>
      <c r="R980" s="47">
        <v>4.3076923076923102</v>
      </c>
      <c r="S980" s="11">
        <v>1.625</v>
      </c>
      <c r="T980" s="12" t="s">
        <v>5186</v>
      </c>
    </row>
    <row r="981" spans="1:20" x14ac:dyDescent="0.3">
      <c r="A981">
        <v>59681</v>
      </c>
      <c r="B981" t="s">
        <v>3277</v>
      </c>
      <c r="C981" s="56">
        <v>0</v>
      </c>
      <c r="D981" s="56">
        <v>0</v>
      </c>
      <c r="E981" s="7">
        <v>0</v>
      </c>
      <c r="F981" s="56">
        <v>0</v>
      </c>
      <c r="G981" s="56">
        <v>0</v>
      </c>
      <c r="H981" s="7">
        <v>0</v>
      </c>
      <c r="I981" s="56">
        <v>0</v>
      </c>
      <c r="J981" s="5">
        <v>0</v>
      </c>
      <c r="K981" s="32">
        <v>170961.31</v>
      </c>
      <c r="L981" s="32">
        <v>273936.017507396</v>
      </c>
      <c r="M981" s="7">
        <v>0.62409212032654304</v>
      </c>
      <c r="N981" s="32">
        <v>13</v>
      </c>
      <c r="O981" s="32">
        <v>32</v>
      </c>
      <c r="P981" s="7">
        <v>0.40625</v>
      </c>
      <c r="Q981" s="32">
        <v>11</v>
      </c>
      <c r="R981" s="32">
        <v>4.3076923076923102</v>
      </c>
      <c r="S981" s="7">
        <v>2.5535714285714302</v>
      </c>
      <c r="T981" s="12" t="s">
        <v>5186</v>
      </c>
    </row>
    <row r="982" spans="1:20" x14ac:dyDescent="0.3">
      <c r="A982" s="9">
        <v>1011465</v>
      </c>
      <c r="B982" s="9" t="s">
        <v>1855</v>
      </c>
      <c r="C982" s="47">
        <v>436015</v>
      </c>
      <c r="D982" s="47">
        <v>852556.98965013504</v>
      </c>
      <c r="E982" s="11">
        <v>0.511420356988602</v>
      </c>
      <c r="F982" s="47">
        <v>30100504</v>
      </c>
      <c r="G982" s="47">
        <v>52444393.813521601</v>
      </c>
      <c r="H982" s="11">
        <v>0.57395084223929504</v>
      </c>
      <c r="I982" s="47">
        <v>62862.16</v>
      </c>
      <c r="J982" s="10">
        <v>2.0884088851136799</v>
      </c>
      <c r="K982" s="55">
        <v>0</v>
      </c>
      <c r="L982" s="55">
        <v>0</v>
      </c>
      <c r="M982" s="11">
        <v>0</v>
      </c>
      <c r="N982" s="58">
        <v>0</v>
      </c>
      <c r="O982" s="58">
        <v>0</v>
      </c>
      <c r="P982" s="11">
        <v>0</v>
      </c>
      <c r="Q982" s="58">
        <v>0</v>
      </c>
      <c r="R982" s="58">
        <v>0</v>
      </c>
      <c r="S982" s="11">
        <v>0</v>
      </c>
      <c r="T982" s="12" t="s">
        <v>5186</v>
      </c>
    </row>
    <row r="983" spans="1:20" x14ac:dyDescent="0.3">
      <c r="A983">
        <v>951055</v>
      </c>
      <c r="B983" t="s">
        <v>3352</v>
      </c>
      <c r="C983" s="56">
        <v>0</v>
      </c>
      <c r="D983" s="56">
        <v>0</v>
      </c>
      <c r="E983" s="7">
        <v>0</v>
      </c>
      <c r="F983" s="56">
        <v>0</v>
      </c>
      <c r="G983" s="56">
        <v>0</v>
      </c>
      <c r="H983" s="7">
        <v>0</v>
      </c>
      <c r="I983" s="56">
        <v>0</v>
      </c>
      <c r="J983" s="5">
        <v>0</v>
      </c>
      <c r="K983" s="32">
        <v>157009.49</v>
      </c>
      <c r="L983" s="32">
        <v>348368.92680541001</v>
      </c>
      <c r="M983" s="7">
        <v>0.45069889395646801</v>
      </c>
      <c r="N983" s="32">
        <v>50</v>
      </c>
      <c r="O983" s="32">
        <v>40</v>
      </c>
      <c r="P983" s="7">
        <v>1.25</v>
      </c>
      <c r="Q983" s="32">
        <v>1</v>
      </c>
      <c r="R983" s="32">
        <v>4.3076923076923102</v>
      </c>
      <c r="S983" s="7">
        <v>0.23214285714285701</v>
      </c>
      <c r="T983" s="12" t="s">
        <v>5186</v>
      </c>
    </row>
    <row r="984" spans="1:20" x14ac:dyDescent="0.3">
      <c r="A984" s="9">
        <v>50022</v>
      </c>
      <c r="B984" s="9" t="s">
        <v>3367</v>
      </c>
      <c r="C984" s="55">
        <v>0</v>
      </c>
      <c r="D984" s="55">
        <v>0</v>
      </c>
      <c r="E984" s="11">
        <v>0</v>
      </c>
      <c r="F984" s="55">
        <v>0</v>
      </c>
      <c r="G984" s="55">
        <v>0</v>
      </c>
      <c r="H984" s="11">
        <v>0</v>
      </c>
      <c r="I984" s="55">
        <v>0</v>
      </c>
      <c r="J984" s="10">
        <v>0</v>
      </c>
      <c r="K984" s="47">
        <v>613741.92000000004</v>
      </c>
      <c r="L984" s="47">
        <v>324428.01969582099</v>
      </c>
      <c r="M984" s="11">
        <v>1.8917660705614601</v>
      </c>
      <c r="N984" s="47">
        <v>12</v>
      </c>
      <c r="O984" s="47">
        <v>40</v>
      </c>
      <c r="P984" s="11">
        <v>0.3</v>
      </c>
      <c r="Q984" s="47">
        <v>4</v>
      </c>
      <c r="R984" s="47">
        <v>4.3076923076923102</v>
      </c>
      <c r="S984" s="11">
        <v>0.92857142857142905</v>
      </c>
      <c r="T984" s="12" t="s">
        <v>5186</v>
      </c>
    </row>
    <row r="985" spans="1:20" x14ac:dyDescent="0.3">
      <c r="A985">
        <v>191251</v>
      </c>
      <c r="B985" t="s">
        <v>3389</v>
      </c>
      <c r="C985" s="56">
        <v>0</v>
      </c>
      <c r="D985" s="56">
        <v>0</v>
      </c>
      <c r="E985" s="7">
        <v>0</v>
      </c>
      <c r="F985" s="56">
        <v>0</v>
      </c>
      <c r="G985" s="56">
        <v>0</v>
      </c>
      <c r="H985" s="7">
        <v>0</v>
      </c>
      <c r="I985" s="56">
        <v>0</v>
      </c>
      <c r="J985" s="5">
        <v>0</v>
      </c>
      <c r="K985" s="32">
        <v>97283</v>
      </c>
      <c r="L985" s="32">
        <v>261820.85748744101</v>
      </c>
      <c r="M985" s="7">
        <v>0.37156321667255499</v>
      </c>
      <c r="N985" s="32">
        <v>27</v>
      </c>
      <c r="O985" s="32">
        <v>32</v>
      </c>
      <c r="P985" s="7">
        <v>0.84375</v>
      </c>
      <c r="Q985" s="32">
        <v>3</v>
      </c>
      <c r="R985" s="32">
        <v>4.3076923076923102</v>
      </c>
      <c r="S985" s="7">
        <v>0.69642857142857195</v>
      </c>
      <c r="T985" s="12" t="s">
        <v>5186</v>
      </c>
    </row>
    <row r="986" spans="1:20" x14ac:dyDescent="0.3">
      <c r="A986" s="9">
        <v>65998</v>
      </c>
      <c r="B986" s="9" t="s">
        <v>3454</v>
      </c>
      <c r="C986" s="55">
        <v>0</v>
      </c>
      <c r="D986" s="55">
        <v>0</v>
      </c>
      <c r="E986" s="11">
        <v>0</v>
      </c>
      <c r="F986" s="55">
        <v>0</v>
      </c>
      <c r="G986" s="55">
        <v>0</v>
      </c>
      <c r="H986" s="11">
        <v>0</v>
      </c>
      <c r="I986" s="55">
        <v>0</v>
      </c>
      <c r="J986" s="10">
        <v>0</v>
      </c>
      <c r="K986" s="47">
        <v>136032.35999999999</v>
      </c>
      <c r="L986" s="47">
        <v>353628.209355545</v>
      </c>
      <c r="M986" s="11">
        <v>0.384676211911676</v>
      </c>
      <c r="N986" s="47">
        <v>52</v>
      </c>
      <c r="O986" s="47">
        <v>38.571428571428598</v>
      </c>
      <c r="P986" s="11">
        <v>1.3481481481481501</v>
      </c>
      <c r="Q986" s="47">
        <v>3</v>
      </c>
      <c r="R986" s="47">
        <v>4.3076923076923102</v>
      </c>
      <c r="S986" s="11">
        <v>0.69642857142857195</v>
      </c>
      <c r="T986" s="12" t="s">
        <v>5186</v>
      </c>
    </row>
    <row r="987" spans="1:20" x14ac:dyDescent="0.3">
      <c r="A987">
        <v>1028855</v>
      </c>
      <c r="B987" t="s">
        <v>3462</v>
      </c>
      <c r="C987" s="56">
        <v>0</v>
      </c>
      <c r="D987" s="56">
        <v>0</v>
      </c>
      <c r="E987" s="7">
        <v>0</v>
      </c>
      <c r="F987" s="56">
        <v>0</v>
      </c>
      <c r="G987" s="56">
        <v>0</v>
      </c>
      <c r="H987" s="7">
        <v>0</v>
      </c>
      <c r="I987" s="56">
        <v>0</v>
      </c>
      <c r="J987" s="5">
        <v>0</v>
      </c>
      <c r="K987" s="32">
        <v>288944.78999999998</v>
      </c>
      <c r="L987" s="32">
        <v>308554.47022346302</v>
      </c>
      <c r="M987" s="7">
        <v>0.93644661764497705</v>
      </c>
      <c r="N987" s="32">
        <v>8</v>
      </c>
      <c r="O987" s="32">
        <v>40</v>
      </c>
      <c r="P987" s="7">
        <v>0.2</v>
      </c>
      <c r="Q987" s="32">
        <v>6</v>
      </c>
      <c r="R987" s="32">
        <v>4.3076923076923102</v>
      </c>
      <c r="S987" s="7">
        <v>1.3928571428571399</v>
      </c>
      <c r="T987" s="12" t="s">
        <v>5186</v>
      </c>
    </row>
    <row r="988" spans="1:20" x14ac:dyDescent="0.3">
      <c r="A988" s="9">
        <v>204569</v>
      </c>
      <c r="B988" s="9" t="s">
        <v>3527</v>
      </c>
      <c r="C988" s="55">
        <v>0</v>
      </c>
      <c r="D988" s="55">
        <v>0</v>
      </c>
      <c r="E988" s="11">
        <v>0</v>
      </c>
      <c r="F988" s="55">
        <v>0</v>
      </c>
      <c r="G988" s="55">
        <v>0</v>
      </c>
      <c r="H988" s="11">
        <v>0</v>
      </c>
      <c r="I988" s="55">
        <v>0</v>
      </c>
      <c r="J988" s="10">
        <v>0</v>
      </c>
      <c r="K988" s="47">
        <v>34366.75</v>
      </c>
      <c r="L988" s="47">
        <v>236330.76358935199</v>
      </c>
      <c r="M988" s="11">
        <v>0.145418012780239</v>
      </c>
      <c r="N988" s="47">
        <v>22</v>
      </c>
      <c r="O988" s="47">
        <v>31.428571428571399</v>
      </c>
      <c r="P988" s="11">
        <v>0.7</v>
      </c>
      <c r="Q988" s="47">
        <v>8</v>
      </c>
      <c r="R988" s="47">
        <v>4.3076923076923102</v>
      </c>
      <c r="S988" s="11">
        <v>1.8571428571428601</v>
      </c>
      <c r="T988" s="12" t="s">
        <v>5186</v>
      </c>
    </row>
    <row r="989" spans="1:20" x14ac:dyDescent="0.3">
      <c r="A989">
        <v>334290</v>
      </c>
      <c r="B989" t="s">
        <v>3549</v>
      </c>
      <c r="C989" s="56">
        <v>0</v>
      </c>
      <c r="D989" s="56">
        <v>0</v>
      </c>
      <c r="E989" s="7">
        <v>0</v>
      </c>
      <c r="F989" s="56">
        <v>0</v>
      </c>
      <c r="G989" s="56">
        <v>0</v>
      </c>
      <c r="H989" s="7">
        <v>0</v>
      </c>
      <c r="I989" s="56">
        <v>0</v>
      </c>
      <c r="J989" s="5">
        <v>0</v>
      </c>
      <c r="K989" s="32">
        <v>51519.89</v>
      </c>
      <c r="L989" s="32">
        <v>324428.01969582099</v>
      </c>
      <c r="M989" s="7">
        <v>0.15880222074623601</v>
      </c>
      <c r="N989" s="32">
        <v>14</v>
      </c>
      <c r="O989" s="32">
        <v>40</v>
      </c>
      <c r="P989" s="7">
        <v>0.35</v>
      </c>
      <c r="Q989" s="32">
        <v>2</v>
      </c>
      <c r="R989" s="32">
        <v>4.3076923076923102</v>
      </c>
      <c r="S989" s="7">
        <v>0.46428571428571402</v>
      </c>
      <c r="T989" s="12" t="s">
        <v>5186</v>
      </c>
    </row>
    <row r="990" spans="1:20" x14ac:dyDescent="0.3">
      <c r="A990" s="9">
        <v>63319</v>
      </c>
      <c r="B990" s="9" t="s">
        <v>3552</v>
      </c>
      <c r="C990" s="55">
        <v>0</v>
      </c>
      <c r="D990" s="55">
        <v>0</v>
      </c>
      <c r="E990" s="11">
        <v>0</v>
      </c>
      <c r="F990" s="55">
        <v>0</v>
      </c>
      <c r="G990" s="55">
        <v>0</v>
      </c>
      <c r="H990" s="11">
        <v>0</v>
      </c>
      <c r="I990" s="55">
        <v>0</v>
      </c>
      <c r="J990" s="10">
        <v>0</v>
      </c>
      <c r="K990" s="47">
        <v>142430.06</v>
      </c>
      <c r="L990" s="47">
        <v>240644.015318972</v>
      </c>
      <c r="M990" s="11">
        <v>0.59187036008857297</v>
      </c>
      <c r="N990" s="47">
        <v>32</v>
      </c>
      <c r="O990" s="47">
        <v>32</v>
      </c>
      <c r="P990" s="11">
        <v>1</v>
      </c>
      <c r="Q990" s="47">
        <v>1</v>
      </c>
      <c r="R990" s="47">
        <v>4.3076923076923102</v>
      </c>
      <c r="S990" s="11">
        <v>0.23214285714285701</v>
      </c>
      <c r="T990" s="12" t="s">
        <v>5186</v>
      </c>
    </row>
    <row r="991" spans="1:20" x14ac:dyDescent="0.3">
      <c r="A991">
        <v>1015383</v>
      </c>
      <c r="B991" t="s">
        <v>3555</v>
      </c>
      <c r="C991" s="56">
        <v>0</v>
      </c>
      <c r="D991" s="56">
        <v>0</v>
      </c>
      <c r="E991" s="7">
        <v>0</v>
      </c>
      <c r="F991" s="56">
        <v>0</v>
      </c>
      <c r="G991" s="56">
        <v>0</v>
      </c>
      <c r="H991" s="7">
        <v>0</v>
      </c>
      <c r="I991" s="56">
        <v>0</v>
      </c>
      <c r="J991" s="5">
        <v>0</v>
      </c>
      <c r="K991" s="32">
        <v>470321.34</v>
      </c>
      <c r="L991" s="32">
        <v>259095.14144432801</v>
      </c>
      <c r="M991" s="7">
        <v>1.8152456946054201</v>
      </c>
      <c r="N991" s="32">
        <v>16</v>
      </c>
      <c r="O991" s="32">
        <v>32</v>
      </c>
      <c r="P991" s="7">
        <v>0.5</v>
      </c>
      <c r="Q991" s="32">
        <v>1</v>
      </c>
      <c r="R991" s="32">
        <v>4.3076923076923102</v>
      </c>
      <c r="S991" s="7">
        <v>0.23214285714285701</v>
      </c>
      <c r="T991" s="12" t="s">
        <v>5186</v>
      </c>
    </row>
    <row r="992" spans="1:20" x14ac:dyDescent="0.3">
      <c r="A992" s="9">
        <v>1006752</v>
      </c>
      <c r="B992" s="9" t="s">
        <v>3564</v>
      </c>
      <c r="C992" s="55">
        <v>0</v>
      </c>
      <c r="D992" s="55">
        <v>0</v>
      </c>
      <c r="E992" s="11">
        <v>0</v>
      </c>
      <c r="F992" s="55">
        <v>0</v>
      </c>
      <c r="G992" s="55">
        <v>0</v>
      </c>
      <c r="H992" s="11">
        <v>0</v>
      </c>
      <c r="I992" s="55">
        <v>0</v>
      </c>
      <c r="J992" s="10">
        <v>0</v>
      </c>
      <c r="K992" s="47">
        <v>173848.2</v>
      </c>
      <c r="L992" s="47">
        <v>185105.20339724101</v>
      </c>
      <c r="M992" s="11">
        <v>0.93918591595135703</v>
      </c>
      <c r="N992" s="47">
        <v>6</v>
      </c>
      <c r="O992" s="47">
        <v>24</v>
      </c>
      <c r="P992" s="11">
        <v>0.25</v>
      </c>
      <c r="Q992" s="47">
        <v>1</v>
      </c>
      <c r="R992" s="47">
        <v>4.3076923076923102</v>
      </c>
      <c r="S992" s="11">
        <v>0.23214285714285701</v>
      </c>
      <c r="T992" s="12" t="s">
        <v>5186</v>
      </c>
    </row>
    <row r="993" spans="1:20" x14ac:dyDescent="0.3">
      <c r="A993">
        <v>1018807</v>
      </c>
      <c r="B993" t="s">
        <v>3666</v>
      </c>
      <c r="C993" s="56">
        <v>0</v>
      </c>
      <c r="D993" s="56">
        <v>0</v>
      </c>
      <c r="E993" s="7">
        <v>0</v>
      </c>
      <c r="F993" s="56">
        <v>0</v>
      </c>
      <c r="G993" s="56">
        <v>0</v>
      </c>
      <c r="H993" s="7">
        <v>0</v>
      </c>
      <c r="I993" s="56">
        <v>0</v>
      </c>
      <c r="J993" s="5">
        <v>0</v>
      </c>
      <c r="K993" s="32">
        <v>20278</v>
      </c>
      <c r="L993" s="32">
        <v>186292.15785722001</v>
      </c>
      <c r="M993" s="7">
        <v>0.108850529368722</v>
      </c>
      <c r="N993" s="32">
        <v>26</v>
      </c>
      <c r="O993" s="32">
        <v>24</v>
      </c>
      <c r="P993" s="7">
        <v>1.0833333333333299</v>
      </c>
      <c r="Q993" s="57">
        <v>0</v>
      </c>
      <c r="R993" s="32">
        <v>4.3076923076923102</v>
      </c>
      <c r="S993" s="7">
        <v>0</v>
      </c>
      <c r="T993" s="12" t="s">
        <v>5185</v>
      </c>
    </row>
    <row r="994" spans="1:20" x14ac:dyDescent="0.3">
      <c r="A994" s="9">
        <v>1012199</v>
      </c>
      <c r="B994" s="9" t="s">
        <v>3738</v>
      </c>
      <c r="C994" s="55">
        <v>0</v>
      </c>
      <c r="D994" s="55">
        <v>0</v>
      </c>
      <c r="E994" s="11">
        <v>0</v>
      </c>
      <c r="F994" s="55">
        <v>0</v>
      </c>
      <c r="G994" s="55">
        <v>0</v>
      </c>
      <c r="H994" s="11">
        <v>0</v>
      </c>
      <c r="I994" s="55">
        <v>0</v>
      </c>
      <c r="J994" s="10">
        <v>0</v>
      </c>
      <c r="K994" s="47">
        <v>48038.43</v>
      </c>
      <c r="L994" s="47">
        <v>351776.07185930101</v>
      </c>
      <c r="M994" s="11">
        <v>0.13655968624043799</v>
      </c>
      <c r="N994" s="47">
        <v>26</v>
      </c>
      <c r="O994" s="47">
        <v>40</v>
      </c>
      <c r="P994" s="11">
        <v>0.65</v>
      </c>
      <c r="Q994" s="47">
        <v>6</v>
      </c>
      <c r="R994" s="47">
        <v>4.3076923076923102</v>
      </c>
      <c r="S994" s="11">
        <v>1.3928571428571399</v>
      </c>
      <c r="T994" s="12" t="s">
        <v>5186</v>
      </c>
    </row>
    <row r="995" spans="1:20" x14ac:dyDescent="0.3">
      <c r="A995">
        <v>157346</v>
      </c>
      <c r="B995" t="s">
        <v>1977</v>
      </c>
      <c r="C995" s="32">
        <v>400769</v>
      </c>
      <c r="D995" s="32">
        <v>943247.94878616999</v>
      </c>
      <c r="E995" s="7">
        <v>0.42488192051277102</v>
      </c>
      <c r="F995" s="32">
        <v>62664586</v>
      </c>
      <c r="G995" s="32">
        <v>81592026.441225901</v>
      </c>
      <c r="H995" s="7">
        <v>0.76802340538924896</v>
      </c>
      <c r="I995" s="32">
        <v>16002.13</v>
      </c>
      <c r="J995" s="5">
        <v>0.25536161684687397</v>
      </c>
      <c r="K995" s="56">
        <v>0</v>
      </c>
      <c r="L995" s="56">
        <v>0</v>
      </c>
      <c r="M995" s="7">
        <v>0</v>
      </c>
      <c r="N995" s="57">
        <v>0</v>
      </c>
      <c r="O995" s="57">
        <v>0</v>
      </c>
      <c r="P995" s="7">
        <v>0</v>
      </c>
      <c r="Q995" s="57">
        <v>0</v>
      </c>
      <c r="R995" s="57">
        <v>0</v>
      </c>
      <c r="S995" s="7">
        <v>0</v>
      </c>
      <c r="T995" s="12" t="s">
        <v>5186</v>
      </c>
    </row>
    <row r="996" spans="1:20" x14ac:dyDescent="0.3">
      <c r="A996" s="9">
        <v>784044</v>
      </c>
      <c r="B996" s="9" t="s">
        <v>3786</v>
      </c>
      <c r="C996" s="55">
        <v>0</v>
      </c>
      <c r="D996" s="55">
        <v>0</v>
      </c>
      <c r="E996" s="11">
        <v>0</v>
      </c>
      <c r="F996" s="55">
        <v>0</v>
      </c>
      <c r="G996" s="55">
        <v>0</v>
      </c>
      <c r="H996" s="11">
        <v>0</v>
      </c>
      <c r="I996" s="55">
        <v>0</v>
      </c>
      <c r="J996" s="10">
        <v>0</v>
      </c>
      <c r="K996" s="47">
        <v>83271.039999999994</v>
      </c>
      <c r="L996" s="47">
        <v>215215.03689036</v>
      </c>
      <c r="M996" s="11">
        <v>0.386920176225521</v>
      </c>
      <c r="N996" s="47">
        <v>47</v>
      </c>
      <c r="O996" s="47">
        <v>30.285714285714299</v>
      </c>
      <c r="P996" s="11">
        <v>1.5518867924528299</v>
      </c>
      <c r="Q996" s="47">
        <v>15</v>
      </c>
      <c r="R996" s="47">
        <v>4.3076923076923102</v>
      </c>
      <c r="S996" s="11">
        <v>3.4821428571428599</v>
      </c>
      <c r="T996" s="12" t="s">
        <v>5186</v>
      </c>
    </row>
    <row r="997" spans="1:20" x14ac:dyDescent="0.3">
      <c r="A997">
        <v>91231</v>
      </c>
      <c r="B997" t="s">
        <v>1991</v>
      </c>
      <c r="C997" s="32">
        <v>350847</v>
      </c>
      <c r="D997" s="32">
        <v>1127834.87659454</v>
      </c>
      <c r="E997" s="7">
        <v>0.31108011224069498</v>
      </c>
      <c r="F997" s="32">
        <v>34496165.060000002</v>
      </c>
      <c r="G997" s="32">
        <v>103328222.09152301</v>
      </c>
      <c r="H997" s="7">
        <v>0.33385036887061598</v>
      </c>
      <c r="I997" s="32">
        <v>152465.57</v>
      </c>
      <c r="J997" s="5">
        <v>4.4197831769071403</v>
      </c>
      <c r="K997" s="56">
        <v>0</v>
      </c>
      <c r="L997" s="56">
        <v>0</v>
      </c>
      <c r="M997" s="7">
        <v>0</v>
      </c>
      <c r="N997" s="57">
        <v>0</v>
      </c>
      <c r="O997" s="57">
        <v>0</v>
      </c>
      <c r="P997" s="7">
        <v>0</v>
      </c>
      <c r="Q997" s="57">
        <v>0</v>
      </c>
      <c r="R997" s="57">
        <v>0</v>
      </c>
      <c r="S997" s="7">
        <v>0</v>
      </c>
      <c r="T997" s="12" t="s">
        <v>5186</v>
      </c>
    </row>
    <row r="998" spans="1:20" x14ac:dyDescent="0.3">
      <c r="A998" s="9">
        <v>984874</v>
      </c>
      <c r="B998" s="9" t="s">
        <v>3839</v>
      </c>
      <c r="C998" s="55">
        <v>0</v>
      </c>
      <c r="D998" s="55">
        <v>0</v>
      </c>
      <c r="E998" s="11">
        <v>0</v>
      </c>
      <c r="F998" s="55">
        <v>0</v>
      </c>
      <c r="G998" s="55">
        <v>0</v>
      </c>
      <c r="H998" s="11">
        <v>0</v>
      </c>
      <c r="I998" s="55">
        <v>0</v>
      </c>
      <c r="J998" s="10">
        <v>0</v>
      </c>
      <c r="K998" s="47">
        <v>21496.86</v>
      </c>
      <c r="L998" s="47">
        <v>202952.01313054701</v>
      </c>
      <c r="M998" s="11">
        <v>0.10592090055382899</v>
      </c>
      <c r="N998" s="47">
        <v>27</v>
      </c>
      <c r="O998" s="47">
        <v>24</v>
      </c>
      <c r="P998" s="11">
        <v>1.125</v>
      </c>
      <c r="Q998" s="47">
        <v>2</v>
      </c>
      <c r="R998" s="47">
        <v>4.3076923076923102</v>
      </c>
      <c r="S998" s="11">
        <v>0.46428571428571402</v>
      </c>
      <c r="T998" s="12" t="s">
        <v>5186</v>
      </c>
    </row>
    <row r="999" spans="1:20" x14ac:dyDescent="0.3">
      <c r="A999">
        <v>46655</v>
      </c>
      <c r="B999" t="s">
        <v>3858</v>
      </c>
      <c r="C999" s="56">
        <v>0</v>
      </c>
      <c r="D999" s="56">
        <v>0</v>
      </c>
      <c r="E999" s="7">
        <v>0</v>
      </c>
      <c r="F999" s="56">
        <v>0</v>
      </c>
      <c r="G999" s="56">
        <v>0</v>
      </c>
      <c r="H999" s="7">
        <v>0</v>
      </c>
      <c r="I999" s="56">
        <v>0</v>
      </c>
      <c r="J999" s="5">
        <v>0</v>
      </c>
      <c r="K999" s="32">
        <v>580014.81000000006</v>
      </c>
      <c r="L999" s="32">
        <v>273936.017507396</v>
      </c>
      <c r="M999" s="7">
        <v>2.11733679739408</v>
      </c>
      <c r="N999" s="32">
        <v>29</v>
      </c>
      <c r="O999" s="32">
        <v>32</v>
      </c>
      <c r="P999" s="7">
        <v>0.90625</v>
      </c>
      <c r="Q999" s="32">
        <v>2</v>
      </c>
      <c r="R999" s="32">
        <v>4.3076923076923102</v>
      </c>
      <c r="S999" s="7">
        <v>0.46428571428571402</v>
      </c>
      <c r="T999" s="12" t="s">
        <v>5186</v>
      </c>
    </row>
    <row r="1000" spans="1:20" x14ac:dyDescent="0.3">
      <c r="A1000" s="9">
        <v>1015176</v>
      </c>
      <c r="B1000" s="9" t="s">
        <v>3939</v>
      </c>
      <c r="C1000" s="55">
        <v>0</v>
      </c>
      <c r="D1000" s="55">
        <v>0</v>
      </c>
      <c r="E1000" s="11">
        <v>0</v>
      </c>
      <c r="F1000" s="55">
        <v>0</v>
      </c>
      <c r="G1000" s="55">
        <v>0</v>
      </c>
      <c r="H1000" s="11">
        <v>0</v>
      </c>
      <c r="I1000" s="55">
        <v>0</v>
      </c>
      <c r="J1000" s="10">
        <v>0</v>
      </c>
      <c r="K1000" s="47">
        <v>651647.5</v>
      </c>
      <c r="L1000" s="47">
        <v>191821.35608324601</v>
      </c>
      <c r="M1000" s="11">
        <v>3.3971582377782799</v>
      </c>
      <c r="N1000" s="47">
        <v>14</v>
      </c>
      <c r="O1000" s="47">
        <v>24</v>
      </c>
      <c r="P1000" s="11">
        <v>0.58333333333333304</v>
      </c>
      <c r="Q1000" s="58">
        <v>0</v>
      </c>
      <c r="R1000" s="47">
        <v>4.3076923076923102</v>
      </c>
      <c r="S1000" s="11">
        <v>0</v>
      </c>
      <c r="T1000" s="12" t="s">
        <v>5186</v>
      </c>
    </row>
    <row r="1001" spans="1:20" x14ac:dyDescent="0.3">
      <c r="A1001">
        <v>70174</v>
      </c>
      <c r="B1001" t="s">
        <v>3954</v>
      </c>
      <c r="C1001" s="56">
        <v>0</v>
      </c>
      <c r="D1001" s="56">
        <v>0</v>
      </c>
      <c r="E1001" s="7">
        <v>0</v>
      </c>
      <c r="F1001" s="56">
        <v>0</v>
      </c>
      <c r="G1001" s="56">
        <v>0</v>
      </c>
      <c r="H1001" s="7">
        <v>0</v>
      </c>
      <c r="I1001" s="56">
        <v>0</v>
      </c>
      <c r="J1001" s="5">
        <v>0</v>
      </c>
      <c r="K1001" s="32">
        <v>131003.56</v>
      </c>
      <c r="L1001" s="32">
        <v>273936.017507396</v>
      </c>
      <c r="M1001" s="7">
        <v>0.47822685454811698</v>
      </c>
      <c r="N1001" s="32">
        <v>25</v>
      </c>
      <c r="O1001" s="32">
        <v>32</v>
      </c>
      <c r="P1001" s="7">
        <v>0.78125</v>
      </c>
      <c r="Q1001" s="32">
        <v>7</v>
      </c>
      <c r="R1001" s="32">
        <v>4.3076923076923102</v>
      </c>
      <c r="S1001" s="7">
        <v>1.625</v>
      </c>
      <c r="T1001" s="12" t="s">
        <v>5186</v>
      </c>
    </row>
    <row r="1002" spans="1:20" x14ac:dyDescent="0.3">
      <c r="A1002" s="9">
        <v>194222</v>
      </c>
      <c r="B1002" s="9" t="s">
        <v>3960</v>
      </c>
      <c r="C1002" s="55">
        <v>0</v>
      </c>
      <c r="D1002" s="55">
        <v>0</v>
      </c>
      <c r="E1002" s="11">
        <v>0</v>
      </c>
      <c r="F1002" s="55">
        <v>0</v>
      </c>
      <c r="G1002" s="55">
        <v>0</v>
      </c>
      <c r="H1002" s="11">
        <v>0</v>
      </c>
      <c r="I1002" s="55">
        <v>0</v>
      </c>
      <c r="J1002" s="10">
        <v>0</v>
      </c>
      <c r="K1002" s="47">
        <v>109777.61</v>
      </c>
      <c r="L1002" s="47">
        <v>245506.069720453</v>
      </c>
      <c r="M1002" s="11">
        <v>0.44714825228149702</v>
      </c>
      <c r="N1002" s="47">
        <v>11</v>
      </c>
      <c r="O1002" s="47">
        <v>29.714285714285701</v>
      </c>
      <c r="P1002" s="11">
        <v>0.37019230769230799</v>
      </c>
      <c r="Q1002" s="47">
        <v>4</v>
      </c>
      <c r="R1002" s="47">
        <v>4.3076923076923102</v>
      </c>
      <c r="S1002" s="11">
        <v>0.92857142857142905</v>
      </c>
      <c r="T1002" s="12" t="s">
        <v>5186</v>
      </c>
    </row>
    <row r="1003" spans="1:20" x14ac:dyDescent="0.3">
      <c r="A1003">
        <v>65338</v>
      </c>
      <c r="B1003" t="s">
        <v>3988</v>
      </c>
      <c r="C1003" s="56">
        <v>0</v>
      </c>
      <c r="D1003" s="56">
        <v>0</v>
      </c>
      <c r="E1003" s="7">
        <v>0</v>
      </c>
      <c r="F1003" s="56">
        <v>0</v>
      </c>
      <c r="G1003" s="56">
        <v>0</v>
      </c>
      <c r="H1003" s="7">
        <v>0</v>
      </c>
      <c r="I1003" s="56">
        <v>0</v>
      </c>
      <c r="J1003" s="5">
        <v>0</v>
      </c>
      <c r="K1003" s="32">
        <v>98632.09</v>
      </c>
      <c r="L1003" s="32">
        <v>259091.59283023101</v>
      </c>
      <c r="M1003" s="7">
        <v>0.38068425502570602</v>
      </c>
      <c r="N1003" s="32">
        <v>29</v>
      </c>
      <c r="O1003" s="32">
        <v>30.285714285714299</v>
      </c>
      <c r="P1003" s="7">
        <v>0.95754716981132104</v>
      </c>
      <c r="Q1003" s="32">
        <v>14</v>
      </c>
      <c r="R1003" s="32">
        <v>4.3076923076923102</v>
      </c>
      <c r="S1003" s="7">
        <v>3.25</v>
      </c>
      <c r="T1003" s="12" t="s">
        <v>5186</v>
      </c>
    </row>
    <row r="1004" spans="1:20" x14ac:dyDescent="0.3">
      <c r="A1004" s="9">
        <v>343889</v>
      </c>
      <c r="B1004" s="9" t="s">
        <v>4026</v>
      </c>
      <c r="C1004" s="55">
        <v>0</v>
      </c>
      <c r="D1004" s="55">
        <v>0</v>
      </c>
      <c r="E1004" s="11">
        <v>0</v>
      </c>
      <c r="F1004" s="55">
        <v>0</v>
      </c>
      <c r="G1004" s="55">
        <v>0</v>
      </c>
      <c r="H1004" s="11">
        <v>0</v>
      </c>
      <c r="I1004" s="55">
        <v>0</v>
      </c>
      <c r="J1004" s="10">
        <v>0</v>
      </c>
      <c r="K1004" s="47">
        <v>21617.75</v>
      </c>
      <c r="L1004" s="47">
        <v>173834.49312806499</v>
      </c>
      <c r="M1004" s="11">
        <v>0.12435823069978399</v>
      </c>
      <c r="N1004" s="47">
        <v>51</v>
      </c>
      <c r="O1004" s="47">
        <v>20.571428571428601</v>
      </c>
      <c r="P1004" s="11">
        <v>2.4791666666666701</v>
      </c>
      <c r="Q1004" s="47">
        <v>9</v>
      </c>
      <c r="R1004" s="47">
        <v>3.7692307692307701</v>
      </c>
      <c r="S1004" s="11">
        <v>2.3877551020408201</v>
      </c>
      <c r="T1004" s="12" t="s">
        <v>5186</v>
      </c>
    </row>
    <row r="1005" spans="1:20" x14ac:dyDescent="0.3">
      <c r="A1005">
        <v>352894</v>
      </c>
      <c r="B1005" t="s">
        <v>4059</v>
      </c>
      <c r="C1005" s="56">
        <v>0</v>
      </c>
      <c r="D1005" s="56">
        <v>0</v>
      </c>
      <c r="E1005" s="7">
        <v>0</v>
      </c>
      <c r="F1005" s="56">
        <v>0</v>
      </c>
      <c r="G1005" s="56">
        <v>0</v>
      </c>
      <c r="H1005" s="7">
        <v>0</v>
      </c>
      <c r="I1005" s="56">
        <v>0</v>
      </c>
      <c r="J1005" s="5">
        <v>0</v>
      </c>
      <c r="K1005" s="32">
        <v>90417.86</v>
      </c>
      <c r="L1005" s="32">
        <v>269045.51120962901</v>
      </c>
      <c r="M1005" s="7">
        <v>0.33606901521412202</v>
      </c>
      <c r="N1005" s="32">
        <v>47</v>
      </c>
      <c r="O1005" s="32">
        <v>31.428571428571399</v>
      </c>
      <c r="P1005" s="7">
        <v>1.49545454545455</v>
      </c>
      <c r="Q1005" s="32">
        <v>1</v>
      </c>
      <c r="R1005" s="32">
        <v>4.3076923076923102</v>
      </c>
      <c r="S1005" s="7">
        <v>0.23214285714285701</v>
      </c>
      <c r="T1005" s="12" t="s">
        <v>5186</v>
      </c>
    </row>
    <row r="1006" spans="1:20" x14ac:dyDescent="0.3">
      <c r="A1006" s="9">
        <v>978515</v>
      </c>
      <c r="B1006" s="9" t="s">
        <v>4097</v>
      </c>
      <c r="C1006" s="55">
        <v>0</v>
      </c>
      <c r="D1006" s="55">
        <v>0</v>
      </c>
      <c r="E1006" s="11">
        <v>0</v>
      </c>
      <c r="F1006" s="55">
        <v>0</v>
      </c>
      <c r="G1006" s="55">
        <v>0</v>
      </c>
      <c r="H1006" s="11">
        <v>0</v>
      </c>
      <c r="I1006" s="55">
        <v>0</v>
      </c>
      <c r="J1006" s="10">
        <v>0</v>
      </c>
      <c r="K1006" s="47">
        <v>50585.91</v>
      </c>
      <c r="L1006" s="47">
        <v>165184.229005523</v>
      </c>
      <c r="M1006" s="11">
        <v>0.30623934442499701</v>
      </c>
      <c r="N1006" s="47">
        <v>22</v>
      </c>
      <c r="O1006" s="47">
        <v>20.571428571428601</v>
      </c>
      <c r="P1006" s="11">
        <v>1.06944444444444</v>
      </c>
      <c r="Q1006" s="47">
        <v>9</v>
      </c>
      <c r="R1006" s="47">
        <v>3.7692307692307701</v>
      </c>
      <c r="S1006" s="11">
        <v>2.3877551020408201</v>
      </c>
      <c r="T1006" s="12" t="s">
        <v>5186</v>
      </c>
    </row>
    <row r="1007" spans="1:20" x14ac:dyDescent="0.3">
      <c r="A1007">
        <v>366910</v>
      </c>
      <c r="B1007" t="s">
        <v>4106</v>
      </c>
      <c r="C1007" s="56">
        <v>0</v>
      </c>
      <c r="D1007" s="56">
        <v>0</v>
      </c>
      <c r="E1007" s="7">
        <v>0</v>
      </c>
      <c r="F1007" s="56">
        <v>0</v>
      </c>
      <c r="G1007" s="56">
        <v>0</v>
      </c>
      <c r="H1007" s="7">
        <v>0</v>
      </c>
      <c r="I1007" s="56">
        <v>0</v>
      </c>
      <c r="J1007" s="5">
        <v>0</v>
      </c>
      <c r="K1007" s="32">
        <v>59315.75</v>
      </c>
      <c r="L1007" s="32">
        <v>314295.58378487098</v>
      </c>
      <c r="M1007" s="7">
        <v>0.18872600526452299</v>
      </c>
      <c r="N1007" s="32">
        <v>14</v>
      </c>
      <c r="O1007" s="32">
        <v>34.285714285714299</v>
      </c>
      <c r="P1007" s="7">
        <v>0.40833333333333299</v>
      </c>
      <c r="Q1007" s="32">
        <v>8</v>
      </c>
      <c r="R1007" s="32">
        <v>3.7692307692307701</v>
      </c>
      <c r="S1007" s="7">
        <v>2.12244897959184</v>
      </c>
      <c r="T1007" s="12" t="s">
        <v>5186</v>
      </c>
    </row>
    <row r="1008" spans="1:20" x14ac:dyDescent="0.3">
      <c r="A1008">
        <v>60256</v>
      </c>
      <c r="B1008" t="s">
        <v>4135</v>
      </c>
      <c r="C1008" s="56">
        <v>0</v>
      </c>
      <c r="D1008" s="56">
        <v>0</v>
      </c>
      <c r="E1008" s="7">
        <v>0</v>
      </c>
      <c r="F1008" s="56">
        <v>0</v>
      </c>
      <c r="G1008" s="56">
        <v>0</v>
      </c>
      <c r="H1008" s="7">
        <v>0</v>
      </c>
      <c r="I1008" s="56">
        <v>0</v>
      </c>
      <c r="J1008" s="5">
        <v>0</v>
      </c>
      <c r="K1008" s="32">
        <v>28610.61</v>
      </c>
      <c r="L1008" s="32">
        <v>353628.209355545</v>
      </c>
      <c r="M1008" s="7">
        <v>8.09059041193015E-2</v>
      </c>
      <c r="N1008" s="32">
        <v>11</v>
      </c>
      <c r="O1008" s="32">
        <v>38.571428571428598</v>
      </c>
      <c r="P1008" s="7">
        <v>0.28518518518518499</v>
      </c>
      <c r="Q1008" s="32">
        <v>20</v>
      </c>
      <c r="R1008" s="32">
        <v>4.3076923076923102</v>
      </c>
      <c r="S1008" s="7">
        <v>4.6428571428571397</v>
      </c>
      <c r="T1008" s="12" t="s">
        <v>5186</v>
      </c>
    </row>
    <row r="1009" spans="1:20" x14ac:dyDescent="0.3">
      <c r="A1009" s="9">
        <v>41383</v>
      </c>
      <c r="B1009" s="9" t="s">
        <v>4143</v>
      </c>
      <c r="C1009" s="55">
        <v>0</v>
      </c>
      <c r="D1009" s="55">
        <v>0</v>
      </c>
      <c r="E1009" s="11">
        <v>0</v>
      </c>
      <c r="F1009" s="55">
        <v>0</v>
      </c>
      <c r="G1009" s="55">
        <v>0</v>
      </c>
      <c r="H1009" s="11">
        <v>0</v>
      </c>
      <c r="I1009" s="55">
        <v>0</v>
      </c>
      <c r="J1009" s="10">
        <v>0</v>
      </c>
      <c r="K1009" s="47">
        <v>98795.77</v>
      </c>
      <c r="L1009" s="47">
        <v>210217.898269759</v>
      </c>
      <c r="M1009" s="11">
        <v>0.46996840332416401</v>
      </c>
      <c r="N1009" s="47">
        <v>31</v>
      </c>
      <c r="O1009" s="47">
        <v>28</v>
      </c>
      <c r="P1009" s="11">
        <v>1.1071428571428601</v>
      </c>
      <c r="Q1009" s="47">
        <v>4</v>
      </c>
      <c r="R1009" s="47">
        <v>3.7692307692307701</v>
      </c>
      <c r="S1009" s="11">
        <v>1.06122448979592</v>
      </c>
      <c r="T1009" s="12" t="s">
        <v>5186</v>
      </c>
    </row>
    <row r="1010" spans="1:20" x14ac:dyDescent="0.3">
      <c r="A1010">
        <v>339458</v>
      </c>
      <c r="B1010" t="s">
        <v>4276</v>
      </c>
      <c r="C1010" s="56">
        <v>0</v>
      </c>
      <c r="D1010" s="56">
        <v>0</v>
      </c>
      <c r="E1010" s="7">
        <v>0</v>
      </c>
      <c r="F1010" s="56">
        <v>0</v>
      </c>
      <c r="G1010" s="56">
        <v>0</v>
      </c>
      <c r="H1010" s="7">
        <v>0</v>
      </c>
      <c r="I1010" s="56">
        <v>0</v>
      </c>
      <c r="J1010" s="5">
        <v>0</v>
      </c>
      <c r="K1010" s="32">
        <v>107139</v>
      </c>
      <c r="L1010" s="32">
        <v>227555.46930669399</v>
      </c>
      <c r="M1010" s="7">
        <v>0.47082586204773103</v>
      </c>
      <c r="N1010" s="32">
        <v>19</v>
      </c>
      <c r="O1010" s="32">
        <v>30.285714285714299</v>
      </c>
      <c r="P1010" s="7">
        <v>0.62735849056603799</v>
      </c>
      <c r="Q1010" s="32">
        <v>4</v>
      </c>
      <c r="R1010" s="32">
        <v>4.3076923076923102</v>
      </c>
      <c r="S1010" s="7">
        <v>0.92857142857142905</v>
      </c>
      <c r="T1010" s="12" t="s">
        <v>5186</v>
      </c>
    </row>
    <row r="1011" spans="1:20" x14ac:dyDescent="0.3">
      <c r="A1011" s="9">
        <v>369588</v>
      </c>
      <c r="B1011" s="9" t="s">
        <v>4281</v>
      </c>
      <c r="C1011" s="55">
        <v>0</v>
      </c>
      <c r="D1011" s="55">
        <v>0</v>
      </c>
      <c r="E1011" s="11">
        <v>0</v>
      </c>
      <c r="F1011" s="55">
        <v>0</v>
      </c>
      <c r="G1011" s="55">
        <v>0</v>
      </c>
      <c r="H1011" s="11">
        <v>0</v>
      </c>
      <c r="I1011" s="55">
        <v>0</v>
      </c>
      <c r="J1011" s="10">
        <v>0</v>
      </c>
      <c r="K1011" s="47">
        <v>146599.63</v>
      </c>
      <c r="L1011" s="47">
        <v>340746.312772415</v>
      </c>
      <c r="M1011" s="11">
        <v>0.43023100912588402</v>
      </c>
      <c r="N1011" s="47">
        <v>28</v>
      </c>
      <c r="O1011" s="47">
        <v>37.142857142857103</v>
      </c>
      <c r="P1011" s="11">
        <v>0.75384615384615405</v>
      </c>
      <c r="Q1011" s="47">
        <v>12</v>
      </c>
      <c r="R1011" s="47">
        <v>4.3076923076923102</v>
      </c>
      <c r="S1011" s="11">
        <v>2.78571428571429</v>
      </c>
      <c r="T1011" s="12" t="s">
        <v>5186</v>
      </c>
    </row>
    <row r="1012" spans="1:20" x14ac:dyDescent="0.3">
      <c r="A1012">
        <v>964873</v>
      </c>
      <c r="B1012" t="s">
        <v>4317</v>
      </c>
      <c r="C1012" s="56">
        <v>0</v>
      </c>
      <c r="D1012" s="56">
        <v>0</v>
      </c>
      <c r="E1012" s="7">
        <v>0</v>
      </c>
      <c r="F1012" s="56">
        <v>0</v>
      </c>
      <c r="G1012" s="56">
        <v>0</v>
      </c>
      <c r="H1012" s="7">
        <v>0</v>
      </c>
      <c r="I1012" s="56">
        <v>0</v>
      </c>
      <c r="J1012" s="5">
        <v>0</v>
      </c>
      <c r="K1012" s="32">
        <v>168172.12</v>
      </c>
      <c r="L1012" s="32">
        <v>360471.47324629599</v>
      </c>
      <c r="M1012" s="7">
        <v>0.46653378278589702</v>
      </c>
      <c r="N1012" s="32">
        <v>36</v>
      </c>
      <c r="O1012" s="32">
        <v>39.285714285714299</v>
      </c>
      <c r="P1012" s="7">
        <v>0.91636363636363605</v>
      </c>
      <c r="Q1012" s="32">
        <v>5</v>
      </c>
      <c r="R1012" s="32">
        <v>4.3076923076923102</v>
      </c>
      <c r="S1012" s="7">
        <v>1.16071428571429</v>
      </c>
      <c r="T1012" s="12" t="s">
        <v>5186</v>
      </c>
    </row>
    <row r="1013" spans="1:20" x14ac:dyDescent="0.3">
      <c r="A1013" s="9">
        <v>236356</v>
      </c>
      <c r="B1013" s="9" t="s">
        <v>4352</v>
      </c>
      <c r="C1013" s="55">
        <v>0</v>
      </c>
      <c r="D1013" s="55">
        <v>0</v>
      </c>
      <c r="E1013" s="11">
        <v>0</v>
      </c>
      <c r="F1013" s="55">
        <v>0</v>
      </c>
      <c r="G1013" s="55">
        <v>0</v>
      </c>
      <c r="H1013" s="11">
        <v>0</v>
      </c>
      <c r="I1013" s="55">
        <v>0</v>
      </c>
      <c r="J1013" s="10">
        <v>0</v>
      </c>
      <c r="K1013" s="47">
        <v>67143.69</v>
      </c>
      <c r="L1013" s="47">
        <v>340717.490395409</v>
      </c>
      <c r="M1013" s="11">
        <v>0.19706558040821001</v>
      </c>
      <c r="N1013" s="47">
        <v>24</v>
      </c>
      <c r="O1013" s="47">
        <v>37.142857142857103</v>
      </c>
      <c r="P1013" s="11">
        <v>0.64615384615384597</v>
      </c>
      <c r="Q1013" s="47">
        <v>1</v>
      </c>
      <c r="R1013" s="47">
        <v>4.3076923076923102</v>
      </c>
      <c r="S1013" s="11">
        <v>0.23214285714285701</v>
      </c>
      <c r="T1013" s="12" t="s">
        <v>5186</v>
      </c>
    </row>
    <row r="1014" spans="1:20" x14ac:dyDescent="0.3">
      <c r="A1014">
        <v>58643</v>
      </c>
      <c r="B1014" t="s">
        <v>4357</v>
      </c>
      <c r="C1014" s="56">
        <v>0</v>
      </c>
      <c r="D1014" s="56">
        <v>0</v>
      </c>
      <c r="E1014" s="7">
        <v>0</v>
      </c>
      <c r="F1014" s="56">
        <v>0</v>
      </c>
      <c r="G1014" s="56">
        <v>0</v>
      </c>
      <c r="H1014" s="7">
        <v>0</v>
      </c>
      <c r="I1014" s="56">
        <v>0</v>
      </c>
      <c r="J1014" s="5">
        <v>0</v>
      </c>
      <c r="K1014" s="32">
        <v>30405.32</v>
      </c>
      <c r="L1014" s="32">
        <v>324428.01969582099</v>
      </c>
      <c r="M1014" s="7">
        <v>9.3719771888098893E-2</v>
      </c>
      <c r="N1014" s="32">
        <v>24</v>
      </c>
      <c r="O1014" s="32">
        <v>40</v>
      </c>
      <c r="P1014" s="7">
        <v>0.6</v>
      </c>
      <c r="Q1014" s="32">
        <v>7</v>
      </c>
      <c r="R1014" s="32">
        <v>4.3076923076923102</v>
      </c>
      <c r="S1014" s="7">
        <v>1.625</v>
      </c>
      <c r="T1014" s="12" t="s">
        <v>5186</v>
      </c>
    </row>
    <row r="1015" spans="1:20" x14ac:dyDescent="0.3">
      <c r="A1015" s="9">
        <v>989257</v>
      </c>
      <c r="B1015" s="9" t="s">
        <v>4394</v>
      </c>
      <c r="C1015" s="55">
        <v>0</v>
      </c>
      <c r="D1015" s="55">
        <v>0</v>
      </c>
      <c r="E1015" s="11">
        <v>0</v>
      </c>
      <c r="F1015" s="55">
        <v>0</v>
      </c>
      <c r="G1015" s="55">
        <v>0</v>
      </c>
      <c r="H1015" s="11">
        <v>0</v>
      </c>
      <c r="I1015" s="55">
        <v>0</v>
      </c>
      <c r="J1015" s="10">
        <v>0</v>
      </c>
      <c r="K1015" s="47">
        <v>73524.539999999994</v>
      </c>
      <c r="L1015" s="47">
        <v>324428.01969582099</v>
      </c>
      <c r="M1015" s="11">
        <v>0.226628205754039</v>
      </c>
      <c r="N1015" s="47">
        <v>36</v>
      </c>
      <c r="O1015" s="47">
        <v>40</v>
      </c>
      <c r="P1015" s="11">
        <v>0.9</v>
      </c>
      <c r="Q1015" s="47">
        <v>13</v>
      </c>
      <c r="R1015" s="47">
        <v>4.3076923076923102</v>
      </c>
      <c r="S1015" s="11">
        <v>3.0178571428571401</v>
      </c>
      <c r="T1015" s="12" t="s">
        <v>5186</v>
      </c>
    </row>
    <row r="1016" spans="1:20" x14ac:dyDescent="0.3">
      <c r="A1016">
        <v>63185</v>
      </c>
      <c r="B1016" t="s">
        <v>2083</v>
      </c>
      <c r="C1016" s="32">
        <v>929276</v>
      </c>
      <c r="D1016" s="32">
        <v>1346050.69408894</v>
      </c>
      <c r="E1016" s="7">
        <v>0.69037221560883999</v>
      </c>
      <c r="F1016" s="32">
        <v>115040467</v>
      </c>
      <c r="G1016" s="32">
        <v>107517535.04872701</v>
      </c>
      <c r="H1016" s="7">
        <v>1.06996934916582</v>
      </c>
      <c r="I1016" s="32">
        <v>294025.84999999998</v>
      </c>
      <c r="J1016" s="5">
        <v>2.5558471524633202</v>
      </c>
      <c r="K1016" s="56">
        <v>0</v>
      </c>
      <c r="L1016" s="56">
        <v>0</v>
      </c>
      <c r="M1016" s="7">
        <v>0</v>
      </c>
      <c r="N1016" s="57">
        <v>0</v>
      </c>
      <c r="O1016" s="57">
        <v>0</v>
      </c>
      <c r="P1016" s="7">
        <v>0</v>
      </c>
      <c r="Q1016" s="57">
        <v>0</v>
      </c>
      <c r="R1016" s="57">
        <v>0</v>
      </c>
      <c r="S1016" s="7">
        <v>0</v>
      </c>
      <c r="T1016" s="12" t="s">
        <v>5186</v>
      </c>
    </row>
    <row r="1017" spans="1:20" x14ac:dyDescent="0.3">
      <c r="A1017" s="9">
        <v>893463</v>
      </c>
      <c r="B1017" s="9" t="s">
        <v>4429</v>
      </c>
      <c r="C1017" s="55">
        <v>0</v>
      </c>
      <c r="D1017" s="55">
        <v>0</v>
      </c>
      <c r="E1017" s="11">
        <v>0</v>
      </c>
      <c r="F1017" s="55">
        <v>0</v>
      </c>
      <c r="G1017" s="55">
        <v>0</v>
      </c>
      <c r="H1017" s="11">
        <v>0</v>
      </c>
      <c r="I1017" s="55">
        <v>0</v>
      </c>
      <c r="J1017" s="10">
        <v>0</v>
      </c>
      <c r="K1017" s="47">
        <v>883232.56</v>
      </c>
      <c r="L1017" s="47">
        <v>324428.01969582099</v>
      </c>
      <c r="M1017" s="11">
        <v>2.7224299578936102</v>
      </c>
      <c r="N1017" s="47">
        <v>22</v>
      </c>
      <c r="O1017" s="47">
        <v>40</v>
      </c>
      <c r="P1017" s="11">
        <v>0.55000000000000004</v>
      </c>
      <c r="Q1017" s="47">
        <v>2</v>
      </c>
      <c r="R1017" s="47">
        <v>4.3076923076923102</v>
      </c>
      <c r="S1017" s="11">
        <v>0.46428571428571402</v>
      </c>
      <c r="T1017" s="12" t="s">
        <v>5186</v>
      </c>
    </row>
    <row r="1018" spans="1:20" x14ac:dyDescent="0.3">
      <c r="A1018">
        <v>972346</v>
      </c>
      <c r="B1018" t="s">
        <v>4434</v>
      </c>
      <c r="C1018" s="56">
        <v>0</v>
      </c>
      <c r="D1018" s="56">
        <v>0</v>
      </c>
      <c r="E1018" s="7">
        <v>0</v>
      </c>
      <c r="F1018" s="56">
        <v>0</v>
      </c>
      <c r="G1018" s="56">
        <v>0</v>
      </c>
      <c r="H1018" s="7">
        <v>0</v>
      </c>
      <c r="I1018" s="56">
        <v>0</v>
      </c>
      <c r="J1018" s="5">
        <v>0</v>
      </c>
      <c r="K1018" s="32">
        <v>107609.78</v>
      </c>
      <c r="L1018" s="32">
        <v>366920.02188424498</v>
      </c>
      <c r="M1018" s="7">
        <v>0.29327857184623302</v>
      </c>
      <c r="N1018" s="32">
        <v>31</v>
      </c>
      <c r="O1018" s="32">
        <v>40</v>
      </c>
      <c r="P1018" s="7">
        <v>0.77500000000000002</v>
      </c>
      <c r="Q1018" s="32">
        <v>8</v>
      </c>
      <c r="R1018" s="32">
        <v>4.3076923076923102</v>
      </c>
      <c r="S1018" s="7">
        <v>1.8571428571428601</v>
      </c>
      <c r="T1018" s="12" t="s">
        <v>5186</v>
      </c>
    </row>
    <row r="1019" spans="1:20" x14ac:dyDescent="0.3">
      <c r="A1019" s="9">
        <v>776173</v>
      </c>
      <c r="B1019" s="9" t="s">
        <v>4437</v>
      </c>
      <c r="C1019" s="55">
        <v>0</v>
      </c>
      <c r="D1019" s="55">
        <v>0</v>
      </c>
      <c r="E1019" s="11">
        <v>0</v>
      </c>
      <c r="F1019" s="55">
        <v>0</v>
      </c>
      <c r="G1019" s="55">
        <v>0</v>
      </c>
      <c r="H1019" s="11">
        <v>0</v>
      </c>
      <c r="I1019" s="55">
        <v>0</v>
      </c>
      <c r="J1019" s="10">
        <v>0</v>
      </c>
      <c r="K1019" s="47">
        <v>646129.37</v>
      </c>
      <c r="L1019" s="47">
        <v>324428.01969582099</v>
      </c>
      <c r="M1019" s="11">
        <v>1.9915954565385601</v>
      </c>
      <c r="N1019" s="47">
        <v>56</v>
      </c>
      <c r="O1019" s="47">
        <v>40</v>
      </c>
      <c r="P1019" s="11">
        <v>1.4</v>
      </c>
      <c r="Q1019" s="47">
        <v>2</v>
      </c>
      <c r="R1019" s="47">
        <v>4.3076923076923102</v>
      </c>
      <c r="S1019" s="11">
        <v>0.46428571428571402</v>
      </c>
      <c r="T1019" s="12" t="s">
        <v>5186</v>
      </c>
    </row>
    <row r="1020" spans="1:20" x14ac:dyDescent="0.3">
      <c r="A1020">
        <v>271810</v>
      </c>
      <c r="B1020" t="s">
        <v>2093</v>
      </c>
      <c r="C1020" s="32">
        <v>644113</v>
      </c>
      <c r="D1020" s="32">
        <v>1442846.20884243</v>
      </c>
      <c r="E1020" s="7">
        <v>0.446418333466572</v>
      </c>
      <c r="F1020" s="32">
        <v>107466441.92</v>
      </c>
      <c r="G1020" s="32">
        <v>133936513.351605</v>
      </c>
      <c r="H1020" s="7">
        <v>0.80236851946327103</v>
      </c>
      <c r="I1020" s="32">
        <v>45121.760000000002</v>
      </c>
      <c r="J1020" s="5">
        <v>0.41986837187360698</v>
      </c>
      <c r="K1020" s="56">
        <v>0</v>
      </c>
      <c r="L1020" s="56">
        <v>0</v>
      </c>
      <c r="M1020" s="7">
        <v>0</v>
      </c>
      <c r="N1020" s="57">
        <v>0</v>
      </c>
      <c r="O1020" s="57">
        <v>0</v>
      </c>
      <c r="P1020" s="7">
        <v>0</v>
      </c>
      <c r="Q1020" s="57">
        <v>0</v>
      </c>
      <c r="R1020" s="57">
        <v>0</v>
      </c>
      <c r="S1020" s="7">
        <v>0</v>
      </c>
      <c r="T1020" s="12" t="s">
        <v>5186</v>
      </c>
    </row>
    <row r="1021" spans="1:20" x14ac:dyDescent="0.3">
      <c r="A1021" s="9">
        <v>58020</v>
      </c>
      <c r="B1021" s="9" t="s">
        <v>4444</v>
      </c>
      <c r="C1021" s="55">
        <v>0</v>
      </c>
      <c r="D1021" s="55">
        <v>0</v>
      </c>
      <c r="E1021" s="11">
        <v>0</v>
      </c>
      <c r="F1021" s="55">
        <v>0</v>
      </c>
      <c r="G1021" s="55">
        <v>0</v>
      </c>
      <c r="H1021" s="11">
        <v>0</v>
      </c>
      <c r="I1021" s="55">
        <v>0</v>
      </c>
      <c r="J1021" s="10">
        <v>0</v>
      </c>
      <c r="K1021" s="47">
        <v>32665.68</v>
      </c>
      <c r="L1021" s="47">
        <v>324428.01969582099</v>
      </c>
      <c r="M1021" s="11">
        <v>0.10068698761169501</v>
      </c>
      <c r="N1021" s="47">
        <v>37</v>
      </c>
      <c r="O1021" s="47">
        <v>40</v>
      </c>
      <c r="P1021" s="11">
        <v>0.92500000000000004</v>
      </c>
      <c r="Q1021" s="47">
        <v>4</v>
      </c>
      <c r="R1021" s="47">
        <v>4.3076923076923102</v>
      </c>
      <c r="S1021" s="11">
        <v>0.92857142857142905</v>
      </c>
      <c r="T1021" s="12" t="s">
        <v>5186</v>
      </c>
    </row>
    <row r="1022" spans="1:20" x14ac:dyDescent="0.3">
      <c r="A1022">
        <v>947900</v>
      </c>
      <c r="B1022" t="s">
        <v>4452</v>
      </c>
      <c r="C1022" s="56">
        <v>0</v>
      </c>
      <c r="D1022" s="56">
        <v>0</v>
      </c>
      <c r="E1022" s="7">
        <v>0</v>
      </c>
      <c r="F1022" s="56">
        <v>0</v>
      </c>
      <c r="G1022" s="56">
        <v>0</v>
      </c>
      <c r="H1022" s="7">
        <v>0</v>
      </c>
      <c r="I1022" s="56">
        <v>0</v>
      </c>
      <c r="J1022" s="5">
        <v>0</v>
      </c>
      <c r="K1022" s="32">
        <v>56628.77</v>
      </c>
      <c r="L1022" s="32">
        <v>366920.02188424498</v>
      </c>
      <c r="M1022" s="7">
        <v>0.15433545901691101</v>
      </c>
      <c r="N1022" s="32">
        <v>62</v>
      </c>
      <c r="O1022" s="32">
        <v>40</v>
      </c>
      <c r="P1022" s="7">
        <v>1.55</v>
      </c>
      <c r="Q1022" s="32">
        <v>9</v>
      </c>
      <c r="R1022" s="32">
        <v>4.3076923076923102</v>
      </c>
      <c r="S1022" s="7">
        <v>2.08928571428571</v>
      </c>
      <c r="T1022" s="12" t="s">
        <v>5186</v>
      </c>
    </row>
    <row r="1023" spans="1:20" x14ac:dyDescent="0.3">
      <c r="A1023" s="9">
        <v>957804</v>
      </c>
      <c r="B1023" s="9" t="s">
        <v>4454</v>
      </c>
      <c r="C1023" s="55">
        <v>0</v>
      </c>
      <c r="D1023" s="55">
        <v>0</v>
      </c>
      <c r="E1023" s="11">
        <v>0</v>
      </c>
      <c r="F1023" s="55">
        <v>0</v>
      </c>
      <c r="G1023" s="55">
        <v>0</v>
      </c>
      <c r="H1023" s="11">
        <v>0</v>
      </c>
      <c r="I1023" s="55">
        <v>0</v>
      </c>
      <c r="J1023" s="10">
        <v>0</v>
      </c>
      <c r="K1023" s="47">
        <v>98930.79</v>
      </c>
      <c r="L1023" s="47">
        <v>306987.185557622</v>
      </c>
      <c r="M1023" s="11">
        <v>0.32226358185048998</v>
      </c>
      <c r="N1023" s="47">
        <v>20</v>
      </c>
      <c r="O1023" s="47">
        <v>37.857142857142897</v>
      </c>
      <c r="P1023" s="11">
        <v>0.52830188679245305</v>
      </c>
      <c r="Q1023" s="47">
        <v>4</v>
      </c>
      <c r="R1023" s="47">
        <v>4.3076923076923102</v>
      </c>
      <c r="S1023" s="11">
        <v>0.92857142857142905</v>
      </c>
      <c r="T1023" s="12" t="s">
        <v>5186</v>
      </c>
    </row>
    <row r="1024" spans="1:20" x14ac:dyDescent="0.3">
      <c r="A1024">
        <v>1029447</v>
      </c>
      <c r="B1024" t="s">
        <v>4514</v>
      </c>
      <c r="C1024" s="56">
        <v>0</v>
      </c>
      <c r="D1024" s="56">
        <v>0</v>
      </c>
      <c r="E1024" s="7">
        <v>0</v>
      </c>
      <c r="F1024" s="56">
        <v>0</v>
      </c>
      <c r="G1024" s="56">
        <v>0</v>
      </c>
      <c r="H1024" s="7">
        <v>0</v>
      </c>
      <c r="I1024" s="56">
        <v>0</v>
      </c>
      <c r="J1024" s="5">
        <v>0</v>
      </c>
      <c r="K1024" s="32">
        <v>78224.929999999993</v>
      </c>
      <c r="L1024" s="32">
        <v>227243.57617877101</v>
      </c>
      <c r="M1024" s="7">
        <v>0.34423384508991001</v>
      </c>
      <c r="N1024" s="32">
        <v>30</v>
      </c>
      <c r="O1024" s="32">
        <v>32</v>
      </c>
      <c r="P1024" s="7">
        <v>0.9375</v>
      </c>
      <c r="Q1024" s="32">
        <v>1</v>
      </c>
      <c r="R1024" s="32">
        <v>4.3076923076923102</v>
      </c>
      <c r="S1024" s="7">
        <v>0.23214285714285701</v>
      </c>
      <c r="T1024" s="12" t="s">
        <v>5186</v>
      </c>
    </row>
    <row r="1025" spans="1:20" x14ac:dyDescent="0.3">
      <c r="A1025" s="9">
        <v>341289</v>
      </c>
      <c r="B1025" s="9" t="s">
        <v>4545</v>
      </c>
      <c r="C1025" s="55">
        <v>0</v>
      </c>
      <c r="D1025" s="55">
        <v>0</v>
      </c>
      <c r="E1025" s="11">
        <v>0</v>
      </c>
      <c r="F1025" s="55">
        <v>0</v>
      </c>
      <c r="G1025" s="55">
        <v>0</v>
      </c>
      <c r="H1025" s="11">
        <v>0</v>
      </c>
      <c r="I1025" s="55">
        <v>0</v>
      </c>
      <c r="J1025" s="10">
        <v>0</v>
      </c>
      <c r="K1025" s="47">
        <v>100001.95</v>
      </c>
      <c r="L1025" s="47">
        <v>231324.12146972201</v>
      </c>
      <c r="M1025" s="11">
        <v>0.43230230105116502</v>
      </c>
      <c r="N1025" s="47">
        <v>26</v>
      </c>
      <c r="O1025" s="47">
        <v>28.571428571428601</v>
      </c>
      <c r="P1025" s="11">
        <v>0.91</v>
      </c>
      <c r="Q1025" s="47">
        <v>9</v>
      </c>
      <c r="R1025" s="47">
        <v>3.2307692307692299</v>
      </c>
      <c r="S1025" s="11">
        <v>2.78571428571429</v>
      </c>
      <c r="T1025" s="12" t="s">
        <v>5186</v>
      </c>
    </row>
    <row r="1026" spans="1:20" x14ac:dyDescent="0.3">
      <c r="A1026">
        <v>51812</v>
      </c>
      <c r="B1026" t="s">
        <v>4563</v>
      </c>
      <c r="C1026" s="56">
        <v>0</v>
      </c>
      <c r="D1026" s="56">
        <v>0</v>
      </c>
      <c r="E1026" s="7">
        <v>0</v>
      </c>
      <c r="F1026" s="56">
        <v>0</v>
      </c>
      <c r="G1026" s="56">
        <v>0</v>
      </c>
      <c r="H1026" s="7">
        <v>0</v>
      </c>
      <c r="I1026" s="56">
        <v>0</v>
      </c>
      <c r="J1026" s="5">
        <v>0</v>
      </c>
      <c r="K1026" s="32">
        <v>100409.2</v>
      </c>
      <c r="L1026" s="32">
        <v>324428.01969582099</v>
      </c>
      <c r="M1026" s="7">
        <v>0.30949607895810699</v>
      </c>
      <c r="N1026" s="32">
        <v>49</v>
      </c>
      <c r="O1026" s="32">
        <v>40</v>
      </c>
      <c r="P1026" s="7">
        <v>1.2250000000000001</v>
      </c>
      <c r="Q1026" s="32">
        <v>1</v>
      </c>
      <c r="R1026" s="32">
        <v>4.3076923076923102</v>
      </c>
      <c r="S1026" s="7">
        <v>0.23214285714285701</v>
      </c>
      <c r="T1026" s="12" t="s">
        <v>5186</v>
      </c>
    </row>
    <row r="1027" spans="1:20" x14ac:dyDescent="0.3">
      <c r="A1027" s="9">
        <v>52748</v>
      </c>
      <c r="B1027" s="9" t="s">
        <v>2131</v>
      </c>
      <c r="C1027" s="47">
        <v>453097</v>
      </c>
      <c r="D1027" s="47">
        <v>1031382.39497312</v>
      </c>
      <c r="E1027" s="11">
        <v>0.43931038789139698</v>
      </c>
      <c r="F1027" s="47">
        <v>48202311</v>
      </c>
      <c r="G1027" s="47">
        <v>84045320.914206907</v>
      </c>
      <c r="H1027" s="11">
        <v>0.57352759767798001</v>
      </c>
      <c r="I1027" s="47">
        <v>37666.379999999997</v>
      </c>
      <c r="J1027" s="10">
        <v>0.78142269983694401</v>
      </c>
      <c r="K1027" s="55">
        <v>0</v>
      </c>
      <c r="L1027" s="55">
        <v>0</v>
      </c>
      <c r="M1027" s="11">
        <v>0</v>
      </c>
      <c r="N1027" s="58">
        <v>0</v>
      </c>
      <c r="O1027" s="58">
        <v>0</v>
      </c>
      <c r="P1027" s="11">
        <v>0</v>
      </c>
      <c r="Q1027" s="58">
        <v>0</v>
      </c>
      <c r="R1027" s="58">
        <v>0</v>
      </c>
      <c r="S1027" s="11">
        <v>0</v>
      </c>
      <c r="T1027" s="12" t="s">
        <v>5186</v>
      </c>
    </row>
    <row r="1028" spans="1:20" x14ac:dyDescent="0.3">
      <c r="A1028">
        <v>960712</v>
      </c>
      <c r="B1028" t="s">
        <v>4578</v>
      </c>
      <c r="C1028" s="56">
        <v>0</v>
      </c>
      <c r="D1028" s="56">
        <v>0</v>
      </c>
      <c r="E1028" s="7">
        <v>0</v>
      </c>
      <c r="F1028" s="56">
        <v>0</v>
      </c>
      <c r="G1028" s="56">
        <v>0</v>
      </c>
      <c r="H1028" s="7">
        <v>0</v>
      </c>
      <c r="I1028" s="56">
        <v>0</v>
      </c>
      <c r="J1028" s="5">
        <v>0</v>
      </c>
      <c r="K1028" s="32">
        <v>250262.24</v>
      </c>
      <c r="L1028" s="32">
        <v>324428.01969582099</v>
      </c>
      <c r="M1028" s="7">
        <v>0.77139527046598</v>
      </c>
      <c r="N1028" s="32">
        <v>14</v>
      </c>
      <c r="O1028" s="32">
        <v>40</v>
      </c>
      <c r="P1028" s="7">
        <v>0.35</v>
      </c>
      <c r="Q1028" s="32">
        <v>4</v>
      </c>
      <c r="R1028" s="32">
        <v>4.3076923076923102</v>
      </c>
      <c r="S1028" s="7">
        <v>0.92857142857142905</v>
      </c>
      <c r="T1028" s="12" t="s">
        <v>5186</v>
      </c>
    </row>
    <row r="1029" spans="1:20" x14ac:dyDescent="0.3">
      <c r="A1029" s="9">
        <v>1018470</v>
      </c>
      <c r="B1029" s="9" t="s">
        <v>4661</v>
      </c>
      <c r="C1029" s="55">
        <v>0</v>
      </c>
      <c r="D1029" s="55">
        <v>0</v>
      </c>
      <c r="E1029" s="11">
        <v>0</v>
      </c>
      <c r="F1029" s="55">
        <v>0</v>
      </c>
      <c r="G1029" s="55">
        <v>0</v>
      </c>
      <c r="H1029" s="11">
        <v>0</v>
      </c>
      <c r="I1029" s="55">
        <v>0</v>
      </c>
      <c r="J1029" s="10">
        <v>0</v>
      </c>
      <c r="K1029" s="47">
        <v>90166.98</v>
      </c>
      <c r="L1029" s="47">
        <v>187450.343084747</v>
      </c>
      <c r="M1029" s="11">
        <v>0.48101795129409303</v>
      </c>
      <c r="N1029" s="47">
        <v>23</v>
      </c>
      <c r="O1029" s="47">
        <v>24</v>
      </c>
      <c r="P1029" s="11">
        <v>0.95833333333333304</v>
      </c>
      <c r="Q1029" s="47">
        <v>8</v>
      </c>
      <c r="R1029" s="47">
        <v>4.3076923076923102</v>
      </c>
      <c r="S1029" s="11">
        <v>1.8571428571428601</v>
      </c>
      <c r="T1029" s="12" t="s">
        <v>5186</v>
      </c>
    </row>
    <row r="1030" spans="1:20" x14ac:dyDescent="0.3">
      <c r="A1030">
        <v>344316</v>
      </c>
      <c r="B1030" t="s">
        <v>4712</v>
      </c>
      <c r="C1030" s="56">
        <v>0</v>
      </c>
      <c r="D1030" s="56">
        <v>0</v>
      </c>
      <c r="E1030" s="7">
        <v>0</v>
      </c>
      <c r="F1030" s="56">
        <v>0</v>
      </c>
      <c r="G1030" s="56">
        <v>0</v>
      </c>
      <c r="H1030" s="7">
        <v>0</v>
      </c>
      <c r="I1030" s="56">
        <v>0</v>
      </c>
      <c r="J1030" s="5">
        <v>0</v>
      </c>
      <c r="K1030" s="32">
        <v>74910.36</v>
      </c>
      <c r="L1030" s="32">
        <v>283578.91863582202</v>
      </c>
      <c r="M1030" s="7">
        <v>0.26416053901454301</v>
      </c>
      <c r="N1030" s="32">
        <v>14</v>
      </c>
      <c r="O1030" s="32">
        <v>35</v>
      </c>
      <c r="P1030" s="7">
        <v>0.4</v>
      </c>
      <c r="Q1030" s="32">
        <v>3</v>
      </c>
      <c r="R1030" s="32">
        <v>3.7692307692307701</v>
      </c>
      <c r="S1030" s="7">
        <v>0.79591836734693899</v>
      </c>
      <c r="T1030" s="12" t="s">
        <v>5186</v>
      </c>
    </row>
    <row r="1031" spans="1:20" x14ac:dyDescent="0.3">
      <c r="A1031" s="9">
        <v>99960</v>
      </c>
      <c r="B1031" s="9" t="s">
        <v>4729</v>
      </c>
      <c r="C1031" s="55">
        <v>0</v>
      </c>
      <c r="D1031" s="55">
        <v>0</v>
      </c>
      <c r="E1031" s="11">
        <v>0</v>
      </c>
      <c r="F1031" s="55">
        <v>0</v>
      </c>
      <c r="G1031" s="55">
        <v>0</v>
      </c>
      <c r="H1031" s="11">
        <v>0</v>
      </c>
      <c r="I1031" s="55">
        <v>0</v>
      </c>
      <c r="J1031" s="10">
        <v>0</v>
      </c>
      <c r="K1031" s="47">
        <v>295146.5</v>
      </c>
      <c r="L1031" s="47">
        <v>264077.51565088902</v>
      </c>
      <c r="M1031" s="11">
        <v>1.11765100210267</v>
      </c>
      <c r="N1031" s="47">
        <v>8</v>
      </c>
      <c r="O1031" s="47">
        <v>30.8571428571429</v>
      </c>
      <c r="P1031" s="11">
        <v>0.25925925925925902</v>
      </c>
      <c r="Q1031" s="47">
        <v>4</v>
      </c>
      <c r="R1031" s="47">
        <v>4.3076923076923102</v>
      </c>
      <c r="S1031" s="11">
        <v>0.92857142857142905</v>
      </c>
      <c r="T1031" s="12" t="s">
        <v>5186</v>
      </c>
    </row>
    <row r="1032" spans="1:20" x14ac:dyDescent="0.3">
      <c r="A1032">
        <v>957562</v>
      </c>
      <c r="B1032" t="s">
        <v>4782</v>
      </c>
      <c r="C1032" s="56">
        <v>0</v>
      </c>
      <c r="D1032" s="56">
        <v>0</v>
      </c>
      <c r="E1032" s="7">
        <v>0</v>
      </c>
      <c r="F1032" s="56">
        <v>0</v>
      </c>
      <c r="G1032" s="56">
        <v>0</v>
      </c>
      <c r="H1032" s="7">
        <v>0</v>
      </c>
      <c r="I1032" s="56">
        <v>0</v>
      </c>
      <c r="J1032" s="5">
        <v>0</v>
      </c>
      <c r="K1032" s="32">
        <v>115189</v>
      </c>
      <c r="L1032" s="32">
        <v>264434.86660765897</v>
      </c>
      <c r="M1032" s="7">
        <v>0.43560443249303299</v>
      </c>
      <c r="N1032" s="32">
        <v>54</v>
      </c>
      <c r="O1032" s="32">
        <v>32</v>
      </c>
      <c r="P1032" s="7">
        <v>1.6875</v>
      </c>
      <c r="Q1032" s="32">
        <v>2</v>
      </c>
      <c r="R1032" s="32">
        <v>4.3076923076923102</v>
      </c>
      <c r="S1032" s="7">
        <v>0.46428571428571402</v>
      </c>
      <c r="T1032" s="12" t="s">
        <v>5186</v>
      </c>
    </row>
    <row r="1033" spans="1:20" x14ac:dyDescent="0.3">
      <c r="A1033" s="9">
        <v>338329</v>
      </c>
      <c r="B1033" s="9" t="s">
        <v>4818</v>
      </c>
      <c r="C1033" s="55">
        <v>0</v>
      </c>
      <c r="D1033" s="55">
        <v>0</v>
      </c>
      <c r="E1033" s="11">
        <v>0</v>
      </c>
      <c r="F1033" s="55">
        <v>0</v>
      </c>
      <c r="G1033" s="55">
        <v>0</v>
      </c>
      <c r="H1033" s="11">
        <v>0</v>
      </c>
      <c r="I1033" s="55">
        <v>0</v>
      </c>
      <c r="J1033" s="10">
        <v>0</v>
      </c>
      <c r="K1033" s="47">
        <v>875377.48</v>
      </c>
      <c r="L1033" s="47">
        <v>236347.85802271101</v>
      </c>
      <c r="M1033" s="11">
        <v>3.7037673509014102</v>
      </c>
      <c r="N1033" s="47">
        <v>20</v>
      </c>
      <c r="O1033" s="47">
        <v>31.428571428571399</v>
      </c>
      <c r="P1033" s="11">
        <v>0.63636363636363602</v>
      </c>
      <c r="Q1033" s="47">
        <v>1</v>
      </c>
      <c r="R1033" s="47">
        <v>4.3076923076923102</v>
      </c>
      <c r="S1033" s="11">
        <v>0.23214285714285701</v>
      </c>
      <c r="T1033" s="12" t="s">
        <v>5186</v>
      </c>
    </row>
    <row r="1034" spans="1:20" x14ac:dyDescent="0.3">
      <c r="A1034">
        <v>368038</v>
      </c>
      <c r="B1034" t="s">
        <v>4871</v>
      </c>
      <c r="C1034" s="56">
        <v>0</v>
      </c>
      <c r="D1034" s="56">
        <v>0</v>
      </c>
      <c r="E1034" s="7">
        <v>0</v>
      </c>
      <c r="F1034" s="56">
        <v>0</v>
      </c>
      <c r="G1034" s="56">
        <v>0</v>
      </c>
      <c r="H1034" s="7">
        <v>0</v>
      </c>
      <c r="I1034" s="56">
        <v>0</v>
      </c>
      <c r="J1034" s="5">
        <v>0</v>
      </c>
      <c r="K1034" s="32">
        <v>73398.289999999994</v>
      </c>
      <c r="L1034" s="32">
        <v>268987.87594834098</v>
      </c>
      <c r="M1034" s="7">
        <v>0.27286839505768701</v>
      </c>
      <c r="N1034" s="32">
        <v>60</v>
      </c>
      <c r="O1034" s="32">
        <v>31.428571428571399</v>
      </c>
      <c r="P1034" s="7">
        <v>1.9090909090909101</v>
      </c>
      <c r="Q1034" s="32">
        <v>9</v>
      </c>
      <c r="R1034" s="32">
        <v>4.3076923076923102</v>
      </c>
      <c r="S1034" s="7">
        <v>2.08928571428571</v>
      </c>
      <c r="T1034" s="12" t="s">
        <v>5186</v>
      </c>
    </row>
    <row r="1035" spans="1:20" x14ac:dyDescent="0.3">
      <c r="A1035" s="9">
        <v>989595</v>
      </c>
      <c r="B1035" s="9" t="s">
        <v>4874</v>
      </c>
      <c r="C1035" s="55">
        <v>0</v>
      </c>
      <c r="D1035" s="55">
        <v>0</v>
      </c>
      <c r="E1035" s="11">
        <v>0</v>
      </c>
      <c r="F1035" s="55">
        <v>0</v>
      </c>
      <c r="G1035" s="55">
        <v>0</v>
      </c>
      <c r="H1035" s="11">
        <v>0</v>
      </c>
      <c r="I1035" s="55">
        <v>0</v>
      </c>
      <c r="J1035" s="10">
        <v>0</v>
      </c>
      <c r="K1035" s="47">
        <v>111598.28</v>
      </c>
      <c r="L1035" s="47">
        <v>273936.017507396</v>
      </c>
      <c r="M1035" s="11">
        <v>0.40738812302032101</v>
      </c>
      <c r="N1035" s="47">
        <v>41</v>
      </c>
      <c r="O1035" s="47">
        <v>32</v>
      </c>
      <c r="P1035" s="11">
        <v>1.28125</v>
      </c>
      <c r="Q1035" s="47">
        <v>6</v>
      </c>
      <c r="R1035" s="47">
        <v>4.3076923076923102</v>
      </c>
      <c r="S1035" s="11">
        <v>1.3928571428571399</v>
      </c>
      <c r="T1035" s="12" t="s">
        <v>5186</v>
      </c>
    </row>
    <row r="1036" spans="1:20" x14ac:dyDescent="0.3">
      <c r="A1036" s="9">
        <v>786739</v>
      </c>
      <c r="B1036" s="9" t="s">
        <v>5127</v>
      </c>
      <c r="C1036" s="55">
        <v>0</v>
      </c>
      <c r="D1036" s="55">
        <v>0</v>
      </c>
      <c r="E1036" s="11">
        <v>0</v>
      </c>
      <c r="F1036" s="55">
        <v>0</v>
      </c>
      <c r="G1036" s="55">
        <v>0</v>
      </c>
      <c r="H1036" s="11">
        <v>0</v>
      </c>
      <c r="I1036" s="55">
        <v>0</v>
      </c>
      <c r="J1036" s="10">
        <v>0</v>
      </c>
      <c r="K1036" s="47">
        <v>18186.91</v>
      </c>
      <c r="L1036" s="47">
        <v>233786.21168818299</v>
      </c>
      <c r="M1036" s="11">
        <v>7.7792911175861498E-2</v>
      </c>
      <c r="N1036" s="47">
        <v>31</v>
      </c>
      <c r="O1036" s="47">
        <v>32</v>
      </c>
      <c r="P1036" s="11">
        <v>0.96875</v>
      </c>
      <c r="Q1036" s="47">
        <v>4</v>
      </c>
      <c r="R1036" s="47">
        <v>4.3076923076923102</v>
      </c>
      <c r="S1036" s="11">
        <v>0.92857142857142905</v>
      </c>
      <c r="T1036" s="12" t="s">
        <v>5186</v>
      </c>
    </row>
    <row r="1037" spans="1:20" x14ac:dyDescent="0.3">
      <c r="A1037">
        <v>75306</v>
      </c>
      <c r="B1037" t="s">
        <v>5163</v>
      </c>
      <c r="C1037" s="56">
        <v>0</v>
      </c>
      <c r="D1037" s="56">
        <v>0</v>
      </c>
      <c r="E1037" s="7">
        <v>0</v>
      </c>
      <c r="F1037" s="56">
        <v>0</v>
      </c>
      <c r="G1037" s="56">
        <v>0</v>
      </c>
      <c r="H1037" s="7">
        <v>0</v>
      </c>
      <c r="I1037" s="56">
        <v>0</v>
      </c>
      <c r="J1037" s="5">
        <v>0</v>
      </c>
      <c r="K1037" s="32">
        <v>339420.09</v>
      </c>
      <c r="L1037" s="32">
        <v>239488.88541527599</v>
      </c>
      <c r="M1037" s="7">
        <v>1.41726865282889</v>
      </c>
      <c r="N1037" s="32">
        <v>14</v>
      </c>
      <c r="O1037" s="32">
        <v>28</v>
      </c>
      <c r="P1037" s="7">
        <v>0.5</v>
      </c>
      <c r="Q1037" s="32">
        <v>2</v>
      </c>
      <c r="R1037" s="32">
        <v>4.3076923076923102</v>
      </c>
      <c r="S1037" s="7">
        <v>0.46428571428571402</v>
      </c>
      <c r="T1037" s="12" t="s">
        <v>5186</v>
      </c>
    </row>
    <row r="1038" spans="1:20" x14ac:dyDescent="0.3">
      <c r="A1038" s="9">
        <v>1029353</v>
      </c>
      <c r="B1038" s="9" t="s">
        <v>2303</v>
      </c>
      <c r="C1038" s="55">
        <v>0</v>
      </c>
      <c r="D1038" s="55">
        <v>0</v>
      </c>
      <c r="E1038" s="11">
        <v>0</v>
      </c>
      <c r="F1038" s="55">
        <v>0</v>
      </c>
      <c r="G1038" s="55">
        <v>0</v>
      </c>
      <c r="H1038" s="11">
        <v>0</v>
      </c>
      <c r="I1038" s="55">
        <v>0</v>
      </c>
      <c r="J1038" s="10">
        <v>0</v>
      </c>
      <c r="K1038" s="47">
        <v>24334.42</v>
      </c>
      <c r="L1038" s="47">
        <v>199788.12915642399</v>
      </c>
      <c r="M1038" s="11">
        <v>0.121801130541381</v>
      </c>
      <c r="N1038" s="47">
        <v>40</v>
      </c>
      <c r="O1038" s="47">
        <v>32</v>
      </c>
      <c r="P1038" s="11">
        <v>1.25</v>
      </c>
      <c r="Q1038" s="47">
        <v>6</v>
      </c>
      <c r="R1038" s="47">
        <v>4.3076923076923102</v>
      </c>
      <c r="S1038" s="11">
        <v>1.3928571428571399</v>
      </c>
      <c r="T1038" s="12" t="s">
        <v>5186</v>
      </c>
    </row>
    <row r="1039" spans="1:20" x14ac:dyDescent="0.3">
      <c r="A1039">
        <v>71957</v>
      </c>
      <c r="B1039" t="s">
        <v>2328</v>
      </c>
      <c r="C1039" s="56">
        <v>0</v>
      </c>
      <c r="D1039" s="56">
        <v>0</v>
      </c>
      <c r="E1039" s="7">
        <v>0</v>
      </c>
      <c r="F1039" s="56">
        <v>0</v>
      </c>
      <c r="G1039" s="56">
        <v>0</v>
      </c>
      <c r="H1039" s="7">
        <v>0</v>
      </c>
      <c r="I1039" s="56">
        <v>0</v>
      </c>
      <c r="J1039" s="5">
        <v>0</v>
      </c>
      <c r="K1039" s="32">
        <v>30340.82</v>
      </c>
      <c r="L1039" s="32">
        <v>240644.015318972</v>
      </c>
      <c r="M1039" s="7">
        <v>0.126081755907303</v>
      </c>
      <c r="N1039" s="32">
        <v>91</v>
      </c>
      <c r="O1039" s="32">
        <v>32</v>
      </c>
      <c r="P1039" s="7">
        <v>2.84375</v>
      </c>
      <c r="Q1039" s="32">
        <v>8</v>
      </c>
      <c r="R1039" s="32">
        <v>4.3076923076923102</v>
      </c>
      <c r="S1039" s="7">
        <v>1.8571428571428601</v>
      </c>
      <c r="T1039" s="12" t="s">
        <v>5186</v>
      </c>
    </row>
    <row r="1040" spans="1:20" x14ac:dyDescent="0.3">
      <c r="A1040" s="9">
        <v>61309</v>
      </c>
      <c r="B1040" s="9" t="s">
        <v>2331</v>
      </c>
      <c r="C1040" s="55">
        <v>0</v>
      </c>
      <c r="D1040" s="55">
        <v>0</v>
      </c>
      <c r="E1040" s="11">
        <v>0</v>
      </c>
      <c r="F1040" s="55">
        <v>0</v>
      </c>
      <c r="G1040" s="55">
        <v>0</v>
      </c>
      <c r="H1040" s="11">
        <v>0</v>
      </c>
      <c r="I1040" s="55">
        <v>0</v>
      </c>
      <c r="J1040" s="10">
        <v>0</v>
      </c>
      <c r="K1040" s="47">
        <v>34456.120000000003</v>
      </c>
      <c r="L1040" s="47">
        <v>306921.26209867798</v>
      </c>
      <c r="M1040" s="11">
        <v>0.11226371143007401</v>
      </c>
      <c r="N1040" s="47">
        <v>29</v>
      </c>
      <c r="O1040" s="47">
        <v>37.857142857142897</v>
      </c>
      <c r="P1040" s="11">
        <v>0.76603773584905699</v>
      </c>
      <c r="Q1040" s="47">
        <v>1</v>
      </c>
      <c r="R1040" s="47">
        <v>4.3076923076923102</v>
      </c>
      <c r="S1040" s="11">
        <v>0.23214285714285701</v>
      </c>
      <c r="T1040" s="12" t="s">
        <v>5186</v>
      </c>
    </row>
    <row r="1041" spans="1:20" x14ac:dyDescent="0.3">
      <c r="A1041">
        <v>87657</v>
      </c>
      <c r="B1041" t="s">
        <v>2385</v>
      </c>
      <c r="C1041" s="56">
        <v>0</v>
      </c>
      <c r="D1041" s="56">
        <v>0</v>
      </c>
      <c r="E1041" s="7">
        <v>0</v>
      </c>
      <c r="F1041" s="56">
        <v>0</v>
      </c>
      <c r="G1041" s="56">
        <v>0</v>
      </c>
      <c r="H1041" s="7">
        <v>0</v>
      </c>
      <c r="I1041" s="56">
        <v>0</v>
      </c>
      <c r="J1041" s="5">
        <v>0</v>
      </c>
      <c r="K1041" s="32">
        <v>88277.68</v>
      </c>
      <c r="L1041" s="32">
        <v>240644.015318972</v>
      </c>
      <c r="M1041" s="7">
        <v>0.36683929115373398</v>
      </c>
      <c r="N1041" s="32">
        <v>25</v>
      </c>
      <c r="O1041" s="32">
        <v>32</v>
      </c>
      <c r="P1041" s="7">
        <v>0.78125</v>
      </c>
      <c r="Q1041" s="32">
        <v>3</v>
      </c>
      <c r="R1041" s="32">
        <v>4.3076923076923102</v>
      </c>
      <c r="S1041" s="7">
        <v>0.69642857142857195</v>
      </c>
      <c r="T1041" s="12" t="s">
        <v>5186</v>
      </c>
    </row>
    <row r="1042" spans="1:20" x14ac:dyDescent="0.3">
      <c r="A1042" s="9">
        <v>911456</v>
      </c>
      <c r="B1042" s="9" t="s">
        <v>2399</v>
      </c>
      <c r="C1042" s="55">
        <v>0</v>
      </c>
      <c r="D1042" s="55">
        <v>0</v>
      </c>
      <c r="E1042" s="11">
        <v>0</v>
      </c>
      <c r="F1042" s="55">
        <v>0</v>
      </c>
      <c r="G1042" s="55">
        <v>0</v>
      </c>
      <c r="H1042" s="11">
        <v>0</v>
      </c>
      <c r="I1042" s="55">
        <v>0</v>
      </c>
      <c r="J1042" s="10">
        <v>0</v>
      </c>
      <c r="K1042" s="47">
        <v>136678.22</v>
      </c>
      <c r="L1042" s="47">
        <v>312844.02338298701</v>
      </c>
      <c r="M1042" s="11">
        <v>0.43688934352016401</v>
      </c>
      <c r="N1042" s="47">
        <v>73</v>
      </c>
      <c r="O1042" s="47">
        <v>38.571428571428598</v>
      </c>
      <c r="P1042" s="11">
        <v>1.8925925925925899</v>
      </c>
      <c r="Q1042" s="47">
        <v>16</v>
      </c>
      <c r="R1042" s="47">
        <v>4.3076923076923102</v>
      </c>
      <c r="S1042" s="11">
        <v>3.71428571428571</v>
      </c>
      <c r="T1042" s="12" t="s">
        <v>5186</v>
      </c>
    </row>
    <row r="1043" spans="1:20" x14ac:dyDescent="0.3">
      <c r="A1043">
        <v>361477</v>
      </c>
      <c r="B1043" t="s">
        <v>2425</v>
      </c>
      <c r="C1043" s="56">
        <v>0</v>
      </c>
      <c r="D1043" s="56">
        <v>0</v>
      </c>
      <c r="E1043" s="7">
        <v>0</v>
      </c>
      <c r="F1043" s="56">
        <v>0</v>
      </c>
      <c r="G1043" s="56">
        <v>0</v>
      </c>
      <c r="H1043" s="7">
        <v>0</v>
      </c>
      <c r="I1043" s="56">
        <v>0</v>
      </c>
      <c r="J1043" s="5">
        <v>0</v>
      </c>
      <c r="K1043" s="32">
        <v>240650.98</v>
      </c>
      <c r="L1043" s="32">
        <v>318592.43383010698</v>
      </c>
      <c r="M1043" s="7">
        <v>0.75535685862624702</v>
      </c>
      <c r="N1043" s="32">
        <v>23</v>
      </c>
      <c r="O1043" s="32">
        <v>39.285714285714299</v>
      </c>
      <c r="P1043" s="7">
        <v>0.58545454545454501</v>
      </c>
      <c r="Q1043" s="32">
        <v>1</v>
      </c>
      <c r="R1043" s="32">
        <v>4.3076923076923102</v>
      </c>
      <c r="S1043" s="7">
        <v>0.23214285714285701</v>
      </c>
      <c r="T1043" s="12" t="s">
        <v>5186</v>
      </c>
    </row>
    <row r="1044" spans="1:20" x14ac:dyDescent="0.3">
      <c r="A1044" s="9">
        <v>990025</v>
      </c>
      <c r="B1044" s="9" t="s">
        <v>2453</v>
      </c>
      <c r="C1044" s="55">
        <v>0</v>
      </c>
      <c r="D1044" s="55">
        <v>0</v>
      </c>
      <c r="E1044" s="11">
        <v>0</v>
      </c>
      <c r="F1044" s="55">
        <v>0</v>
      </c>
      <c r="G1044" s="55">
        <v>0</v>
      </c>
      <c r="H1044" s="11">
        <v>0</v>
      </c>
      <c r="I1044" s="55">
        <v>0</v>
      </c>
      <c r="J1044" s="10">
        <v>0</v>
      </c>
      <c r="K1044" s="47">
        <v>105132.93</v>
      </c>
      <c r="L1044" s="47">
        <v>202952.01313054701</v>
      </c>
      <c r="M1044" s="11">
        <v>0.51801866056078005</v>
      </c>
      <c r="N1044" s="47">
        <v>53</v>
      </c>
      <c r="O1044" s="47">
        <v>24</v>
      </c>
      <c r="P1044" s="11">
        <v>2.2083333333333299</v>
      </c>
      <c r="Q1044" s="58">
        <v>0</v>
      </c>
      <c r="R1044" s="47">
        <v>4.3076923076923102</v>
      </c>
      <c r="S1044" s="11">
        <v>0</v>
      </c>
      <c r="T1044" s="12" t="s">
        <v>5186</v>
      </c>
    </row>
    <row r="1045" spans="1:20" x14ac:dyDescent="0.3">
      <c r="A1045">
        <v>64867</v>
      </c>
      <c r="B1045" t="s">
        <v>2462</v>
      </c>
      <c r="C1045" s="56">
        <v>0</v>
      </c>
      <c r="D1045" s="56">
        <v>0</v>
      </c>
      <c r="E1045" s="7">
        <v>0</v>
      </c>
      <c r="F1045" s="56">
        <v>0</v>
      </c>
      <c r="G1045" s="56">
        <v>0</v>
      </c>
      <c r="H1045" s="7">
        <v>0</v>
      </c>
      <c r="I1045" s="56">
        <v>0</v>
      </c>
      <c r="J1045" s="5">
        <v>0</v>
      </c>
      <c r="K1045" s="32">
        <v>44289.63</v>
      </c>
      <c r="L1045" s="32">
        <v>324428.01969582099</v>
      </c>
      <c r="M1045" s="7">
        <v>0.13651604458062899</v>
      </c>
      <c r="N1045" s="32">
        <v>47</v>
      </c>
      <c r="O1045" s="32">
        <v>40</v>
      </c>
      <c r="P1045" s="7">
        <v>1.175</v>
      </c>
      <c r="Q1045" s="32">
        <v>6</v>
      </c>
      <c r="R1045" s="32">
        <v>4.3076923076923102</v>
      </c>
      <c r="S1045" s="7">
        <v>1.3928571428571399</v>
      </c>
      <c r="T1045" s="12" t="s">
        <v>5186</v>
      </c>
    </row>
    <row r="1046" spans="1:20" x14ac:dyDescent="0.3">
      <c r="A1046" s="9">
        <v>63023</v>
      </c>
      <c r="B1046" s="9" t="s">
        <v>2468</v>
      </c>
      <c r="C1046" s="55">
        <v>0</v>
      </c>
      <c r="D1046" s="55">
        <v>0</v>
      </c>
      <c r="E1046" s="11">
        <v>0</v>
      </c>
      <c r="F1046" s="55">
        <v>0</v>
      </c>
      <c r="G1046" s="55">
        <v>0</v>
      </c>
      <c r="H1046" s="11">
        <v>0</v>
      </c>
      <c r="I1046" s="55">
        <v>0</v>
      </c>
      <c r="J1046" s="10">
        <v>0</v>
      </c>
      <c r="K1046" s="47">
        <v>66262.320000000007</v>
      </c>
      <c r="L1046" s="47">
        <v>273936.017507396</v>
      </c>
      <c r="M1046" s="11">
        <v>0.24188976901590101</v>
      </c>
      <c r="N1046" s="47">
        <v>47</v>
      </c>
      <c r="O1046" s="47">
        <v>32</v>
      </c>
      <c r="P1046" s="11">
        <v>1.46875</v>
      </c>
      <c r="Q1046" s="47">
        <v>3</v>
      </c>
      <c r="R1046" s="47">
        <v>4.3076923076923102</v>
      </c>
      <c r="S1046" s="11">
        <v>0.69642857142857195</v>
      </c>
      <c r="T1046" s="12" t="s">
        <v>5186</v>
      </c>
    </row>
    <row r="1047" spans="1:20" x14ac:dyDescent="0.3">
      <c r="A1047">
        <v>40013</v>
      </c>
      <c r="B1047" t="s">
        <v>2626</v>
      </c>
      <c r="C1047" s="56">
        <v>0</v>
      </c>
      <c r="D1047" s="56">
        <v>0</v>
      </c>
      <c r="E1047" s="7">
        <v>0</v>
      </c>
      <c r="F1047" s="56">
        <v>0</v>
      </c>
      <c r="G1047" s="56">
        <v>0</v>
      </c>
      <c r="H1047" s="7">
        <v>0</v>
      </c>
      <c r="I1047" s="56">
        <v>0</v>
      </c>
      <c r="J1047" s="5">
        <v>0</v>
      </c>
      <c r="K1047" s="32">
        <v>65099.37</v>
      </c>
      <c r="L1047" s="32">
        <v>295358.13612785598</v>
      </c>
      <c r="M1047" s="7">
        <v>0.22040825031418701</v>
      </c>
      <c r="N1047" s="32">
        <v>74</v>
      </c>
      <c r="O1047" s="32">
        <v>36.428571428571402</v>
      </c>
      <c r="P1047" s="7">
        <v>2.03137254901961</v>
      </c>
      <c r="Q1047" s="32">
        <v>5</v>
      </c>
      <c r="R1047" s="32">
        <v>4.3076923076923102</v>
      </c>
      <c r="S1047" s="7">
        <v>1.16071428571429</v>
      </c>
      <c r="T1047" s="12" t="s">
        <v>5186</v>
      </c>
    </row>
    <row r="1048" spans="1:20" x14ac:dyDescent="0.3">
      <c r="A1048" s="9">
        <v>299433</v>
      </c>
      <c r="B1048" s="9" t="s">
        <v>2629</v>
      </c>
      <c r="C1048" s="55">
        <v>0</v>
      </c>
      <c r="D1048" s="55">
        <v>0</v>
      </c>
      <c r="E1048" s="11">
        <v>0</v>
      </c>
      <c r="F1048" s="55">
        <v>0</v>
      </c>
      <c r="G1048" s="55">
        <v>0</v>
      </c>
      <c r="H1048" s="11">
        <v>0</v>
      </c>
      <c r="I1048" s="55">
        <v>0</v>
      </c>
      <c r="J1048" s="10">
        <v>0</v>
      </c>
      <c r="K1048" s="47">
        <v>12595.95</v>
      </c>
      <c r="L1048" s="47">
        <v>312714.34404508898</v>
      </c>
      <c r="M1048" s="11">
        <v>4.0279412313059197E-2</v>
      </c>
      <c r="N1048" s="47">
        <v>29</v>
      </c>
      <c r="O1048" s="47">
        <v>38.571428571428598</v>
      </c>
      <c r="P1048" s="11">
        <v>0.75185185185185199</v>
      </c>
      <c r="Q1048" s="47">
        <v>1</v>
      </c>
      <c r="R1048" s="47">
        <v>4.3076923076923102</v>
      </c>
      <c r="S1048" s="11">
        <v>0.23214285714285701</v>
      </c>
      <c r="T1048" s="12" t="s">
        <v>5186</v>
      </c>
    </row>
    <row r="1049" spans="1:20" x14ac:dyDescent="0.3">
      <c r="A1049">
        <v>49500</v>
      </c>
      <c r="B1049" t="s">
        <v>2642</v>
      </c>
      <c r="C1049" s="56">
        <v>0</v>
      </c>
      <c r="D1049" s="56">
        <v>0</v>
      </c>
      <c r="E1049" s="7">
        <v>0</v>
      </c>
      <c r="F1049" s="56">
        <v>0</v>
      </c>
      <c r="G1049" s="56">
        <v>0</v>
      </c>
      <c r="H1049" s="7">
        <v>0</v>
      </c>
      <c r="I1049" s="56">
        <v>0</v>
      </c>
      <c r="J1049" s="5">
        <v>0</v>
      </c>
      <c r="K1049" s="32">
        <v>43374.26</v>
      </c>
      <c r="L1049" s="32">
        <v>237669.54504178499</v>
      </c>
      <c r="M1049" s="7">
        <v>0.18249818247590099</v>
      </c>
      <c r="N1049" s="32">
        <v>35</v>
      </c>
      <c r="O1049" s="32">
        <v>32</v>
      </c>
      <c r="P1049" s="7">
        <v>1.09375</v>
      </c>
      <c r="Q1049" s="32">
        <v>4</v>
      </c>
      <c r="R1049" s="32">
        <v>4.3076923076923102</v>
      </c>
      <c r="S1049" s="7">
        <v>0.92857142857142905</v>
      </c>
      <c r="T1049" s="12" t="s">
        <v>5185</v>
      </c>
    </row>
    <row r="1050" spans="1:20" x14ac:dyDescent="0.3">
      <c r="A1050" s="9">
        <v>71985</v>
      </c>
      <c r="B1050" s="9" t="s">
        <v>2705</v>
      </c>
      <c r="C1050" s="55">
        <v>0</v>
      </c>
      <c r="D1050" s="55">
        <v>0</v>
      </c>
      <c r="E1050" s="11">
        <v>0</v>
      </c>
      <c r="F1050" s="55">
        <v>0</v>
      </c>
      <c r="G1050" s="55">
        <v>0</v>
      </c>
      <c r="H1050" s="11">
        <v>0</v>
      </c>
      <c r="I1050" s="55">
        <v>0</v>
      </c>
      <c r="J1050" s="10">
        <v>0</v>
      </c>
      <c r="K1050" s="47">
        <v>203193.60000000001</v>
      </c>
      <c r="L1050" s="47">
        <v>201607.368479739</v>
      </c>
      <c r="M1050" s="11">
        <v>1.0078679243334301</v>
      </c>
      <c r="N1050" s="47">
        <v>48</v>
      </c>
      <c r="O1050" s="47">
        <v>26.8571428571429</v>
      </c>
      <c r="P1050" s="11">
        <v>1.7872340425531901</v>
      </c>
      <c r="Q1050" s="58">
        <v>0</v>
      </c>
      <c r="R1050" s="47">
        <v>4.3076923076923102</v>
      </c>
      <c r="S1050" s="11">
        <v>0</v>
      </c>
      <c r="T1050" s="12" t="s">
        <v>5186</v>
      </c>
    </row>
    <row r="1051" spans="1:20" x14ac:dyDescent="0.3">
      <c r="A1051">
        <v>72030</v>
      </c>
      <c r="B1051" t="s">
        <v>2708</v>
      </c>
      <c r="C1051" s="56">
        <v>0</v>
      </c>
      <c r="D1051" s="56">
        <v>0</v>
      </c>
      <c r="E1051" s="7">
        <v>0</v>
      </c>
      <c r="F1051" s="56">
        <v>0</v>
      </c>
      <c r="G1051" s="56">
        <v>0</v>
      </c>
      <c r="H1051" s="7">
        <v>0</v>
      </c>
      <c r="I1051" s="56">
        <v>0</v>
      </c>
      <c r="J1051" s="5">
        <v>0</v>
      </c>
      <c r="K1051" s="32">
        <v>56804.86</v>
      </c>
      <c r="L1051" s="32">
        <v>360274.11561989499</v>
      </c>
      <c r="M1051" s="7">
        <v>0.157671221820253</v>
      </c>
      <c r="N1051" s="32">
        <v>36</v>
      </c>
      <c r="O1051" s="32">
        <v>39.285714285714299</v>
      </c>
      <c r="P1051" s="7">
        <v>0.91636363636363605</v>
      </c>
      <c r="Q1051" s="32">
        <v>6</v>
      </c>
      <c r="R1051" s="32">
        <v>4.3076923076923102</v>
      </c>
      <c r="S1051" s="7">
        <v>1.3928571428571399</v>
      </c>
      <c r="T1051" s="12" t="s">
        <v>5186</v>
      </c>
    </row>
    <row r="1052" spans="1:20" x14ac:dyDescent="0.3">
      <c r="A1052" s="9">
        <v>955009</v>
      </c>
      <c r="B1052" s="9" t="s">
        <v>2761</v>
      </c>
      <c r="C1052" s="55">
        <v>0</v>
      </c>
      <c r="D1052" s="55">
        <v>0</v>
      </c>
      <c r="E1052" s="11">
        <v>0</v>
      </c>
      <c r="F1052" s="55">
        <v>0</v>
      </c>
      <c r="G1052" s="55">
        <v>0</v>
      </c>
      <c r="H1052" s="11">
        <v>0</v>
      </c>
      <c r="I1052" s="55">
        <v>0</v>
      </c>
      <c r="J1052" s="10">
        <v>0</v>
      </c>
      <c r="K1052" s="47">
        <v>86880.09</v>
      </c>
      <c r="L1052" s="47">
        <v>348368.92680541001</v>
      </c>
      <c r="M1052" s="11">
        <v>0.24939104298624501</v>
      </c>
      <c r="N1052" s="47">
        <v>30</v>
      </c>
      <c r="O1052" s="47">
        <v>40</v>
      </c>
      <c r="P1052" s="11">
        <v>0.75</v>
      </c>
      <c r="Q1052" s="47">
        <v>3</v>
      </c>
      <c r="R1052" s="47">
        <v>4.3076923076923102</v>
      </c>
      <c r="S1052" s="11">
        <v>0.69642857142857195</v>
      </c>
      <c r="T1052" s="12" t="s">
        <v>5186</v>
      </c>
    </row>
    <row r="1053" spans="1:20" x14ac:dyDescent="0.3">
      <c r="A1053">
        <v>273655</v>
      </c>
      <c r="B1053" t="s">
        <v>1736</v>
      </c>
      <c r="C1053" s="32">
        <v>555393</v>
      </c>
      <c r="D1053" s="32">
        <v>1409063.7933950899</v>
      </c>
      <c r="E1053" s="7">
        <v>0.39415745589616002</v>
      </c>
      <c r="F1053" s="32">
        <v>82837465.299999997</v>
      </c>
      <c r="G1053" s="32">
        <v>120012113.223713</v>
      </c>
      <c r="H1053" s="7">
        <v>0.69024253531461299</v>
      </c>
      <c r="I1053" s="32">
        <v>129074.3</v>
      </c>
      <c r="J1053" s="5">
        <v>1.5581633205766401</v>
      </c>
      <c r="K1053" s="56">
        <v>0</v>
      </c>
      <c r="L1053" s="56">
        <v>0</v>
      </c>
      <c r="M1053" s="7">
        <v>0</v>
      </c>
      <c r="N1053" s="57">
        <v>0</v>
      </c>
      <c r="O1053" s="57">
        <v>0</v>
      </c>
      <c r="P1053" s="7">
        <v>0</v>
      </c>
      <c r="Q1053" s="57">
        <v>0</v>
      </c>
      <c r="R1053" s="57">
        <v>0</v>
      </c>
      <c r="S1053" s="7">
        <v>0</v>
      </c>
      <c r="T1053" s="12" t="s">
        <v>5186</v>
      </c>
    </row>
    <row r="1054" spans="1:20" x14ac:dyDescent="0.3">
      <c r="A1054" s="9">
        <v>42342</v>
      </c>
      <c r="B1054" s="9" t="s">
        <v>2851</v>
      </c>
      <c r="C1054" s="55">
        <v>0</v>
      </c>
      <c r="D1054" s="55">
        <v>0</v>
      </c>
      <c r="E1054" s="11">
        <v>0</v>
      </c>
      <c r="F1054" s="55">
        <v>0</v>
      </c>
      <c r="G1054" s="55">
        <v>0</v>
      </c>
      <c r="H1054" s="11">
        <v>0</v>
      </c>
      <c r="I1054" s="55">
        <v>0</v>
      </c>
      <c r="J1054" s="10">
        <v>0</v>
      </c>
      <c r="K1054" s="47">
        <v>105078.09</v>
      </c>
      <c r="L1054" s="47">
        <v>281553.51839586598</v>
      </c>
      <c r="M1054" s="11">
        <v>0.373208229109251</v>
      </c>
      <c r="N1054" s="47">
        <v>80</v>
      </c>
      <c r="O1054" s="47">
        <v>40</v>
      </c>
      <c r="P1054" s="11">
        <v>2</v>
      </c>
      <c r="Q1054" s="47">
        <v>13</v>
      </c>
      <c r="R1054" s="47">
        <v>4.3076923076923102</v>
      </c>
      <c r="S1054" s="11">
        <v>3.0178571428571401</v>
      </c>
      <c r="T1054" s="12" t="s">
        <v>5186</v>
      </c>
    </row>
    <row r="1055" spans="1:20" x14ac:dyDescent="0.3">
      <c r="A1055">
        <v>329581</v>
      </c>
      <c r="B1055" t="s">
        <v>2877</v>
      </c>
      <c r="C1055" s="56">
        <v>0</v>
      </c>
      <c r="D1055" s="56">
        <v>0</v>
      </c>
      <c r="E1055" s="7">
        <v>0</v>
      </c>
      <c r="F1055" s="56">
        <v>0</v>
      </c>
      <c r="G1055" s="56">
        <v>0</v>
      </c>
      <c r="H1055" s="7">
        <v>0</v>
      </c>
      <c r="I1055" s="56">
        <v>0</v>
      </c>
      <c r="J1055" s="5">
        <v>0</v>
      </c>
      <c r="K1055" s="32">
        <v>57654.23</v>
      </c>
      <c r="L1055" s="32">
        <v>240644.015318972</v>
      </c>
      <c r="M1055" s="7">
        <v>0.23958306182507699</v>
      </c>
      <c r="N1055" s="32">
        <v>66</v>
      </c>
      <c r="O1055" s="32">
        <v>32</v>
      </c>
      <c r="P1055" s="7">
        <v>2.0625</v>
      </c>
      <c r="Q1055" s="32">
        <v>13</v>
      </c>
      <c r="R1055" s="32">
        <v>4.3076923076923102</v>
      </c>
      <c r="S1055" s="7">
        <v>3.0178571428571401</v>
      </c>
      <c r="T1055" s="12" t="s">
        <v>5186</v>
      </c>
    </row>
    <row r="1056" spans="1:20" x14ac:dyDescent="0.3">
      <c r="A1056" s="9">
        <v>1030809</v>
      </c>
      <c r="B1056" s="9" t="s">
        <v>2880</v>
      </c>
      <c r="C1056" s="55">
        <v>0</v>
      </c>
      <c r="D1056" s="55">
        <v>0</v>
      </c>
      <c r="E1056" s="11">
        <v>0</v>
      </c>
      <c r="F1056" s="55">
        <v>0</v>
      </c>
      <c r="G1056" s="55">
        <v>0</v>
      </c>
      <c r="H1056" s="11">
        <v>0</v>
      </c>
      <c r="I1056" s="55">
        <v>0</v>
      </c>
      <c r="J1056" s="10">
        <v>0</v>
      </c>
      <c r="K1056" s="47">
        <v>69196.25</v>
      </c>
      <c r="L1056" s="47">
        <v>164355.32975291001</v>
      </c>
      <c r="M1056" s="11">
        <v>0.42101616116756702</v>
      </c>
      <c r="N1056" s="47">
        <v>22</v>
      </c>
      <c r="O1056" s="47">
        <v>24</v>
      </c>
      <c r="P1056" s="11">
        <v>0.91666666666666696</v>
      </c>
      <c r="Q1056" s="47">
        <v>7</v>
      </c>
      <c r="R1056" s="47">
        <v>4.3076923076923102</v>
      </c>
      <c r="S1056" s="11">
        <v>1.625</v>
      </c>
      <c r="T1056" s="12" t="s">
        <v>5186</v>
      </c>
    </row>
    <row r="1057" spans="1:20" x14ac:dyDescent="0.3">
      <c r="A1057">
        <v>978491</v>
      </c>
      <c r="B1057" t="s">
        <v>2895</v>
      </c>
      <c r="C1057" s="56">
        <v>0</v>
      </c>
      <c r="D1057" s="56">
        <v>0</v>
      </c>
      <c r="E1057" s="7">
        <v>0</v>
      </c>
      <c r="F1057" s="56">
        <v>0</v>
      </c>
      <c r="G1057" s="56">
        <v>0</v>
      </c>
      <c r="H1057" s="7">
        <v>0</v>
      </c>
      <c r="I1057" s="56">
        <v>0</v>
      </c>
      <c r="J1057" s="5">
        <v>0</v>
      </c>
      <c r="K1057" s="32">
        <v>62107.72</v>
      </c>
      <c r="L1057" s="32">
        <v>227555.46930669399</v>
      </c>
      <c r="M1057" s="7">
        <v>0.27293441985476002</v>
      </c>
      <c r="N1057" s="32">
        <v>42</v>
      </c>
      <c r="O1057" s="32">
        <v>30.285714285714299</v>
      </c>
      <c r="P1057" s="7">
        <v>1.38679245283019</v>
      </c>
      <c r="Q1057" s="32">
        <v>7</v>
      </c>
      <c r="R1057" s="32">
        <v>4.3076923076923102</v>
      </c>
      <c r="S1057" s="7">
        <v>1.625</v>
      </c>
      <c r="T1057" s="12" t="s">
        <v>5186</v>
      </c>
    </row>
    <row r="1058" spans="1:20" x14ac:dyDescent="0.3">
      <c r="A1058" s="9">
        <v>365746</v>
      </c>
      <c r="B1058" s="9" t="s">
        <v>2896</v>
      </c>
      <c r="C1058" s="55">
        <v>0</v>
      </c>
      <c r="D1058" s="55">
        <v>0</v>
      </c>
      <c r="E1058" s="11">
        <v>0</v>
      </c>
      <c r="F1058" s="55">
        <v>0</v>
      </c>
      <c r="G1058" s="55">
        <v>0</v>
      </c>
      <c r="H1058" s="11">
        <v>0</v>
      </c>
      <c r="I1058" s="55">
        <v>0</v>
      </c>
      <c r="J1058" s="10">
        <v>0</v>
      </c>
      <c r="K1058" s="47">
        <v>106460.58</v>
      </c>
      <c r="L1058" s="47">
        <v>240644.015318972</v>
      </c>
      <c r="M1058" s="11">
        <v>0.44239861880166598</v>
      </c>
      <c r="N1058" s="47">
        <v>64</v>
      </c>
      <c r="O1058" s="47">
        <v>32</v>
      </c>
      <c r="P1058" s="11">
        <v>2</v>
      </c>
      <c r="Q1058" s="47">
        <v>5</v>
      </c>
      <c r="R1058" s="47">
        <v>4.3076923076923102</v>
      </c>
      <c r="S1058" s="11">
        <v>1.16071428571429</v>
      </c>
      <c r="T1058" s="12" t="s">
        <v>5186</v>
      </c>
    </row>
    <row r="1059" spans="1:20" x14ac:dyDescent="0.3">
      <c r="A1059">
        <v>1026624</v>
      </c>
      <c r="B1059" t="s">
        <v>2899</v>
      </c>
      <c r="C1059" s="56">
        <v>0</v>
      </c>
      <c r="D1059" s="56">
        <v>0</v>
      </c>
      <c r="E1059" s="7">
        <v>0</v>
      </c>
      <c r="F1059" s="56">
        <v>0</v>
      </c>
      <c r="G1059" s="56">
        <v>0</v>
      </c>
      <c r="H1059" s="7">
        <v>0</v>
      </c>
      <c r="I1059" s="56">
        <v>0</v>
      </c>
      <c r="J1059" s="5">
        <v>0</v>
      </c>
      <c r="K1059" s="32">
        <v>99762.83</v>
      </c>
      <c r="L1059" s="32">
        <v>205512.93522716101</v>
      </c>
      <c r="M1059" s="7">
        <v>0.48543333727255999</v>
      </c>
      <c r="N1059" s="32">
        <v>47</v>
      </c>
      <c r="O1059" s="32">
        <v>32</v>
      </c>
      <c r="P1059" s="7">
        <v>1.46875</v>
      </c>
      <c r="Q1059" s="32">
        <v>6</v>
      </c>
      <c r="R1059" s="32">
        <v>4.3076923076923102</v>
      </c>
      <c r="S1059" s="7">
        <v>1.3928571428571399</v>
      </c>
      <c r="T1059" s="12" t="s">
        <v>5186</v>
      </c>
    </row>
    <row r="1060" spans="1:20" x14ac:dyDescent="0.3">
      <c r="A1060" s="9">
        <v>1008100</v>
      </c>
      <c r="B1060" s="9" t="s">
        <v>2902</v>
      </c>
      <c r="C1060" s="55">
        <v>0</v>
      </c>
      <c r="D1060" s="55">
        <v>0</v>
      </c>
      <c r="E1060" s="11">
        <v>0</v>
      </c>
      <c r="F1060" s="55">
        <v>0</v>
      </c>
      <c r="G1060" s="55">
        <v>0</v>
      </c>
      <c r="H1060" s="11">
        <v>0</v>
      </c>
      <c r="I1060" s="55">
        <v>0</v>
      </c>
      <c r="J1060" s="10">
        <v>0</v>
      </c>
      <c r="K1060" s="47">
        <v>59582</v>
      </c>
      <c r="L1060" s="47">
        <v>283776.20073325501</v>
      </c>
      <c r="M1060" s="11">
        <v>0.20996122946901399</v>
      </c>
      <c r="N1060" s="47">
        <v>60</v>
      </c>
      <c r="O1060" s="47">
        <v>40</v>
      </c>
      <c r="P1060" s="11">
        <v>1.5</v>
      </c>
      <c r="Q1060" s="47">
        <v>4</v>
      </c>
      <c r="R1060" s="47">
        <v>4.3076923076923102</v>
      </c>
      <c r="S1060" s="11">
        <v>0.92857142857142905</v>
      </c>
      <c r="T1060" s="12" t="s">
        <v>5186</v>
      </c>
    </row>
    <row r="1061" spans="1:20" x14ac:dyDescent="0.3">
      <c r="A1061">
        <v>297273</v>
      </c>
      <c r="B1061" t="s">
        <v>2905</v>
      </c>
      <c r="C1061" s="56">
        <v>0</v>
      </c>
      <c r="D1061" s="56">
        <v>0</v>
      </c>
      <c r="E1061" s="7">
        <v>0</v>
      </c>
      <c r="F1061" s="56">
        <v>0</v>
      </c>
      <c r="G1061" s="56">
        <v>0</v>
      </c>
      <c r="H1061" s="7">
        <v>0</v>
      </c>
      <c r="I1061" s="56">
        <v>0</v>
      </c>
      <c r="J1061" s="5">
        <v>0</v>
      </c>
      <c r="K1061" s="32">
        <v>50822.080000000002</v>
      </c>
      <c r="L1061" s="32">
        <v>320726.576262024</v>
      </c>
      <c r="M1061" s="7">
        <v>0.15845921031027899</v>
      </c>
      <c r="N1061" s="32">
        <v>33</v>
      </c>
      <c r="O1061" s="32">
        <v>35</v>
      </c>
      <c r="P1061" s="7">
        <v>0.94285714285714295</v>
      </c>
      <c r="Q1061" s="32">
        <v>6</v>
      </c>
      <c r="R1061" s="32">
        <v>3.7692307692307701</v>
      </c>
      <c r="S1061" s="7">
        <v>1.59183673469388</v>
      </c>
      <c r="T1061" s="12" t="s">
        <v>5186</v>
      </c>
    </row>
    <row r="1062" spans="1:20" x14ac:dyDescent="0.3">
      <c r="A1062" s="9">
        <v>53605</v>
      </c>
      <c r="B1062" s="9" t="s">
        <v>2909</v>
      </c>
      <c r="C1062" s="55">
        <v>0</v>
      </c>
      <c r="D1062" s="55">
        <v>0</v>
      </c>
      <c r="E1062" s="11">
        <v>0</v>
      </c>
      <c r="F1062" s="55">
        <v>0</v>
      </c>
      <c r="G1062" s="55">
        <v>0</v>
      </c>
      <c r="H1062" s="11">
        <v>0</v>
      </c>
      <c r="I1062" s="55">
        <v>0</v>
      </c>
      <c r="J1062" s="10">
        <v>0</v>
      </c>
      <c r="K1062" s="47">
        <v>118280.28</v>
      </c>
      <c r="L1062" s="47">
        <v>324428.01969582099</v>
      </c>
      <c r="M1062" s="11">
        <v>0.36458096347811703</v>
      </c>
      <c r="N1062" s="47">
        <v>44</v>
      </c>
      <c r="O1062" s="47">
        <v>40</v>
      </c>
      <c r="P1062" s="11">
        <v>1.1000000000000001</v>
      </c>
      <c r="Q1062" s="47">
        <v>4</v>
      </c>
      <c r="R1062" s="47">
        <v>4.3076923076923102</v>
      </c>
      <c r="S1062" s="11">
        <v>0.92857142857142905</v>
      </c>
      <c r="T1062" s="12" t="s">
        <v>5186</v>
      </c>
    </row>
    <row r="1063" spans="1:20" x14ac:dyDescent="0.3">
      <c r="A1063">
        <v>337576</v>
      </c>
      <c r="B1063" t="s">
        <v>2930</v>
      </c>
      <c r="C1063" s="56">
        <v>0</v>
      </c>
      <c r="D1063" s="56">
        <v>0</v>
      </c>
      <c r="E1063" s="7">
        <v>0</v>
      </c>
      <c r="F1063" s="56">
        <v>0</v>
      </c>
      <c r="G1063" s="56">
        <v>0</v>
      </c>
      <c r="H1063" s="7">
        <v>0</v>
      </c>
      <c r="I1063" s="56">
        <v>0</v>
      </c>
      <c r="J1063" s="5">
        <v>0</v>
      </c>
      <c r="K1063" s="32">
        <v>122907.24</v>
      </c>
      <c r="L1063" s="32">
        <v>273936.017507396</v>
      </c>
      <c r="M1063" s="7">
        <v>0.44867133982000601</v>
      </c>
      <c r="N1063" s="32">
        <v>36</v>
      </c>
      <c r="O1063" s="32">
        <v>32</v>
      </c>
      <c r="P1063" s="7">
        <v>1.125</v>
      </c>
      <c r="Q1063" s="32">
        <v>3</v>
      </c>
      <c r="R1063" s="32">
        <v>4.3076923076923102</v>
      </c>
      <c r="S1063" s="7">
        <v>0.69642857142857195</v>
      </c>
      <c r="T1063" s="12" t="s">
        <v>5186</v>
      </c>
    </row>
    <row r="1064" spans="1:20" x14ac:dyDescent="0.3">
      <c r="A1064" s="9">
        <v>309713</v>
      </c>
      <c r="B1064" s="9" t="s">
        <v>2934</v>
      </c>
      <c r="C1064" s="55">
        <v>0</v>
      </c>
      <c r="D1064" s="55">
        <v>0</v>
      </c>
      <c r="E1064" s="11">
        <v>0</v>
      </c>
      <c r="F1064" s="55">
        <v>0</v>
      </c>
      <c r="G1064" s="55">
        <v>0</v>
      </c>
      <c r="H1064" s="11">
        <v>0</v>
      </c>
      <c r="I1064" s="55">
        <v>0</v>
      </c>
      <c r="J1064" s="10">
        <v>0</v>
      </c>
      <c r="K1064" s="47">
        <v>111540.73</v>
      </c>
      <c r="L1064" s="47">
        <v>279381.44359974202</v>
      </c>
      <c r="M1064" s="11">
        <v>0.39924172687646198</v>
      </c>
      <c r="N1064" s="47">
        <v>25</v>
      </c>
      <c r="O1064" s="47">
        <v>35</v>
      </c>
      <c r="P1064" s="11">
        <v>0.71428571428571397</v>
      </c>
      <c r="Q1064" s="47">
        <v>1</v>
      </c>
      <c r="R1064" s="47">
        <v>3.7692307692307701</v>
      </c>
      <c r="S1064" s="11">
        <v>0.26530612244898</v>
      </c>
      <c r="T1064" s="12" t="s">
        <v>5186</v>
      </c>
    </row>
    <row r="1065" spans="1:20" x14ac:dyDescent="0.3">
      <c r="A1065">
        <v>360414</v>
      </c>
      <c r="B1065" t="s">
        <v>2977</v>
      </c>
      <c r="C1065" s="56">
        <v>0</v>
      </c>
      <c r="D1065" s="56">
        <v>0</v>
      </c>
      <c r="E1065" s="7">
        <v>0</v>
      </c>
      <c r="F1065" s="56">
        <v>0</v>
      </c>
      <c r="G1065" s="56">
        <v>0</v>
      </c>
      <c r="H1065" s="7">
        <v>0</v>
      </c>
      <c r="I1065" s="56">
        <v>0</v>
      </c>
      <c r="J1065" s="5">
        <v>0</v>
      </c>
      <c r="K1065" s="32">
        <v>158446.91</v>
      </c>
      <c r="L1065" s="32">
        <v>324428.01969582099</v>
      </c>
      <c r="M1065" s="7">
        <v>0.488388487987436</v>
      </c>
      <c r="N1065" s="32">
        <v>47</v>
      </c>
      <c r="O1065" s="32">
        <v>40</v>
      </c>
      <c r="P1065" s="7">
        <v>1.175</v>
      </c>
      <c r="Q1065" s="32">
        <v>14</v>
      </c>
      <c r="R1065" s="32">
        <v>4.3076923076923102</v>
      </c>
      <c r="S1065" s="7">
        <v>3.25</v>
      </c>
      <c r="T1065" s="12" t="s">
        <v>5186</v>
      </c>
    </row>
    <row r="1066" spans="1:20" x14ac:dyDescent="0.3">
      <c r="A1066" s="9">
        <v>39932</v>
      </c>
      <c r="B1066" s="9" t="s">
        <v>2988</v>
      </c>
      <c r="C1066" s="55">
        <v>0</v>
      </c>
      <c r="D1066" s="55">
        <v>0</v>
      </c>
      <c r="E1066" s="11">
        <v>0</v>
      </c>
      <c r="F1066" s="55">
        <v>0</v>
      </c>
      <c r="G1066" s="55">
        <v>0</v>
      </c>
      <c r="H1066" s="11">
        <v>0</v>
      </c>
      <c r="I1066" s="55">
        <v>0</v>
      </c>
      <c r="J1066" s="10">
        <v>0</v>
      </c>
      <c r="K1066" s="47">
        <v>28701.52</v>
      </c>
      <c r="L1066" s="47">
        <v>214781.59937461099</v>
      </c>
      <c r="M1066" s="11">
        <v>0.133631186673213</v>
      </c>
      <c r="N1066" s="47">
        <v>34</v>
      </c>
      <c r="O1066" s="47">
        <v>28.571428571428601</v>
      </c>
      <c r="P1066" s="11">
        <v>1.19</v>
      </c>
      <c r="Q1066" s="47">
        <v>4</v>
      </c>
      <c r="R1066" s="47">
        <v>4.3076923076923102</v>
      </c>
      <c r="S1066" s="11">
        <v>0.92857142857142905</v>
      </c>
      <c r="T1066" s="12" t="s">
        <v>5186</v>
      </c>
    </row>
    <row r="1067" spans="1:20" x14ac:dyDescent="0.3">
      <c r="A1067">
        <v>40338</v>
      </c>
      <c r="B1067" t="s">
        <v>3077</v>
      </c>
      <c r="C1067" s="56">
        <v>0</v>
      </c>
      <c r="D1067" s="56">
        <v>0</v>
      </c>
      <c r="E1067" s="7">
        <v>0</v>
      </c>
      <c r="F1067" s="56">
        <v>0</v>
      </c>
      <c r="G1067" s="56">
        <v>0</v>
      </c>
      <c r="H1067" s="7">
        <v>0</v>
      </c>
      <c r="I1067" s="56">
        <v>0</v>
      </c>
      <c r="J1067" s="5">
        <v>0</v>
      </c>
      <c r="K1067" s="32">
        <v>33235.68</v>
      </c>
      <c r="L1067" s="32">
        <v>273936.017507396</v>
      </c>
      <c r="M1067" s="7">
        <v>0.12132643345850901</v>
      </c>
      <c r="N1067" s="32">
        <v>30</v>
      </c>
      <c r="O1067" s="32">
        <v>32</v>
      </c>
      <c r="P1067" s="7">
        <v>0.9375</v>
      </c>
      <c r="Q1067" s="32">
        <v>7</v>
      </c>
      <c r="R1067" s="32">
        <v>4.3076923076923102</v>
      </c>
      <c r="S1067" s="7">
        <v>1.625</v>
      </c>
      <c r="T1067" s="12" t="s">
        <v>5186</v>
      </c>
    </row>
    <row r="1068" spans="1:20" x14ac:dyDescent="0.3">
      <c r="A1068" s="9">
        <v>1029436</v>
      </c>
      <c r="B1068" s="9" t="s">
        <v>3106</v>
      </c>
      <c r="C1068" s="55">
        <v>0</v>
      </c>
      <c r="D1068" s="55">
        <v>0</v>
      </c>
      <c r="E1068" s="11">
        <v>0</v>
      </c>
      <c r="F1068" s="55">
        <v>0</v>
      </c>
      <c r="G1068" s="55">
        <v>0</v>
      </c>
      <c r="H1068" s="11">
        <v>0</v>
      </c>
      <c r="I1068" s="55">
        <v>0</v>
      </c>
      <c r="J1068" s="10">
        <v>0</v>
      </c>
      <c r="K1068" s="47">
        <v>50794.62</v>
      </c>
      <c r="L1068" s="47">
        <v>271899.023201117</v>
      </c>
      <c r="M1068" s="11">
        <v>0.18681427907311199</v>
      </c>
      <c r="N1068" s="47">
        <v>20</v>
      </c>
      <c r="O1068" s="47">
        <v>40</v>
      </c>
      <c r="P1068" s="11">
        <v>0.5</v>
      </c>
      <c r="Q1068" s="47">
        <v>5</v>
      </c>
      <c r="R1068" s="47">
        <v>4.3076923076923102</v>
      </c>
      <c r="S1068" s="11">
        <v>1.16071428571429</v>
      </c>
      <c r="T1068" s="12" t="s">
        <v>5185</v>
      </c>
    </row>
    <row r="1069" spans="1:20" x14ac:dyDescent="0.3">
      <c r="A1069">
        <v>944742</v>
      </c>
      <c r="B1069" t="s">
        <v>3170</v>
      </c>
      <c r="C1069" s="56">
        <v>0</v>
      </c>
      <c r="D1069" s="56">
        <v>0</v>
      </c>
      <c r="E1069" s="7">
        <v>0</v>
      </c>
      <c r="F1069" s="56">
        <v>0</v>
      </c>
      <c r="G1069" s="56">
        <v>0</v>
      </c>
      <c r="H1069" s="7">
        <v>0</v>
      </c>
      <c r="I1069" s="56">
        <v>0</v>
      </c>
      <c r="J1069" s="5">
        <v>0</v>
      </c>
      <c r="K1069" s="32">
        <v>92396.29</v>
      </c>
      <c r="L1069" s="32">
        <v>240644.015318972</v>
      </c>
      <c r="M1069" s="7">
        <v>0.38395423994870398</v>
      </c>
      <c r="N1069" s="32">
        <v>89</v>
      </c>
      <c r="O1069" s="32">
        <v>32</v>
      </c>
      <c r="P1069" s="7">
        <v>2.78125</v>
      </c>
      <c r="Q1069" s="32">
        <v>6</v>
      </c>
      <c r="R1069" s="32">
        <v>4.3076923076923102</v>
      </c>
      <c r="S1069" s="7">
        <v>1.3928571428571399</v>
      </c>
      <c r="T1069" s="12" t="s">
        <v>5186</v>
      </c>
    </row>
    <row r="1070" spans="1:20" x14ac:dyDescent="0.3">
      <c r="A1070" s="9">
        <v>43370</v>
      </c>
      <c r="B1070" s="9" t="s">
        <v>3189</v>
      </c>
      <c r="C1070" s="55">
        <v>0</v>
      </c>
      <c r="D1070" s="55">
        <v>0</v>
      </c>
      <c r="E1070" s="11">
        <v>0</v>
      </c>
      <c r="F1070" s="55">
        <v>0</v>
      </c>
      <c r="G1070" s="55">
        <v>0</v>
      </c>
      <c r="H1070" s="11">
        <v>0</v>
      </c>
      <c r="I1070" s="55">
        <v>0</v>
      </c>
      <c r="J1070" s="10">
        <v>0</v>
      </c>
      <c r="K1070" s="47">
        <v>88217.27</v>
      </c>
      <c r="L1070" s="47">
        <v>240644.015318972</v>
      </c>
      <c r="M1070" s="11">
        <v>0.366588256446223</v>
      </c>
      <c r="N1070" s="47">
        <v>44</v>
      </c>
      <c r="O1070" s="47">
        <v>32</v>
      </c>
      <c r="P1070" s="11">
        <v>1.375</v>
      </c>
      <c r="Q1070" s="47">
        <v>7</v>
      </c>
      <c r="R1070" s="47">
        <v>4.3076923076923102</v>
      </c>
      <c r="S1070" s="11">
        <v>1.625</v>
      </c>
      <c r="T1070" s="12" t="s">
        <v>5186</v>
      </c>
    </row>
    <row r="1071" spans="1:20" x14ac:dyDescent="0.3">
      <c r="A1071">
        <v>903855</v>
      </c>
      <c r="B1071" t="s">
        <v>1853</v>
      </c>
      <c r="C1071" s="32">
        <v>322816</v>
      </c>
      <c r="D1071" s="32">
        <v>1211246.86550666</v>
      </c>
      <c r="E1071" s="7">
        <v>0.26651544717514603</v>
      </c>
      <c r="F1071" s="32">
        <v>43132170</v>
      </c>
      <c r="G1071" s="32">
        <v>81966520.799525306</v>
      </c>
      <c r="H1071" s="7">
        <v>0.52621691855743402</v>
      </c>
      <c r="I1071" s="32">
        <v>47607.51</v>
      </c>
      <c r="J1071" s="5">
        <v>1.1037587489801699</v>
      </c>
      <c r="K1071" s="56">
        <v>0</v>
      </c>
      <c r="L1071" s="56">
        <v>0</v>
      </c>
      <c r="M1071" s="7">
        <v>0</v>
      </c>
      <c r="N1071" s="57">
        <v>0</v>
      </c>
      <c r="O1071" s="57">
        <v>0</v>
      </c>
      <c r="P1071" s="7">
        <v>0</v>
      </c>
      <c r="Q1071" s="57">
        <v>0</v>
      </c>
      <c r="R1071" s="57">
        <v>0</v>
      </c>
      <c r="S1071" s="7">
        <v>0</v>
      </c>
      <c r="T1071" s="12" t="s">
        <v>5186</v>
      </c>
    </row>
    <row r="1072" spans="1:20" x14ac:dyDescent="0.3">
      <c r="A1072" s="9">
        <v>357006</v>
      </c>
      <c r="B1072" s="9" t="s">
        <v>3289</v>
      </c>
      <c r="C1072" s="55">
        <v>0</v>
      </c>
      <c r="D1072" s="55">
        <v>0</v>
      </c>
      <c r="E1072" s="11">
        <v>0</v>
      </c>
      <c r="F1072" s="55">
        <v>0</v>
      </c>
      <c r="G1072" s="55">
        <v>0</v>
      </c>
      <c r="H1072" s="11">
        <v>0</v>
      </c>
      <c r="I1072" s="55">
        <v>0</v>
      </c>
      <c r="J1072" s="10">
        <v>0</v>
      </c>
      <c r="K1072" s="47">
        <v>134904.88</v>
      </c>
      <c r="L1072" s="47">
        <v>273936.017507396</v>
      </c>
      <c r="M1072" s="11">
        <v>0.49246857433180602</v>
      </c>
      <c r="N1072" s="47">
        <v>73</v>
      </c>
      <c r="O1072" s="47">
        <v>32</v>
      </c>
      <c r="P1072" s="11">
        <v>2.28125</v>
      </c>
      <c r="Q1072" s="47">
        <v>13</v>
      </c>
      <c r="R1072" s="47">
        <v>4.3076923076923102</v>
      </c>
      <c r="S1072" s="11">
        <v>3.0178571428571401</v>
      </c>
      <c r="T1072" s="12" t="s">
        <v>5186</v>
      </c>
    </row>
    <row r="1073" spans="1:20" x14ac:dyDescent="0.3">
      <c r="A1073" s="9">
        <v>95074</v>
      </c>
      <c r="B1073" s="9" t="s">
        <v>3329</v>
      </c>
      <c r="C1073" s="55">
        <v>0</v>
      </c>
      <c r="D1073" s="55">
        <v>0</v>
      </c>
      <c r="E1073" s="11">
        <v>0</v>
      </c>
      <c r="F1073" s="55">
        <v>0</v>
      </c>
      <c r="G1073" s="55">
        <v>0</v>
      </c>
      <c r="H1073" s="11">
        <v>0</v>
      </c>
      <c r="I1073" s="55">
        <v>0</v>
      </c>
      <c r="J1073" s="10">
        <v>0</v>
      </c>
      <c r="K1073" s="47">
        <v>134017.29</v>
      </c>
      <c r="L1073" s="47">
        <v>324428.01969582099</v>
      </c>
      <c r="M1073" s="11">
        <v>0.41308790198100898</v>
      </c>
      <c r="N1073" s="47">
        <v>108</v>
      </c>
      <c r="O1073" s="47">
        <v>40</v>
      </c>
      <c r="P1073" s="11">
        <v>2.7</v>
      </c>
      <c r="Q1073" s="47">
        <v>9</v>
      </c>
      <c r="R1073" s="47">
        <v>4.3076923076923102</v>
      </c>
      <c r="S1073" s="11">
        <v>2.08928571428571</v>
      </c>
      <c r="T1073" s="12" t="s">
        <v>5185</v>
      </c>
    </row>
    <row r="1074" spans="1:20" x14ac:dyDescent="0.3">
      <c r="A1074" s="9">
        <v>959645</v>
      </c>
      <c r="B1074" s="9" t="s">
        <v>3460</v>
      </c>
      <c r="C1074" s="55">
        <v>0</v>
      </c>
      <c r="D1074" s="55">
        <v>0</v>
      </c>
      <c r="E1074" s="11">
        <v>0</v>
      </c>
      <c r="F1074" s="55">
        <v>0</v>
      </c>
      <c r="G1074" s="55">
        <v>0</v>
      </c>
      <c r="H1074" s="11">
        <v>0</v>
      </c>
      <c r="I1074" s="55">
        <v>0</v>
      </c>
      <c r="J1074" s="10">
        <v>0</v>
      </c>
      <c r="K1074" s="47">
        <v>45960.7</v>
      </c>
      <c r="L1074" s="47">
        <v>202952.01313054701</v>
      </c>
      <c r="M1074" s="11">
        <v>0.22646092192461401</v>
      </c>
      <c r="N1074" s="47">
        <v>37</v>
      </c>
      <c r="O1074" s="47">
        <v>24</v>
      </c>
      <c r="P1074" s="11">
        <v>1.5416666666666701</v>
      </c>
      <c r="Q1074" s="47">
        <v>15</v>
      </c>
      <c r="R1074" s="47">
        <v>4.3076923076923102</v>
      </c>
      <c r="S1074" s="11">
        <v>3.4821428571428599</v>
      </c>
      <c r="T1074" s="12" t="s">
        <v>5186</v>
      </c>
    </row>
    <row r="1075" spans="1:20" x14ac:dyDescent="0.3">
      <c r="A1075">
        <v>1009746</v>
      </c>
      <c r="B1075" t="s">
        <v>1909</v>
      </c>
      <c r="C1075" s="32">
        <v>175962</v>
      </c>
      <c r="D1075" s="32">
        <v>617655.25659892696</v>
      </c>
      <c r="E1075" s="7">
        <v>0.28488707595386098</v>
      </c>
      <c r="F1075" s="32">
        <v>4778674</v>
      </c>
      <c r="G1075" s="32">
        <v>48521108.753020696</v>
      </c>
      <c r="H1075" s="7">
        <v>9.8486496347891098E-2</v>
      </c>
      <c r="I1075" s="56">
        <v>0</v>
      </c>
      <c r="J1075" s="5">
        <v>0</v>
      </c>
      <c r="K1075" s="56">
        <v>0</v>
      </c>
      <c r="L1075" s="56">
        <v>0</v>
      </c>
      <c r="M1075" s="7">
        <v>0</v>
      </c>
      <c r="N1075" s="57">
        <v>0</v>
      </c>
      <c r="O1075" s="57">
        <v>0</v>
      </c>
      <c r="P1075" s="7">
        <v>0</v>
      </c>
      <c r="Q1075" s="57">
        <v>0</v>
      </c>
      <c r="R1075" s="57">
        <v>0</v>
      </c>
      <c r="S1075" s="7">
        <v>0</v>
      </c>
      <c r="T1075" s="12" t="s">
        <v>5185</v>
      </c>
    </row>
    <row r="1076" spans="1:20" x14ac:dyDescent="0.3">
      <c r="A1076" s="9">
        <v>291678</v>
      </c>
      <c r="B1076" s="9" t="s">
        <v>3604</v>
      </c>
      <c r="C1076" s="55">
        <v>0</v>
      </c>
      <c r="D1076" s="55">
        <v>0</v>
      </c>
      <c r="E1076" s="11">
        <v>0</v>
      </c>
      <c r="F1076" s="55">
        <v>0</v>
      </c>
      <c r="G1076" s="55">
        <v>0</v>
      </c>
      <c r="H1076" s="11">
        <v>0</v>
      </c>
      <c r="I1076" s="55">
        <v>0</v>
      </c>
      <c r="J1076" s="10">
        <v>0</v>
      </c>
      <c r="K1076" s="47">
        <v>15812.74</v>
      </c>
      <c r="L1076" s="47">
        <v>192057.10018062399</v>
      </c>
      <c r="M1076" s="11">
        <v>8.2333535105594199E-2</v>
      </c>
      <c r="N1076" s="47">
        <v>11</v>
      </c>
      <c r="O1076" s="47">
        <v>22.714285714285701</v>
      </c>
      <c r="P1076" s="11">
        <v>0.48427672955974799</v>
      </c>
      <c r="Q1076" s="47">
        <v>5</v>
      </c>
      <c r="R1076" s="47">
        <v>4.3076923076923102</v>
      </c>
      <c r="S1076" s="11">
        <v>1.16071428571429</v>
      </c>
      <c r="T1076" s="12" t="s">
        <v>5186</v>
      </c>
    </row>
    <row r="1077" spans="1:20" x14ac:dyDescent="0.3">
      <c r="A1077">
        <v>348685</v>
      </c>
      <c r="B1077" t="s">
        <v>3642</v>
      </c>
      <c r="C1077" s="56">
        <v>0</v>
      </c>
      <c r="D1077" s="56">
        <v>0</v>
      </c>
      <c r="E1077" s="7">
        <v>0</v>
      </c>
      <c r="F1077" s="56">
        <v>0</v>
      </c>
      <c r="G1077" s="56">
        <v>0</v>
      </c>
      <c r="H1077" s="7">
        <v>0</v>
      </c>
      <c r="I1077" s="56">
        <v>0</v>
      </c>
      <c r="J1077" s="5">
        <v>0</v>
      </c>
      <c r="K1077" s="32">
        <v>15584.81</v>
      </c>
      <c r="L1077" s="32">
        <v>169625.19865576399</v>
      </c>
      <c r="M1077" s="7">
        <v>9.1877917452746399E-2</v>
      </c>
      <c r="N1077" s="32">
        <v>45</v>
      </c>
      <c r="O1077" s="32">
        <v>24</v>
      </c>
      <c r="P1077" s="7">
        <v>1.875</v>
      </c>
      <c r="Q1077" s="32">
        <v>10</v>
      </c>
      <c r="R1077" s="32">
        <v>4.3076923076923102</v>
      </c>
      <c r="S1077" s="7">
        <v>2.3214285714285698</v>
      </c>
      <c r="T1077" s="12" t="s">
        <v>5186</v>
      </c>
    </row>
    <row r="1078" spans="1:20" x14ac:dyDescent="0.3">
      <c r="A1078" s="9">
        <v>1028407</v>
      </c>
      <c r="B1078" s="9" t="s">
        <v>1938</v>
      </c>
      <c r="C1078" s="47">
        <v>122358</v>
      </c>
      <c r="D1078" s="47">
        <v>606195.34874120005</v>
      </c>
      <c r="E1078" s="11">
        <v>0.20184582454168201</v>
      </c>
      <c r="F1078" s="47">
        <v>5382182</v>
      </c>
      <c r="G1078" s="47">
        <v>23915801.181247301</v>
      </c>
      <c r="H1078" s="11">
        <v>0.22504711254332699</v>
      </c>
      <c r="I1078" s="47">
        <v>5912.84</v>
      </c>
      <c r="J1078" s="10">
        <v>1.09859532806583</v>
      </c>
      <c r="K1078" s="55">
        <v>0</v>
      </c>
      <c r="L1078" s="55">
        <v>0</v>
      </c>
      <c r="M1078" s="11">
        <v>0</v>
      </c>
      <c r="N1078" s="58">
        <v>0</v>
      </c>
      <c r="O1078" s="58">
        <v>0</v>
      </c>
      <c r="P1078" s="11">
        <v>0</v>
      </c>
      <c r="Q1078" s="58">
        <v>0</v>
      </c>
      <c r="R1078" s="58">
        <v>0</v>
      </c>
      <c r="S1078" s="11">
        <v>0</v>
      </c>
      <c r="T1078" s="12" t="s">
        <v>5186</v>
      </c>
    </row>
    <row r="1079" spans="1:20" x14ac:dyDescent="0.3">
      <c r="A1079" s="9">
        <v>52271</v>
      </c>
      <c r="B1079" s="9" t="s">
        <v>3703</v>
      </c>
      <c r="C1079" s="55">
        <v>0</v>
      </c>
      <c r="D1079" s="55">
        <v>0</v>
      </c>
      <c r="E1079" s="11">
        <v>0</v>
      </c>
      <c r="F1079" s="55">
        <v>0</v>
      </c>
      <c r="G1079" s="55">
        <v>0</v>
      </c>
      <c r="H1079" s="11">
        <v>0</v>
      </c>
      <c r="I1079" s="55">
        <v>0</v>
      </c>
      <c r="J1079" s="10">
        <v>0</v>
      </c>
      <c r="K1079" s="47">
        <v>63374.73</v>
      </c>
      <c r="L1079" s="47">
        <v>306880.53312071698</v>
      </c>
      <c r="M1079" s="11">
        <v>0.20651270823708601</v>
      </c>
      <c r="N1079" s="47">
        <v>36</v>
      </c>
      <c r="O1079" s="47">
        <v>37.857142857142897</v>
      </c>
      <c r="P1079" s="11">
        <v>0.95094339622641499</v>
      </c>
      <c r="Q1079" s="47">
        <v>8</v>
      </c>
      <c r="R1079" s="47">
        <v>4.3076923076923102</v>
      </c>
      <c r="S1079" s="11">
        <v>1.8571428571428601</v>
      </c>
      <c r="T1079" s="12" t="s">
        <v>5186</v>
      </c>
    </row>
    <row r="1080" spans="1:20" x14ac:dyDescent="0.3">
      <c r="A1080">
        <v>984672</v>
      </c>
      <c r="B1080" t="s">
        <v>3715</v>
      </c>
      <c r="C1080" s="56">
        <v>0</v>
      </c>
      <c r="D1080" s="56">
        <v>0</v>
      </c>
      <c r="E1080" s="7">
        <v>0</v>
      </c>
      <c r="F1080" s="56">
        <v>0</v>
      </c>
      <c r="G1080" s="56">
        <v>0</v>
      </c>
      <c r="H1080" s="7">
        <v>0</v>
      </c>
      <c r="I1080" s="56">
        <v>0</v>
      </c>
      <c r="J1080" s="5">
        <v>0</v>
      </c>
      <c r="K1080" s="32">
        <v>106413.09</v>
      </c>
      <c r="L1080" s="32">
        <v>233439.93185168199</v>
      </c>
      <c r="M1080" s="7">
        <v>0.455847845550307</v>
      </c>
      <c r="N1080" s="32">
        <v>66</v>
      </c>
      <c r="O1080" s="32">
        <v>32</v>
      </c>
      <c r="P1080" s="7">
        <v>2.0625</v>
      </c>
      <c r="Q1080" s="32">
        <v>9</v>
      </c>
      <c r="R1080" s="32">
        <v>4.3076923076923102</v>
      </c>
      <c r="S1080" s="7">
        <v>2.08928571428571</v>
      </c>
      <c r="T1080" s="12" t="s">
        <v>5186</v>
      </c>
    </row>
    <row r="1081" spans="1:20" x14ac:dyDescent="0.3">
      <c r="A1081" s="9">
        <v>1021131</v>
      </c>
      <c r="B1081" s="9" t="s">
        <v>3807</v>
      </c>
      <c r="C1081" s="55">
        <v>0</v>
      </c>
      <c r="D1081" s="55">
        <v>0</v>
      </c>
      <c r="E1081" s="11">
        <v>0</v>
      </c>
      <c r="F1081" s="55">
        <v>0</v>
      </c>
      <c r="G1081" s="55">
        <v>0</v>
      </c>
      <c r="H1081" s="11">
        <v>0</v>
      </c>
      <c r="I1081" s="55">
        <v>0</v>
      </c>
      <c r="J1081" s="10">
        <v>0</v>
      </c>
      <c r="K1081" s="47">
        <v>28215.32</v>
      </c>
      <c r="L1081" s="47">
        <v>216945.47528663499</v>
      </c>
      <c r="M1081" s="11">
        <v>0.13005719507503399</v>
      </c>
      <c r="N1081" s="47">
        <v>14</v>
      </c>
      <c r="O1081" s="47">
        <v>32</v>
      </c>
      <c r="P1081" s="11">
        <v>0.4375</v>
      </c>
      <c r="Q1081" s="47">
        <v>2</v>
      </c>
      <c r="R1081" s="47">
        <v>4.3076923076923102</v>
      </c>
      <c r="S1081" s="11">
        <v>0.46428571428571402</v>
      </c>
      <c r="T1081" s="12" t="s">
        <v>5186</v>
      </c>
    </row>
    <row r="1082" spans="1:20" x14ac:dyDescent="0.3">
      <c r="A1082">
        <v>370302</v>
      </c>
      <c r="B1082" t="s">
        <v>3830</v>
      </c>
      <c r="C1082" s="56">
        <v>0</v>
      </c>
      <c r="D1082" s="56">
        <v>0</v>
      </c>
      <c r="E1082" s="7">
        <v>0</v>
      </c>
      <c r="F1082" s="56">
        <v>0</v>
      </c>
      <c r="G1082" s="56">
        <v>0</v>
      </c>
      <c r="H1082" s="7">
        <v>0</v>
      </c>
      <c r="I1082" s="56">
        <v>0</v>
      </c>
      <c r="J1082" s="5">
        <v>0</v>
      </c>
      <c r="K1082" s="32">
        <v>134553.44</v>
      </c>
      <c r="L1082" s="32">
        <v>366920.02188424498</v>
      </c>
      <c r="M1082" s="7">
        <v>0.36671054173884399</v>
      </c>
      <c r="N1082" s="32">
        <v>45</v>
      </c>
      <c r="O1082" s="32">
        <v>40</v>
      </c>
      <c r="P1082" s="7">
        <v>1.125</v>
      </c>
      <c r="Q1082" s="32">
        <v>2</v>
      </c>
      <c r="R1082" s="32">
        <v>4.3076923076923102</v>
      </c>
      <c r="S1082" s="7">
        <v>0.46428571428571402</v>
      </c>
      <c r="T1082" s="12" t="s">
        <v>5186</v>
      </c>
    </row>
    <row r="1083" spans="1:20" x14ac:dyDescent="0.3">
      <c r="A1083" s="9">
        <v>67667</v>
      </c>
      <c r="B1083" s="9" t="s">
        <v>4014</v>
      </c>
      <c r="C1083" s="55">
        <v>0</v>
      </c>
      <c r="D1083" s="55">
        <v>0</v>
      </c>
      <c r="E1083" s="11">
        <v>0</v>
      </c>
      <c r="F1083" s="55">
        <v>0</v>
      </c>
      <c r="G1083" s="55">
        <v>0</v>
      </c>
      <c r="H1083" s="11">
        <v>0</v>
      </c>
      <c r="I1083" s="55">
        <v>0</v>
      </c>
      <c r="J1083" s="10">
        <v>0</v>
      </c>
      <c r="K1083" s="47">
        <v>52988.86</v>
      </c>
      <c r="L1083" s="47">
        <v>202952.01313054701</v>
      </c>
      <c r="M1083" s="11">
        <v>0.26109058581210198</v>
      </c>
      <c r="N1083" s="47">
        <v>50</v>
      </c>
      <c r="O1083" s="47">
        <v>24</v>
      </c>
      <c r="P1083" s="11">
        <v>2.0833333333333299</v>
      </c>
      <c r="Q1083" s="47">
        <v>30</v>
      </c>
      <c r="R1083" s="47">
        <v>4.3076923076923102</v>
      </c>
      <c r="S1083" s="11">
        <v>6.96428571428571</v>
      </c>
      <c r="T1083" s="12" t="s">
        <v>5186</v>
      </c>
    </row>
    <row r="1084" spans="1:20" x14ac:dyDescent="0.3">
      <c r="A1084">
        <v>1030225</v>
      </c>
      <c r="B1084" t="s">
        <v>4029</v>
      </c>
      <c r="C1084" s="56">
        <v>0</v>
      </c>
      <c r="D1084" s="56">
        <v>0</v>
      </c>
      <c r="E1084" s="7">
        <v>0</v>
      </c>
      <c r="F1084" s="56">
        <v>0</v>
      </c>
      <c r="G1084" s="56">
        <v>0</v>
      </c>
      <c r="H1084" s="7">
        <v>0</v>
      </c>
      <c r="I1084" s="56">
        <v>0</v>
      </c>
      <c r="J1084" s="5">
        <v>0</v>
      </c>
      <c r="K1084" s="32">
        <v>6173</v>
      </c>
      <c r="L1084" s="32">
        <v>166177.67398075201</v>
      </c>
      <c r="M1084" s="7">
        <v>3.7146987631533603E-2</v>
      </c>
      <c r="N1084" s="32">
        <v>29</v>
      </c>
      <c r="O1084" s="32">
        <v>24</v>
      </c>
      <c r="P1084" s="7">
        <v>1.2083333333333299</v>
      </c>
      <c r="Q1084" s="32">
        <v>4</v>
      </c>
      <c r="R1084" s="32">
        <v>4.3076923076923102</v>
      </c>
      <c r="S1084" s="7">
        <v>0.92857142857142905</v>
      </c>
      <c r="T1084" s="12" t="s">
        <v>5186</v>
      </c>
    </row>
    <row r="1085" spans="1:20" x14ac:dyDescent="0.3">
      <c r="A1085" s="9">
        <v>960377</v>
      </c>
      <c r="B1085" s="9" t="s">
        <v>4038</v>
      </c>
      <c r="C1085" s="55">
        <v>0</v>
      </c>
      <c r="D1085" s="55">
        <v>0</v>
      </c>
      <c r="E1085" s="11">
        <v>0</v>
      </c>
      <c r="F1085" s="55">
        <v>0</v>
      </c>
      <c r="G1085" s="55">
        <v>0</v>
      </c>
      <c r="H1085" s="11">
        <v>0</v>
      </c>
      <c r="I1085" s="55">
        <v>0</v>
      </c>
      <c r="J1085" s="10">
        <v>0</v>
      </c>
      <c r="K1085" s="47">
        <v>26647.68</v>
      </c>
      <c r="L1085" s="47">
        <v>218402.674694602</v>
      </c>
      <c r="M1085" s="11">
        <v>0.12201169256403201</v>
      </c>
      <c r="N1085" s="47">
        <v>32</v>
      </c>
      <c r="O1085" s="47">
        <v>32</v>
      </c>
      <c r="P1085" s="11">
        <v>1</v>
      </c>
      <c r="Q1085" s="47">
        <v>6</v>
      </c>
      <c r="R1085" s="47">
        <v>4.3076923076923102</v>
      </c>
      <c r="S1085" s="11">
        <v>1.3928571428571399</v>
      </c>
      <c r="T1085" s="12" t="s">
        <v>5186</v>
      </c>
    </row>
    <row r="1086" spans="1:20" x14ac:dyDescent="0.3">
      <c r="A1086">
        <v>66579</v>
      </c>
      <c r="B1086" t="s">
        <v>4047</v>
      </c>
      <c r="C1086" s="56">
        <v>0</v>
      </c>
      <c r="D1086" s="56">
        <v>0</v>
      </c>
      <c r="E1086" s="7">
        <v>0</v>
      </c>
      <c r="F1086" s="56">
        <v>0</v>
      </c>
      <c r="G1086" s="56">
        <v>0</v>
      </c>
      <c r="H1086" s="7">
        <v>0</v>
      </c>
      <c r="I1086" s="56">
        <v>0</v>
      </c>
      <c r="J1086" s="5">
        <v>0</v>
      </c>
      <c r="K1086" s="32">
        <v>98601.56</v>
      </c>
      <c r="L1086" s="32">
        <v>340452.927377471</v>
      </c>
      <c r="M1086" s="7">
        <v>0.28961877566902899</v>
      </c>
      <c r="N1086" s="32">
        <v>42</v>
      </c>
      <c r="O1086" s="32">
        <v>37.142857142857103</v>
      </c>
      <c r="P1086" s="7">
        <v>1.1307692307692301</v>
      </c>
      <c r="Q1086" s="32">
        <v>3</v>
      </c>
      <c r="R1086" s="32">
        <v>4.3076923076923102</v>
      </c>
      <c r="S1086" s="7">
        <v>0.69642857142857195</v>
      </c>
      <c r="T1086" s="12" t="s">
        <v>5186</v>
      </c>
    </row>
    <row r="1087" spans="1:20" x14ac:dyDescent="0.3">
      <c r="A1087" s="9">
        <v>786442</v>
      </c>
      <c r="B1087" s="9" t="s">
        <v>4060</v>
      </c>
      <c r="C1087" s="55">
        <v>0</v>
      </c>
      <c r="D1087" s="55">
        <v>0</v>
      </c>
      <c r="E1087" s="11">
        <v>0</v>
      </c>
      <c r="F1087" s="55">
        <v>0</v>
      </c>
      <c r="G1087" s="55">
        <v>0</v>
      </c>
      <c r="H1087" s="11">
        <v>0</v>
      </c>
      <c r="I1087" s="55">
        <v>0</v>
      </c>
      <c r="J1087" s="10">
        <v>0</v>
      </c>
      <c r="K1087" s="47">
        <v>132562.69</v>
      </c>
      <c r="L1087" s="47">
        <v>324428.01969582099</v>
      </c>
      <c r="M1087" s="11">
        <v>0.40860431883870202</v>
      </c>
      <c r="N1087" s="47">
        <v>38</v>
      </c>
      <c r="O1087" s="47">
        <v>40</v>
      </c>
      <c r="P1087" s="11">
        <v>0.95</v>
      </c>
      <c r="Q1087" s="47">
        <v>5</v>
      </c>
      <c r="R1087" s="47">
        <v>4.3076923076923102</v>
      </c>
      <c r="S1087" s="11">
        <v>1.16071428571429</v>
      </c>
      <c r="T1087" s="12" t="s">
        <v>5186</v>
      </c>
    </row>
    <row r="1088" spans="1:20" x14ac:dyDescent="0.3">
      <c r="A1088">
        <v>83018</v>
      </c>
      <c r="B1088" t="s">
        <v>4184</v>
      </c>
      <c r="C1088" s="56">
        <v>0</v>
      </c>
      <c r="D1088" s="56">
        <v>0</v>
      </c>
      <c r="E1088" s="7">
        <v>0</v>
      </c>
      <c r="F1088" s="56">
        <v>0</v>
      </c>
      <c r="G1088" s="56">
        <v>0</v>
      </c>
      <c r="H1088" s="7">
        <v>0</v>
      </c>
      <c r="I1088" s="56">
        <v>0</v>
      </c>
      <c r="J1088" s="5">
        <v>0</v>
      </c>
      <c r="K1088" s="32">
        <v>90252.52</v>
      </c>
      <c r="L1088" s="32">
        <v>205512.93522716101</v>
      </c>
      <c r="M1088" s="7">
        <v>0.439157369341452</v>
      </c>
      <c r="N1088" s="32">
        <v>46</v>
      </c>
      <c r="O1088" s="32">
        <v>32</v>
      </c>
      <c r="P1088" s="7">
        <v>1.4375</v>
      </c>
      <c r="Q1088" s="32">
        <v>7</v>
      </c>
      <c r="R1088" s="32">
        <v>4.3076923076923102</v>
      </c>
      <c r="S1088" s="7">
        <v>1.625</v>
      </c>
      <c r="T1088" s="12" t="s">
        <v>5186</v>
      </c>
    </row>
    <row r="1089" spans="1:20" x14ac:dyDescent="0.3">
      <c r="A1089" s="9">
        <v>173860</v>
      </c>
      <c r="B1089" s="9" t="s">
        <v>4224</v>
      </c>
      <c r="C1089" s="55">
        <v>0</v>
      </c>
      <c r="D1089" s="55">
        <v>0</v>
      </c>
      <c r="E1089" s="11">
        <v>0</v>
      </c>
      <c r="F1089" s="55">
        <v>0</v>
      </c>
      <c r="G1089" s="55">
        <v>0</v>
      </c>
      <c r="H1089" s="11">
        <v>0</v>
      </c>
      <c r="I1089" s="55">
        <v>0</v>
      </c>
      <c r="J1089" s="10">
        <v>0</v>
      </c>
      <c r="K1089" s="47">
        <v>38734.959999999999</v>
      </c>
      <c r="L1089" s="47">
        <v>218878.55352779001</v>
      </c>
      <c r="M1089" s="11">
        <v>0.17697010225847401</v>
      </c>
      <c r="N1089" s="47">
        <v>78</v>
      </c>
      <c r="O1089" s="47">
        <v>29.1428571428571</v>
      </c>
      <c r="P1089" s="11">
        <v>2.6764705882352899</v>
      </c>
      <c r="Q1089" s="47">
        <v>6</v>
      </c>
      <c r="R1089" s="47">
        <v>4.3076923076923102</v>
      </c>
      <c r="S1089" s="11">
        <v>1.3928571428571399</v>
      </c>
      <c r="T1089" s="12" t="s">
        <v>5186</v>
      </c>
    </row>
    <row r="1090" spans="1:20" x14ac:dyDescent="0.3">
      <c r="A1090">
        <v>74705</v>
      </c>
      <c r="B1090" t="s">
        <v>4262</v>
      </c>
      <c r="C1090" s="56">
        <v>0</v>
      </c>
      <c r="D1090" s="56">
        <v>0</v>
      </c>
      <c r="E1090" s="7">
        <v>0</v>
      </c>
      <c r="F1090" s="56">
        <v>0</v>
      </c>
      <c r="G1090" s="56">
        <v>0</v>
      </c>
      <c r="H1090" s="7">
        <v>0</v>
      </c>
      <c r="I1090" s="56">
        <v>0</v>
      </c>
      <c r="J1090" s="5">
        <v>0</v>
      </c>
      <c r="K1090" s="32">
        <v>65131.78</v>
      </c>
      <c r="L1090" s="32">
        <v>183888.006881087</v>
      </c>
      <c r="M1090" s="7">
        <v>0.35419264749613599</v>
      </c>
      <c r="N1090" s="32">
        <v>34</v>
      </c>
      <c r="O1090" s="32">
        <v>24</v>
      </c>
      <c r="P1090" s="7">
        <v>1.4166666666666701</v>
      </c>
      <c r="Q1090" s="32">
        <v>7</v>
      </c>
      <c r="R1090" s="32">
        <v>4.3076923076923102</v>
      </c>
      <c r="S1090" s="7">
        <v>1.625</v>
      </c>
      <c r="T1090" s="12" t="s">
        <v>5186</v>
      </c>
    </row>
    <row r="1091" spans="1:20" x14ac:dyDescent="0.3">
      <c r="A1091" s="9">
        <v>550074</v>
      </c>
      <c r="B1091" s="9" t="s">
        <v>2060</v>
      </c>
      <c r="C1091" s="47">
        <v>403689</v>
      </c>
      <c r="D1091" s="47">
        <v>1013456.61247224</v>
      </c>
      <c r="E1091" s="11">
        <v>0.398328843121595</v>
      </c>
      <c r="F1091" s="47">
        <v>39778713</v>
      </c>
      <c r="G1091" s="47">
        <v>80035673.928029001</v>
      </c>
      <c r="H1091" s="11">
        <v>0.49701228274494802</v>
      </c>
      <c r="I1091" s="47">
        <v>23985.040000000001</v>
      </c>
      <c r="J1091" s="10">
        <v>0.60296168958508001</v>
      </c>
      <c r="K1091" s="55">
        <v>0</v>
      </c>
      <c r="L1091" s="55">
        <v>0</v>
      </c>
      <c r="M1091" s="11">
        <v>0</v>
      </c>
      <c r="N1091" s="58">
        <v>0</v>
      </c>
      <c r="O1091" s="58">
        <v>0</v>
      </c>
      <c r="P1091" s="11">
        <v>0</v>
      </c>
      <c r="Q1091" s="58">
        <v>0</v>
      </c>
      <c r="R1091" s="58">
        <v>0</v>
      </c>
      <c r="S1091" s="11">
        <v>0</v>
      </c>
      <c r="T1091" s="12" t="s">
        <v>5186</v>
      </c>
    </row>
    <row r="1092" spans="1:20" x14ac:dyDescent="0.3">
      <c r="A1092">
        <v>75436</v>
      </c>
      <c r="B1092" t="s">
        <v>4325</v>
      </c>
      <c r="C1092" s="56">
        <v>0</v>
      </c>
      <c r="D1092" s="56">
        <v>0</v>
      </c>
      <c r="E1092" s="7">
        <v>0</v>
      </c>
      <c r="F1092" s="56">
        <v>0</v>
      </c>
      <c r="G1092" s="56">
        <v>0</v>
      </c>
      <c r="H1092" s="7">
        <v>0</v>
      </c>
      <c r="I1092" s="56">
        <v>0</v>
      </c>
      <c r="J1092" s="5">
        <v>0</v>
      </c>
      <c r="K1092" s="32">
        <v>80082.58</v>
      </c>
      <c r="L1092" s="32">
        <v>202952.01313054701</v>
      </c>
      <c r="M1092" s="7">
        <v>0.39458874422934398</v>
      </c>
      <c r="N1092" s="32">
        <v>59</v>
      </c>
      <c r="O1092" s="32">
        <v>24</v>
      </c>
      <c r="P1092" s="7">
        <v>2.4583333333333299</v>
      </c>
      <c r="Q1092" s="32">
        <v>11</v>
      </c>
      <c r="R1092" s="32">
        <v>4.3076923076923102</v>
      </c>
      <c r="S1092" s="7">
        <v>2.5535714285714302</v>
      </c>
      <c r="T1092" s="12" t="s">
        <v>5186</v>
      </c>
    </row>
    <row r="1093" spans="1:20" x14ac:dyDescent="0.3">
      <c r="A1093" s="9">
        <v>61683</v>
      </c>
      <c r="B1093" s="9" t="s">
        <v>4398</v>
      </c>
      <c r="C1093" s="55">
        <v>0</v>
      </c>
      <c r="D1093" s="55">
        <v>0</v>
      </c>
      <c r="E1093" s="11">
        <v>0</v>
      </c>
      <c r="F1093" s="55">
        <v>0</v>
      </c>
      <c r="G1093" s="55">
        <v>0</v>
      </c>
      <c r="H1093" s="11">
        <v>0</v>
      </c>
      <c r="I1093" s="55">
        <v>0</v>
      </c>
      <c r="J1093" s="10">
        <v>0</v>
      </c>
      <c r="K1093" s="47">
        <v>47276.74</v>
      </c>
      <c r="L1093" s="47">
        <v>268760.545568462</v>
      </c>
      <c r="M1093" s="11">
        <v>0.175906548708643</v>
      </c>
      <c r="N1093" s="47">
        <v>22</v>
      </c>
      <c r="O1093" s="47">
        <v>37.857142857142897</v>
      </c>
      <c r="P1093" s="11">
        <v>0.58113207547169798</v>
      </c>
      <c r="Q1093" s="47">
        <v>2</v>
      </c>
      <c r="R1093" s="47">
        <v>4.3076923076923102</v>
      </c>
      <c r="S1093" s="11">
        <v>0.46428571428571402</v>
      </c>
      <c r="T1093" s="12" t="s">
        <v>5186</v>
      </c>
    </row>
    <row r="1094" spans="1:20" x14ac:dyDescent="0.3">
      <c r="A1094">
        <v>232089</v>
      </c>
      <c r="B1094" t="s">
        <v>4401</v>
      </c>
      <c r="C1094" s="56">
        <v>0</v>
      </c>
      <c r="D1094" s="56">
        <v>0</v>
      </c>
      <c r="E1094" s="7">
        <v>0</v>
      </c>
      <c r="F1094" s="56">
        <v>0</v>
      </c>
      <c r="G1094" s="56">
        <v>0</v>
      </c>
      <c r="H1094" s="7">
        <v>0</v>
      </c>
      <c r="I1094" s="56">
        <v>0</v>
      </c>
      <c r="J1094" s="5">
        <v>0</v>
      </c>
      <c r="K1094" s="32">
        <v>155866.56</v>
      </c>
      <c r="L1094" s="32">
        <v>324428.01969582099</v>
      </c>
      <c r="M1094" s="7">
        <v>0.48043495178418399</v>
      </c>
      <c r="N1094" s="32">
        <v>43</v>
      </c>
      <c r="O1094" s="32">
        <v>40</v>
      </c>
      <c r="P1094" s="7">
        <v>1.075</v>
      </c>
      <c r="Q1094" s="32">
        <v>10</v>
      </c>
      <c r="R1094" s="32">
        <v>4.3076923076923102</v>
      </c>
      <c r="S1094" s="7">
        <v>2.3214285714285698</v>
      </c>
      <c r="T1094" s="12" t="s">
        <v>5186</v>
      </c>
    </row>
    <row r="1095" spans="1:20" x14ac:dyDescent="0.3">
      <c r="A1095" s="9">
        <v>203635</v>
      </c>
      <c r="B1095" s="9" t="s">
        <v>4468</v>
      </c>
      <c r="C1095" s="55">
        <v>0</v>
      </c>
      <c r="D1095" s="55">
        <v>0</v>
      </c>
      <c r="E1095" s="11">
        <v>0</v>
      </c>
      <c r="F1095" s="55">
        <v>0</v>
      </c>
      <c r="G1095" s="55">
        <v>0</v>
      </c>
      <c r="H1095" s="11">
        <v>0</v>
      </c>
      <c r="I1095" s="55">
        <v>0</v>
      </c>
      <c r="J1095" s="10">
        <v>0</v>
      </c>
      <c r="K1095" s="47">
        <v>122236.19</v>
      </c>
      <c r="L1095" s="47">
        <v>313739.224933616</v>
      </c>
      <c r="M1095" s="11">
        <v>0.38961079866842901</v>
      </c>
      <c r="N1095" s="47">
        <v>64</v>
      </c>
      <c r="O1095" s="47">
        <v>40</v>
      </c>
      <c r="P1095" s="11">
        <v>1.6</v>
      </c>
      <c r="Q1095" s="47">
        <v>7</v>
      </c>
      <c r="R1095" s="47">
        <v>4.3076923076923102</v>
      </c>
      <c r="S1095" s="11">
        <v>1.625</v>
      </c>
      <c r="T1095" s="12" t="s">
        <v>5186</v>
      </c>
    </row>
    <row r="1096" spans="1:20" x14ac:dyDescent="0.3">
      <c r="A1096">
        <v>371615</v>
      </c>
      <c r="B1096" t="s">
        <v>4471</v>
      </c>
      <c r="C1096" s="56">
        <v>0</v>
      </c>
      <c r="D1096" s="56">
        <v>0</v>
      </c>
      <c r="E1096" s="7">
        <v>0</v>
      </c>
      <c r="F1096" s="56">
        <v>0</v>
      </c>
      <c r="G1096" s="56">
        <v>0</v>
      </c>
      <c r="H1096" s="7">
        <v>0</v>
      </c>
      <c r="I1096" s="56">
        <v>0</v>
      </c>
      <c r="J1096" s="5">
        <v>0</v>
      </c>
      <c r="K1096" s="32">
        <v>110014.43</v>
      </c>
      <c r="L1096" s="32">
        <v>294105.85007831297</v>
      </c>
      <c r="M1096" s="7">
        <v>0.37406406561007099</v>
      </c>
      <c r="N1096" s="32">
        <v>29</v>
      </c>
      <c r="O1096" s="32">
        <v>36.428571428571402</v>
      </c>
      <c r="P1096" s="7">
        <v>0.79607843137254897</v>
      </c>
      <c r="Q1096" s="32">
        <v>5</v>
      </c>
      <c r="R1096" s="32">
        <v>4.3076923076923102</v>
      </c>
      <c r="S1096" s="7">
        <v>1.16071428571429</v>
      </c>
      <c r="T1096" s="12" t="s">
        <v>5186</v>
      </c>
    </row>
    <row r="1097" spans="1:20" x14ac:dyDescent="0.3">
      <c r="A1097" s="9">
        <v>59913</v>
      </c>
      <c r="B1097" s="9" t="s">
        <v>4548</v>
      </c>
      <c r="C1097" s="55">
        <v>0</v>
      </c>
      <c r="D1097" s="55">
        <v>0</v>
      </c>
      <c r="E1097" s="11">
        <v>0</v>
      </c>
      <c r="F1097" s="55">
        <v>0</v>
      </c>
      <c r="G1097" s="55">
        <v>0</v>
      </c>
      <c r="H1097" s="11">
        <v>0</v>
      </c>
      <c r="I1097" s="55">
        <v>0</v>
      </c>
      <c r="J1097" s="10">
        <v>0</v>
      </c>
      <c r="K1097" s="47">
        <v>30015.03</v>
      </c>
      <c r="L1097" s="47">
        <v>347268.12326761801</v>
      </c>
      <c r="M1097" s="11">
        <v>8.6431860539267796E-2</v>
      </c>
      <c r="N1097" s="47">
        <v>57</v>
      </c>
      <c r="O1097" s="47">
        <v>37.857142857142897</v>
      </c>
      <c r="P1097" s="11">
        <v>1.50566037735849</v>
      </c>
      <c r="Q1097" s="47">
        <v>8</v>
      </c>
      <c r="R1097" s="47">
        <v>4.3076923076923102</v>
      </c>
      <c r="S1097" s="11">
        <v>1.8571428571428601</v>
      </c>
      <c r="T1097" s="12" t="s">
        <v>5186</v>
      </c>
    </row>
    <row r="1098" spans="1:20" x14ac:dyDescent="0.3">
      <c r="A1098">
        <v>360281</v>
      </c>
      <c r="B1098" t="s">
        <v>4609</v>
      </c>
      <c r="C1098" s="56">
        <v>0</v>
      </c>
      <c r="D1098" s="56">
        <v>0</v>
      </c>
      <c r="E1098" s="7">
        <v>0</v>
      </c>
      <c r="F1098" s="56">
        <v>0</v>
      </c>
      <c r="G1098" s="56">
        <v>0</v>
      </c>
      <c r="H1098" s="7">
        <v>0</v>
      </c>
      <c r="I1098" s="56">
        <v>0</v>
      </c>
      <c r="J1098" s="5">
        <v>0</v>
      </c>
      <c r="K1098" s="32">
        <v>81892.77</v>
      </c>
      <c r="L1098" s="32">
        <v>210451.25321163199</v>
      </c>
      <c r="M1098" s="7">
        <v>0.38912940051560502</v>
      </c>
      <c r="N1098" s="32">
        <v>42</v>
      </c>
      <c r="O1098" s="32">
        <v>28</v>
      </c>
      <c r="P1098" s="7">
        <v>1.5</v>
      </c>
      <c r="Q1098" s="32">
        <v>7</v>
      </c>
      <c r="R1098" s="32">
        <v>3.7692307692307701</v>
      </c>
      <c r="S1098" s="7">
        <v>1.8571428571428601</v>
      </c>
      <c r="T1098" s="12" t="s">
        <v>5186</v>
      </c>
    </row>
    <row r="1099" spans="1:20" x14ac:dyDescent="0.3">
      <c r="A1099" s="9">
        <v>1014514</v>
      </c>
      <c r="B1099" s="9" t="s">
        <v>4618</v>
      </c>
      <c r="C1099" s="55">
        <v>0</v>
      </c>
      <c r="D1099" s="55">
        <v>0</v>
      </c>
      <c r="E1099" s="11">
        <v>0</v>
      </c>
      <c r="F1099" s="55">
        <v>0</v>
      </c>
      <c r="G1099" s="55">
        <v>0</v>
      </c>
      <c r="H1099" s="11">
        <v>0</v>
      </c>
      <c r="I1099" s="55">
        <v>0</v>
      </c>
      <c r="J1099" s="10">
        <v>0</v>
      </c>
      <c r="K1099" s="47">
        <v>71672.77</v>
      </c>
      <c r="L1099" s="47">
        <v>260472.55830610599</v>
      </c>
      <c r="M1099" s="11">
        <v>0.27516437994888798</v>
      </c>
      <c r="N1099" s="47">
        <v>30</v>
      </c>
      <c r="O1099" s="47">
        <v>32</v>
      </c>
      <c r="P1099" s="11">
        <v>0.9375</v>
      </c>
      <c r="Q1099" s="47">
        <v>3</v>
      </c>
      <c r="R1099" s="47">
        <v>4.3076923076923102</v>
      </c>
      <c r="S1099" s="11">
        <v>0.69642857142857195</v>
      </c>
      <c r="T1099" s="12" t="s">
        <v>5186</v>
      </c>
    </row>
    <row r="1100" spans="1:20" x14ac:dyDescent="0.3">
      <c r="A1100">
        <v>49363</v>
      </c>
      <c r="B1100" t="s">
        <v>4622</v>
      </c>
      <c r="C1100" s="56">
        <v>0</v>
      </c>
      <c r="D1100" s="56">
        <v>0</v>
      </c>
      <c r="E1100" s="7">
        <v>0</v>
      </c>
      <c r="F1100" s="56">
        <v>0</v>
      </c>
      <c r="G1100" s="56">
        <v>0</v>
      </c>
      <c r="H1100" s="7">
        <v>0</v>
      </c>
      <c r="I1100" s="56">
        <v>0</v>
      </c>
      <c r="J1100" s="5">
        <v>0</v>
      </c>
      <c r="K1100" s="32">
        <v>52120.08</v>
      </c>
      <c r="L1100" s="32">
        <v>324428.01969582099</v>
      </c>
      <c r="M1100" s="7">
        <v>0.16065221508569799</v>
      </c>
      <c r="N1100" s="32">
        <v>53</v>
      </c>
      <c r="O1100" s="32">
        <v>40</v>
      </c>
      <c r="P1100" s="7">
        <v>1.325</v>
      </c>
      <c r="Q1100" s="32">
        <v>9</v>
      </c>
      <c r="R1100" s="32">
        <v>4.3076923076923102</v>
      </c>
      <c r="S1100" s="7">
        <v>2.08928571428571</v>
      </c>
      <c r="T1100" s="12" t="s">
        <v>5186</v>
      </c>
    </row>
    <row r="1101" spans="1:20" x14ac:dyDescent="0.3">
      <c r="A1101" s="9">
        <v>89949</v>
      </c>
      <c r="B1101" s="9" t="s">
        <v>4702</v>
      </c>
      <c r="C1101" s="55">
        <v>0</v>
      </c>
      <c r="D1101" s="55">
        <v>0</v>
      </c>
      <c r="E1101" s="11">
        <v>0</v>
      </c>
      <c r="F1101" s="55">
        <v>0</v>
      </c>
      <c r="G1101" s="55">
        <v>0</v>
      </c>
      <c r="H1101" s="11">
        <v>0</v>
      </c>
      <c r="I1101" s="55">
        <v>0</v>
      </c>
      <c r="J1101" s="10">
        <v>0</v>
      </c>
      <c r="K1101" s="47">
        <v>112740.43</v>
      </c>
      <c r="L1101" s="47">
        <v>273936.017507396</v>
      </c>
      <c r="M1101" s="11">
        <v>0.41155752728629802</v>
      </c>
      <c r="N1101" s="47">
        <v>41</v>
      </c>
      <c r="O1101" s="47">
        <v>32</v>
      </c>
      <c r="P1101" s="11">
        <v>1.28125</v>
      </c>
      <c r="Q1101" s="47">
        <v>9</v>
      </c>
      <c r="R1101" s="47">
        <v>4.3076923076923102</v>
      </c>
      <c r="S1101" s="11">
        <v>2.08928571428571</v>
      </c>
      <c r="T1101" s="12" t="s">
        <v>5186</v>
      </c>
    </row>
    <row r="1102" spans="1:20" x14ac:dyDescent="0.3">
      <c r="A1102">
        <v>71248</v>
      </c>
      <c r="B1102" t="s">
        <v>4715</v>
      </c>
      <c r="C1102" s="56">
        <v>0</v>
      </c>
      <c r="D1102" s="56">
        <v>0</v>
      </c>
      <c r="E1102" s="7">
        <v>0</v>
      </c>
      <c r="F1102" s="56">
        <v>0</v>
      </c>
      <c r="G1102" s="56">
        <v>0</v>
      </c>
      <c r="H1102" s="7">
        <v>0</v>
      </c>
      <c r="I1102" s="56">
        <v>0</v>
      </c>
      <c r="J1102" s="5">
        <v>0</v>
      </c>
      <c r="K1102" s="32">
        <v>39715.519999999997</v>
      </c>
      <c r="L1102" s="32">
        <v>202952.01313054701</v>
      </c>
      <c r="M1102" s="7">
        <v>0.195689214348681</v>
      </c>
      <c r="N1102" s="32">
        <v>34</v>
      </c>
      <c r="O1102" s="32">
        <v>24</v>
      </c>
      <c r="P1102" s="7">
        <v>1.4166666666666701</v>
      </c>
      <c r="Q1102" s="32">
        <v>7</v>
      </c>
      <c r="R1102" s="32">
        <v>4.3076923076923102</v>
      </c>
      <c r="S1102" s="7">
        <v>1.625</v>
      </c>
      <c r="T1102" s="12" t="s">
        <v>5186</v>
      </c>
    </row>
    <row r="1103" spans="1:20" x14ac:dyDescent="0.3">
      <c r="A1103" s="9">
        <v>1014733</v>
      </c>
      <c r="B1103" s="9" t="s">
        <v>4822</v>
      </c>
      <c r="C1103" s="55">
        <v>0</v>
      </c>
      <c r="D1103" s="55">
        <v>0</v>
      </c>
      <c r="E1103" s="11">
        <v>0</v>
      </c>
      <c r="F1103" s="55">
        <v>0</v>
      </c>
      <c r="G1103" s="55">
        <v>0</v>
      </c>
      <c r="H1103" s="11">
        <v>0</v>
      </c>
      <c r="I1103" s="55">
        <v>0</v>
      </c>
      <c r="J1103" s="10">
        <v>0</v>
      </c>
      <c r="K1103" s="47">
        <v>81080.41</v>
      </c>
      <c r="L1103" s="47">
        <v>192854.41872957899</v>
      </c>
      <c r="M1103" s="11">
        <v>0.42042287925842697</v>
      </c>
      <c r="N1103" s="47">
        <v>30</v>
      </c>
      <c r="O1103" s="47">
        <v>24</v>
      </c>
      <c r="P1103" s="11">
        <v>1.25</v>
      </c>
      <c r="Q1103" s="47">
        <v>1</v>
      </c>
      <c r="R1103" s="47">
        <v>4.3076923076923102</v>
      </c>
      <c r="S1103" s="11">
        <v>0.23214285714285701</v>
      </c>
      <c r="T1103" s="12" t="s">
        <v>5186</v>
      </c>
    </row>
    <row r="1104" spans="1:20" x14ac:dyDescent="0.3">
      <c r="A1104">
        <v>172992</v>
      </c>
      <c r="B1104" t="s">
        <v>2187</v>
      </c>
      <c r="C1104" s="32">
        <v>252560</v>
      </c>
      <c r="D1104" s="32">
        <v>573175.86701791699</v>
      </c>
      <c r="E1104" s="7">
        <v>0.44063264790613599</v>
      </c>
      <c r="F1104" s="32">
        <v>24560532</v>
      </c>
      <c r="G1104" s="32">
        <v>37697718.043347001</v>
      </c>
      <c r="H1104" s="7">
        <v>0.65151243297429595</v>
      </c>
      <c r="I1104" s="56">
        <v>0</v>
      </c>
      <c r="J1104" s="5">
        <v>0</v>
      </c>
      <c r="K1104" s="56">
        <v>0</v>
      </c>
      <c r="L1104" s="56">
        <v>0</v>
      </c>
      <c r="M1104" s="7">
        <v>0</v>
      </c>
      <c r="N1104" s="57">
        <v>0</v>
      </c>
      <c r="O1104" s="57">
        <v>0</v>
      </c>
      <c r="P1104" s="7">
        <v>0</v>
      </c>
      <c r="Q1104" s="57">
        <v>0</v>
      </c>
      <c r="R1104" s="57">
        <v>0</v>
      </c>
      <c r="S1104" s="7">
        <v>0</v>
      </c>
      <c r="T1104" s="12" t="s">
        <v>5186</v>
      </c>
    </row>
    <row r="1105" spans="1:20" x14ac:dyDescent="0.3">
      <c r="A1105" s="9">
        <v>371582</v>
      </c>
      <c r="B1105" s="9" t="s">
        <v>4878</v>
      </c>
      <c r="C1105" s="55">
        <v>0</v>
      </c>
      <c r="D1105" s="55">
        <v>0</v>
      </c>
      <c r="E1105" s="11">
        <v>0</v>
      </c>
      <c r="F1105" s="55">
        <v>0</v>
      </c>
      <c r="G1105" s="55">
        <v>0</v>
      </c>
      <c r="H1105" s="11">
        <v>0</v>
      </c>
      <c r="I1105" s="55">
        <v>0</v>
      </c>
      <c r="J1105" s="10">
        <v>0</v>
      </c>
      <c r="K1105" s="47">
        <v>68463.73</v>
      </c>
      <c r="L1105" s="47">
        <v>273936.017507396</v>
      </c>
      <c r="M1105" s="11">
        <v>0.24992598864131299</v>
      </c>
      <c r="N1105" s="47">
        <v>20</v>
      </c>
      <c r="O1105" s="47">
        <v>32</v>
      </c>
      <c r="P1105" s="11">
        <v>0.625</v>
      </c>
      <c r="Q1105" s="47">
        <v>2</v>
      </c>
      <c r="R1105" s="47">
        <v>4.3076923076923102</v>
      </c>
      <c r="S1105" s="11">
        <v>0.46428571428571402</v>
      </c>
      <c r="T1105" s="12" t="s">
        <v>5186</v>
      </c>
    </row>
    <row r="1106" spans="1:20" x14ac:dyDescent="0.3">
      <c r="A1106">
        <v>93290</v>
      </c>
      <c r="B1106" t="s">
        <v>4994</v>
      </c>
      <c r="C1106" s="56">
        <v>0</v>
      </c>
      <c r="D1106" s="56">
        <v>0</v>
      </c>
      <c r="E1106" s="7">
        <v>0</v>
      </c>
      <c r="F1106" s="56">
        <v>0</v>
      </c>
      <c r="G1106" s="56">
        <v>0</v>
      </c>
      <c r="H1106" s="7">
        <v>0</v>
      </c>
      <c r="I1106" s="56">
        <v>0</v>
      </c>
      <c r="J1106" s="5">
        <v>0</v>
      </c>
      <c r="K1106" s="32">
        <v>39865.82</v>
      </c>
      <c r="L1106" s="32">
        <v>229500.264874352</v>
      </c>
      <c r="M1106" s="7">
        <v>0.17370707620675699</v>
      </c>
      <c r="N1106" s="32">
        <v>14</v>
      </c>
      <c r="O1106" s="32">
        <v>32</v>
      </c>
      <c r="P1106" s="7">
        <v>0.4375</v>
      </c>
      <c r="Q1106" s="32">
        <v>7</v>
      </c>
      <c r="R1106" s="32">
        <v>4.3076923076923102</v>
      </c>
      <c r="S1106" s="7">
        <v>1.625</v>
      </c>
      <c r="T1106" s="12" t="s">
        <v>5186</v>
      </c>
    </row>
    <row r="1107" spans="1:20" x14ac:dyDescent="0.3">
      <c r="A1107" s="9">
        <v>52063</v>
      </c>
      <c r="B1107" s="9" t="s">
        <v>5005</v>
      </c>
      <c r="C1107" s="55">
        <v>0</v>
      </c>
      <c r="D1107" s="55">
        <v>0</v>
      </c>
      <c r="E1107" s="11">
        <v>0</v>
      </c>
      <c r="F1107" s="55">
        <v>0</v>
      </c>
      <c r="G1107" s="55">
        <v>0</v>
      </c>
      <c r="H1107" s="11">
        <v>0</v>
      </c>
      <c r="I1107" s="55">
        <v>0</v>
      </c>
      <c r="J1107" s="10">
        <v>0</v>
      </c>
      <c r="K1107" s="47">
        <v>65397.62</v>
      </c>
      <c r="L1107" s="47">
        <v>199328.77626436501</v>
      </c>
      <c r="M1107" s="11">
        <v>0.32808920631341698</v>
      </c>
      <c r="N1107" s="47">
        <v>36</v>
      </c>
      <c r="O1107" s="47">
        <v>23.571428571428601</v>
      </c>
      <c r="P1107" s="11">
        <v>1.52727272727273</v>
      </c>
      <c r="Q1107" s="47">
        <v>10</v>
      </c>
      <c r="R1107" s="47">
        <v>4.3076923076923102</v>
      </c>
      <c r="S1107" s="11">
        <v>2.3214285714285698</v>
      </c>
      <c r="T1107" s="12" t="s">
        <v>5186</v>
      </c>
    </row>
    <row r="1108" spans="1:20" x14ac:dyDescent="0.3">
      <c r="A1108">
        <v>1018684</v>
      </c>
      <c r="B1108" t="s">
        <v>5014</v>
      </c>
      <c r="C1108" s="56">
        <v>0</v>
      </c>
      <c r="D1108" s="56">
        <v>0</v>
      </c>
      <c r="E1108" s="7">
        <v>0</v>
      </c>
      <c r="F1108" s="56">
        <v>0</v>
      </c>
      <c r="G1108" s="56">
        <v>0</v>
      </c>
      <c r="H1108" s="7">
        <v>0</v>
      </c>
      <c r="I1108" s="56">
        <v>0</v>
      </c>
      <c r="J1108" s="5">
        <v>0</v>
      </c>
      <c r="K1108" s="32">
        <v>52015.73</v>
      </c>
      <c r="L1108" s="32">
        <v>251722.87714296099</v>
      </c>
      <c r="M1108" s="7">
        <v>0.20663886648037499</v>
      </c>
      <c r="N1108" s="32">
        <v>65</v>
      </c>
      <c r="O1108" s="32">
        <v>32</v>
      </c>
      <c r="P1108" s="7">
        <v>2.03125</v>
      </c>
      <c r="Q1108" s="32">
        <v>16</v>
      </c>
      <c r="R1108" s="32">
        <v>4.3076923076923102</v>
      </c>
      <c r="S1108" s="7">
        <v>3.71428571428571</v>
      </c>
      <c r="T1108" s="12" t="s">
        <v>5186</v>
      </c>
    </row>
    <row r="1109" spans="1:20" x14ac:dyDescent="0.3">
      <c r="A1109" s="9">
        <v>788300</v>
      </c>
      <c r="B1109" s="9" t="s">
        <v>5035</v>
      </c>
      <c r="C1109" s="55">
        <v>0</v>
      </c>
      <c r="D1109" s="55">
        <v>0</v>
      </c>
      <c r="E1109" s="11">
        <v>0</v>
      </c>
      <c r="F1109" s="55">
        <v>0</v>
      </c>
      <c r="G1109" s="55">
        <v>0</v>
      </c>
      <c r="H1109" s="11">
        <v>0</v>
      </c>
      <c r="I1109" s="55">
        <v>0</v>
      </c>
      <c r="J1109" s="10">
        <v>0</v>
      </c>
      <c r="K1109" s="47">
        <v>107232.61</v>
      </c>
      <c r="L1109" s="47">
        <v>205887.83942182199</v>
      </c>
      <c r="M1109" s="11">
        <v>0.52083022630735498</v>
      </c>
      <c r="N1109" s="47">
        <v>17</v>
      </c>
      <c r="O1109" s="47">
        <v>27.428571428571399</v>
      </c>
      <c r="P1109" s="11">
        <v>0.61979166666666696</v>
      </c>
      <c r="Q1109" s="47">
        <v>1</v>
      </c>
      <c r="R1109" s="47">
        <v>3.7692307692307701</v>
      </c>
      <c r="S1109" s="11">
        <v>0.26530612244898</v>
      </c>
      <c r="T1109" s="12" t="s">
        <v>5186</v>
      </c>
    </row>
    <row r="1110" spans="1:20" x14ac:dyDescent="0.3">
      <c r="A1110">
        <v>149695</v>
      </c>
      <c r="B1110" t="s">
        <v>5045</v>
      </c>
      <c r="C1110" s="56">
        <v>0</v>
      </c>
      <c r="D1110" s="56">
        <v>0</v>
      </c>
      <c r="E1110" s="7">
        <v>0</v>
      </c>
      <c r="F1110" s="56">
        <v>0</v>
      </c>
      <c r="G1110" s="56">
        <v>0</v>
      </c>
      <c r="H1110" s="7">
        <v>0</v>
      </c>
      <c r="I1110" s="56">
        <v>0</v>
      </c>
      <c r="J1110" s="5">
        <v>0</v>
      </c>
      <c r="K1110" s="32">
        <v>97121.2</v>
      </c>
      <c r="L1110" s="32">
        <v>239702.47342302499</v>
      </c>
      <c r="M1110" s="7">
        <v>0.405173958420534</v>
      </c>
      <c r="N1110" s="32">
        <v>67</v>
      </c>
      <c r="O1110" s="32">
        <v>28</v>
      </c>
      <c r="P1110" s="7">
        <v>2.3928571428571401</v>
      </c>
      <c r="Q1110" s="32">
        <v>11</v>
      </c>
      <c r="R1110" s="32">
        <v>3.7692307692307701</v>
      </c>
      <c r="S1110" s="7">
        <v>2.9183673469387799</v>
      </c>
      <c r="T1110" s="12" t="s">
        <v>5186</v>
      </c>
    </row>
    <row r="1111" spans="1:20" x14ac:dyDescent="0.3">
      <c r="A1111" s="9">
        <v>962173</v>
      </c>
      <c r="B1111" s="9" t="s">
        <v>5051</v>
      </c>
      <c r="C1111" s="55">
        <v>0</v>
      </c>
      <c r="D1111" s="55">
        <v>0</v>
      </c>
      <c r="E1111" s="11">
        <v>0</v>
      </c>
      <c r="F1111" s="55">
        <v>0</v>
      </c>
      <c r="G1111" s="55">
        <v>0</v>
      </c>
      <c r="H1111" s="11">
        <v>0</v>
      </c>
      <c r="I1111" s="55">
        <v>0</v>
      </c>
      <c r="J1111" s="10">
        <v>0</v>
      </c>
      <c r="K1111" s="47">
        <v>100186.13</v>
      </c>
      <c r="L1111" s="47">
        <v>269025.97471436101</v>
      </c>
      <c r="M1111" s="11">
        <v>0.37240318562686298</v>
      </c>
      <c r="N1111" s="47">
        <v>78</v>
      </c>
      <c r="O1111" s="47">
        <v>31.428571428571399</v>
      </c>
      <c r="P1111" s="11">
        <v>2.4818181818181801</v>
      </c>
      <c r="Q1111" s="47">
        <v>6</v>
      </c>
      <c r="R1111" s="47">
        <v>4.3076923076923102</v>
      </c>
      <c r="S1111" s="11">
        <v>1.3928571428571399</v>
      </c>
      <c r="T1111" s="12" t="s">
        <v>5186</v>
      </c>
    </row>
    <row r="1112" spans="1:20" x14ac:dyDescent="0.3">
      <c r="A1112">
        <v>96893</v>
      </c>
      <c r="B1112" t="s">
        <v>5065</v>
      </c>
      <c r="C1112" s="56">
        <v>0</v>
      </c>
      <c r="D1112" s="56">
        <v>0</v>
      </c>
      <c r="E1112" s="7">
        <v>0</v>
      </c>
      <c r="F1112" s="56">
        <v>0</v>
      </c>
      <c r="G1112" s="56">
        <v>0</v>
      </c>
      <c r="H1112" s="7">
        <v>0</v>
      </c>
      <c r="I1112" s="56">
        <v>0</v>
      </c>
      <c r="J1112" s="5">
        <v>0</v>
      </c>
      <c r="K1112" s="32">
        <v>65542</v>
      </c>
      <c r="L1112" s="32">
        <v>261820.85748744101</v>
      </c>
      <c r="M1112" s="7">
        <v>0.25033146949778101</v>
      </c>
      <c r="N1112" s="32">
        <v>24</v>
      </c>
      <c r="O1112" s="32">
        <v>32</v>
      </c>
      <c r="P1112" s="7">
        <v>0.75</v>
      </c>
      <c r="Q1112" s="32">
        <v>3</v>
      </c>
      <c r="R1112" s="32">
        <v>4.3076923076923102</v>
      </c>
      <c r="S1112" s="7">
        <v>0.69642857142857195</v>
      </c>
      <c r="T1112" s="12" t="s">
        <v>5186</v>
      </c>
    </row>
    <row r="1113" spans="1:20" x14ac:dyDescent="0.3">
      <c r="A1113" s="9">
        <v>787703</v>
      </c>
      <c r="B1113" s="9" t="s">
        <v>5068</v>
      </c>
      <c r="C1113" s="55">
        <v>0</v>
      </c>
      <c r="D1113" s="55">
        <v>0</v>
      </c>
      <c r="E1113" s="11">
        <v>0</v>
      </c>
      <c r="F1113" s="55">
        <v>0</v>
      </c>
      <c r="G1113" s="55">
        <v>0</v>
      </c>
      <c r="H1113" s="11">
        <v>0</v>
      </c>
      <c r="I1113" s="55">
        <v>0</v>
      </c>
      <c r="J1113" s="10">
        <v>0</v>
      </c>
      <c r="K1113" s="47">
        <v>53217.919999999998</v>
      </c>
      <c r="L1113" s="47">
        <v>273936.017507396</v>
      </c>
      <c r="M1113" s="11">
        <v>0.19427135023806499</v>
      </c>
      <c r="N1113" s="47">
        <v>37</v>
      </c>
      <c r="O1113" s="47">
        <v>32</v>
      </c>
      <c r="P1113" s="11">
        <v>1.15625</v>
      </c>
      <c r="Q1113" s="47">
        <v>6</v>
      </c>
      <c r="R1113" s="47">
        <v>4.3076923076923102</v>
      </c>
      <c r="S1113" s="11">
        <v>1.3928571428571399</v>
      </c>
      <c r="T1113" s="12" t="s">
        <v>5186</v>
      </c>
    </row>
    <row r="1114" spans="1:20" x14ac:dyDescent="0.3">
      <c r="A1114">
        <v>55550</v>
      </c>
      <c r="B1114" t="s">
        <v>5073</v>
      </c>
      <c r="C1114" s="56">
        <v>0</v>
      </c>
      <c r="D1114" s="56">
        <v>0</v>
      </c>
      <c r="E1114" s="7">
        <v>0</v>
      </c>
      <c r="F1114" s="56">
        <v>0</v>
      </c>
      <c r="G1114" s="56">
        <v>0</v>
      </c>
      <c r="H1114" s="7">
        <v>0</v>
      </c>
      <c r="I1114" s="56">
        <v>0</v>
      </c>
      <c r="J1114" s="5">
        <v>0</v>
      </c>
      <c r="K1114" s="32">
        <v>59774.27</v>
      </c>
      <c r="L1114" s="32">
        <v>240644.015318972</v>
      </c>
      <c r="M1114" s="7">
        <v>0.24839292147269801</v>
      </c>
      <c r="N1114" s="32">
        <v>27</v>
      </c>
      <c r="O1114" s="32">
        <v>32</v>
      </c>
      <c r="P1114" s="7">
        <v>0.84375</v>
      </c>
      <c r="Q1114" s="32">
        <v>5</v>
      </c>
      <c r="R1114" s="32">
        <v>4.3076923076923102</v>
      </c>
      <c r="S1114" s="7">
        <v>1.16071428571429</v>
      </c>
      <c r="T1114" s="12" t="s">
        <v>5185</v>
      </c>
    </row>
    <row r="1115" spans="1:20" x14ac:dyDescent="0.3">
      <c r="A1115" s="9">
        <v>60300</v>
      </c>
      <c r="B1115" s="9" t="s">
        <v>5151</v>
      </c>
      <c r="C1115" s="55">
        <v>0</v>
      </c>
      <c r="D1115" s="55">
        <v>0</v>
      </c>
      <c r="E1115" s="11">
        <v>0</v>
      </c>
      <c r="F1115" s="55">
        <v>0</v>
      </c>
      <c r="G1115" s="55">
        <v>0</v>
      </c>
      <c r="H1115" s="11">
        <v>0</v>
      </c>
      <c r="I1115" s="55">
        <v>0</v>
      </c>
      <c r="J1115" s="10">
        <v>0</v>
      </c>
      <c r="K1115" s="47">
        <v>190923.4</v>
      </c>
      <c r="L1115" s="47">
        <v>360471.47324629599</v>
      </c>
      <c r="M1115" s="11">
        <v>0.52964912391153196</v>
      </c>
      <c r="N1115" s="47">
        <v>27</v>
      </c>
      <c r="O1115" s="47">
        <v>39.285714285714299</v>
      </c>
      <c r="P1115" s="11">
        <v>0.68727272727272704</v>
      </c>
      <c r="Q1115" s="47">
        <v>2</v>
      </c>
      <c r="R1115" s="47">
        <v>4.3076923076923102</v>
      </c>
      <c r="S1115" s="11">
        <v>0.46428571428571402</v>
      </c>
      <c r="T1115" s="12" t="s">
        <v>5186</v>
      </c>
    </row>
    <row r="1116" spans="1:20" x14ac:dyDescent="0.3">
      <c r="A1116">
        <v>371451</v>
      </c>
      <c r="B1116" t="s">
        <v>2334</v>
      </c>
      <c r="C1116" s="56">
        <v>0</v>
      </c>
      <c r="D1116" s="56">
        <v>0</v>
      </c>
      <c r="E1116" s="7">
        <v>0</v>
      </c>
      <c r="F1116" s="56">
        <v>0</v>
      </c>
      <c r="G1116" s="56">
        <v>0</v>
      </c>
      <c r="H1116" s="7">
        <v>0</v>
      </c>
      <c r="I1116" s="56">
        <v>0</v>
      </c>
      <c r="J1116" s="5">
        <v>0</v>
      </c>
      <c r="K1116" s="32">
        <v>99890.74</v>
      </c>
      <c r="L1116" s="32">
        <v>240644.015318972</v>
      </c>
      <c r="M1116" s="7">
        <v>0.41509754509205499</v>
      </c>
      <c r="N1116" s="32">
        <v>54</v>
      </c>
      <c r="O1116" s="32">
        <v>32</v>
      </c>
      <c r="P1116" s="7">
        <v>1.6875</v>
      </c>
      <c r="Q1116" s="32">
        <v>7</v>
      </c>
      <c r="R1116" s="32">
        <v>4.3076923076923102</v>
      </c>
      <c r="S1116" s="7">
        <v>1.625</v>
      </c>
      <c r="T1116" s="12" t="s">
        <v>5186</v>
      </c>
    </row>
    <row r="1117" spans="1:20" x14ac:dyDescent="0.3">
      <c r="A1117" s="9">
        <v>62191</v>
      </c>
      <c r="B1117" s="9" t="s">
        <v>2335</v>
      </c>
      <c r="C1117" s="55">
        <v>0</v>
      </c>
      <c r="D1117" s="55">
        <v>0</v>
      </c>
      <c r="E1117" s="11">
        <v>0</v>
      </c>
      <c r="F1117" s="55">
        <v>0</v>
      </c>
      <c r="G1117" s="55">
        <v>0</v>
      </c>
      <c r="H1117" s="11">
        <v>0</v>
      </c>
      <c r="I1117" s="55">
        <v>0</v>
      </c>
      <c r="J1117" s="10">
        <v>0</v>
      </c>
      <c r="K1117" s="47">
        <v>96802.68</v>
      </c>
      <c r="L1117" s="47">
        <v>219183.40450157199</v>
      </c>
      <c r="M1117" s="11">
        <v>0.44165150285958599</v>
      </c>
      <c r="N1117" s="47">
        <v>40</v>
      </c>
      <c r="O1117" s="47">
        <v>29.1428571428571</v>
      </c>
      <c r="P1117" s="11">
        <v>1.37254901960784</v>
      </c>
      <c r="Q1117" s="47">
        <v>1</v>
      </c>
      <c r="R1117" s="47">
        <v>4.3076923076923102</v>
      </c>
      <c r="S1117" s="11">
        <v>0.23214285714285701</v>
      </c>
      <c r="T1117" s="12" t="s">
        <v>5186</v>
      </c>
    </row>
    <row r="1118" spans="1:20" x14ac:dyDescent="0.3">
      <c r="A1118">
        <v>1007123</v>
      </c>
      <c r="B1118" t="s">
        <v>2355</v>
      </c>
      <c r="C1118" s="56">
        <v>0</v>
      </c>
      <c r="D1118" s="56">
        <v>0</v>
      </c>
      <c r="E1118" s="7">
        <v>0</v>
      </c>
      <c r="F1118" s="56">
        <v>0</v>
      </c>
      <c r="G1118" s="56">
        <v>0</v>
      </c>
      <c r="H1118" s="7">
        <v>0</v>
      </c>
      <c r="I1118" s="56">
        <v>0</v>
      </c>
      <c r="J1118" s="5">
        <v>0</v>
      </c>
      <c r="K1118" s="32">
        <v>85602.28</v>
      </c>
      <c r="L1118" s="32">
        <v>292034.600482015</v>
      </c>
      <c r="M1118" s="7">
        <v>0.29312375950900998</v>
      </c>
      <c r="N1118" s="32">
        <v>24</v>
      </c>
      <c r="O1118" s="32">
        <v>40</v>
      </c>
      <c r="P1118" s="7">
        <v>0.6</v>
      </c>
      <c r="Q1118" s="32">
        <v>5</v>
      </c>
      <c r="R1118" s="32">
        <v>4.3076923076923102</v>
      </c>
      <c r="S1118" s="7">
        <v>1.16071428571429</v>
      </c>
      <c r="T1118" s="12" t="s">
        <v>5186</v>
      </c>
    </row>
    <row r="1119" spans="1:20" x14ac:dyDescent="0.3">
      <c r="A1119" s="9">
        <v>655269</v>
      </c>
      <c r="B1119" s="9" t="s">
        <v>2394</v>
      </c>
      <c r="C1119" s="55">
        <v>0</v>
      </c>
      <c r="D1119" s="55">
        <v>0</v>
      </c>
      <c r="E1119" s="11">
        <v>0</v>
      </c>
      <c r="F1119" s="55">
        <v>0</v>
      </c>
      <c r="G1119" s="55">
        <v>0</v>
      </c>
      <c r="H1119" s="11">
        <v>0</v>
      </c>
      <c r="I1119" s="55">
        <v>0</v>
      </c>
      <c r="J1119" s="10">
        <v>0</v>
      </c>
      <c r="K1119" s="47">
        <v>93354.47</v>
      </c>
      <c r="L1119" s="47">
        <v>218911.07456953399</v>
      </c>
      <c r="M1119" s="11">
        <v>0.42644927938694699</v>
      </c>
      <c r="N1119" s="47">
        <v>21</v>
      </c>
      <c r="O1119" s="47">
        <v>29.1428571428571</v>
      </c>
      <c r="P1119" s="11">
        <v>0.72058823529411797</v>
      </c>
      <c r="Q1119" s="47">
        <v>5</v>
      </c>
      <c r="R1119" s="47">
        <v>4.3076923076923102</v>
      </c>
      <c r="S1119" s="11">
        <v>1.16071428571429</v>
      </c>
      <c r="T1119" s="12" t="s">
        <v>5186</v>
      </c>
    </row>
    <row r="1120" spans="1:20" x14ac:dyDescent="0.3">
      <c r="A1120">
        <v>352934</v>
      </c>
      <c r="B1120" t="s">
        <v>1628</v>
      </c>
      <c r="C1120" s="32">
        <v>360114</v>
      </c>
      <c r="D1120" s="32">
        <v>617802.64027369698</v>
      </c>
      <c r="E1120" s="7">
        <v>0.58289488669142597</v>
      </c>
      <c r="F1120" s="32">
        <v>46589080</v>
      </c>
      <c r="G1120" s="32">
        <v>62413461.1767001</v>
      </c>
      <c r="H1120" s="7">
        <v>0.74645884271825103</v>
      </c>
      <c r="I1120" s="32">
        <v>98228.21</v>
      </c>
      <c r="J1120" s="5">
        <v>2.1083955725247199</v>
      </c>
      <c r="K1120" s="56">
        <v>0</v>
      </c>
      <c r="L1120" s="56">
        <v>0</v>
      </c>
      <c r="M1120" s="7">
        <v>0</v>
      </c>
      <c r="N1120" s="57">
        <v>0</v>
      </c>
      <c r="O1120" s="57">
        <v>0</v>
      </c>
      <c r="P1120" s="7">
        <v>0</v>
      </c>
      <c r="Q1120" s="57">
        <v>0</v>
      </c>
      <c r="R1120" s="57">
        <v>0</v>
      </c>
      <c r="S1120" s="7">
        <v>0</v>
      </c>
      <c r="T1120" s="12" t="s">
        <v>5186</v>
      </c>
    </row>
    <row r="1121" spans="1:20" x14ac:dyDescent="0.3">
      <c r="A1121" s="9">
        <v>1012915</v>
      </c>
      <c r="B1121" s="9" t="s">
        <v>1635</v>
      </c>
      <c r="C1121" s="47">
        <v>592119</v>
      </c>
      <c r="D1121" s="47">
        <v>1280251.84748397</v>
      </c>
      <c r="E1121" s="11">
        <v>0.462501968783463</v>
      </c>
      <c r="F1121" s="47">
        <v>70185598</v>
      </c>
      <c r="G1121" s="47">
        <v>95492658.590072498</v>
      </c>
      <c r="H1121" s="11">
        <v>0.73498422848703204</v>
      </c>
      <c r="I1121" s="47">
        <v>124901.7</v>
      </c>
      <c r="J1121" s="10">
        <v>1.779591590856</v>
      </c>
      <c r="K1121" s="55">
        <v>0</v>
      </c>
      <c r="L1121" s="55">
        <v>0</v>
      </c>
      <c r="M1121" s="11">
        <v>0</v>
      </c>
      <c r="N1121" s="58">
        <v>0</v>
      </c>
      <c r="O1121" s="58">
        <v>0</v>
      </c>
      <c r="P1121" s="11">
        <v>0</v>
      </c>
      <c r="Q1121" s="58">
        <v>0</v>
      </c>
      <c r="R1121" s="58">
        <v>0</v>
      </c>
      <c r="S1121" s="11">
        <v>0</v>
      </c>
      <c r="T1121" s="12" t="s">
        <v>5186</v>
      </c>
    </row>
    <row r="1122" spans="1:20" x14ac:dyDescent="0.3">
      <c r="A1122">
        <v>1017002</v>
      </c>
      <c r="B1122" t="s">
        <v>1650</v>
      </c>
      <c r="C1122" s="32">
        <v>401470</v>
      </c>
      <c r="D1122" s="32">
        <v>1264515.1990768199</v>
      </c>
      <c r="E1122" s="7">
        <v>0.31748926410145201</v>
      </c>
      <c r="F1122" s="32">
        <v>33946116</v>
      </c>
      <c r="G1122" s="32">
        <v>84786487.069250405</v>
      </c>
      <c r="H1122" s="7">
        <v>0.40037177117945799</v>
      </c>
      <c r="I1122" s="32">
        <v>15565.1</v>
      </c>
      <c r="J1122" s="5">
        <v>0.45852373803235702</v>
      </c>
      <c r="K1122" s="56">
        <v>0</v>
      </c>
      <c r="L1122" s="56">
        <v>0</v>
      </c>
      <c r="M1122" s="7">
        <v>0</v>
      </c>
      <c r="N1122" s="57">
        <v>0</v>
      </c>
      <c r="O1122" s="57">
        <v>0</v>
      </c>
      <c r="P1122" s="7">
        <v>0</v>
      </c>
      <c r="Q1122" s="57">
        <v>0</v>
      </c>
      <c r="R1122" s="57">
        <v>0</v>
      </c>
      <c r="S1122" s="7">
        <v>0</v>
      </c>
      <c r="T1122" s="12" t="s">
        <v>5186</v>
      </c>
    </row>
    <row r="1123" spans="1:20" x14ac:dyDescent="0.3">
      <c r="A1123" s="9">
        <v>878850</v>
      </c>
      <c r="B1123" s="9" t="s">
        <v>2581</v>
      </c>
      <c r="C1123" s="55">
        <v>0</v>
      </c>
      <c r="D1123" s="55">
        <v>0</v>
      </c>
      <c r="E1123" s="11">
        <v>0</v>
      </c>
      <c r="F1123" s="55">
        <v>0</v>
      </c>
      <c r="G1123" s="55">
        <v>0</v>
      </c>
      <c r="H1123" s="11">
        <v>0</v>
      </c>
      <c r="I1123" s="55">
        <v>0</v>
      </c>
      <c r="J1123" s="10">
        <v>0</v>
      </c>
      <c r="K1123" s="47">
        <v>275678.65000000002</v>
      </c>
      <c r="L1123" s="47">
        <v>295039.29864910198</v>
      </c>
      <c r="M1123" s="11">
        <v>0.93437942424026499</v>
      </c>
      <c r="N1123" s="47">
        <v>26</v>
      </c>
      <c r="O1123" s="47">
        <v>36.428571428571402</v>
      </c>
      <c r="P1123" s="11">
        <v>0.71372549019607801</v>
      </c>
      <c r="Q1123" s="47">
        <v>1</v>
      </c>
      <c r="R1123" s="47">
        <v>4.3076923076923102</v>
      </c>
      <c r="S1123" s="11">
        <v>0.23214285714285701</v>
      </c>
      <c r="T1123" s="12" t="s">
        <v>5186</v>
      </c>
    </row>
    <row r="1124" spans="1:20" x14ac:dyDescent="0.3">
      <c r="A1124">
        <v>69798</v>
      </c>
      <c r="B1124" t="s">
        <v>2666</v>
      </c>
      <c r="C1124" s="56">
        <v>0</v>
      </c>
      <c r="D1124" s="56">
        <v>0</v>
      </c>
      <c r="E1124" s="7">
        <v>0</v>
      </c>
      <c r="F1124" s="56">
        <v>0</v>
      </c>
      <c r="G1124" s="56">
        <v>0</v>
      </c>
      <c r="H1124" s="7">
        <v>0</v>
      </c>
      <c r="I1124" s="56">
        <v>0</v>
      </c>
      <c r="J1124" s="5">
        <v>0</v>
      </c>
      <c r="K1124" s="32">
        <v>83565.679999999993</v>
      </c>
      <c r="L1124" s="32">
        <v>273936.017507396</v>
      </c>
      <c r="M1124" s="7">
        <v>0.30505546791686</v>
      </c>
      <c r="N1124" s="32">
        <v>19</v>
      </c>
      <c r="O1124" s="32">
        <v>32</v>
      </c>
      <c r="P1124" s="7">
        <v>0.59375</v>
      </c>
      <c r="Q1124" s="32">
        <v>2</v>
      </c>
      <c r="R1124" s="32">
        <v>4.3076923076923102</v>
      </c>
      <c r="S1124" s="7">
        <v>0.46428571428571402</v>
      </c>
      <c r="T1124" s="12" t="s">
        <v>5186</v>
      </c>
    </row>
    <row r="1125" spans="1:20" x14ac:dyDescent="0.3">
      <c r="A1125" s="9">
        <v>93270</v>
      </c>
      <c r="B1125" s="9" t="s">
        <v>1690</v>
      </c>
      <c r="C1125" s="47">
        <v>388268</v>
      </c>
      <c r="D1125" s="47">
        <v>901931.64209136297</v>
      </c>
      <c r="E1125" s="11">
        <v>0.43048495238474999</v>
      </c>
      <c r="F1125" s="47">
        <v>80024762</v>
      </c>
      <c r="G1125" s="47">
        <v>74949369.2891054</v>
      </c>
      <c r="H1125" s="11">
        <v>1.06771761736002</v>
      </c>
      <c r="I1125" s="47">
        <v>17512.240000000002</v>
      </c>
      <c r="J1125" s="10">
        <v>0.21883526501459599</v>
      </c>
      <c r="K1125" s="55">
        <v>0</v>
      </c>
      <c r="L1125" s="55">
        <v>0</v>
      </c>
      <c r="M1125" s="11">
        <v>0</v>
      </c>
      <c r="N1125" s="58">
        <v>0</v>
      </c>
      <c r="O1125" s="58">
        <v>0</v>
      </c>
      <c r="P1125" s="11">
        <v>0</v>
      </c>
      <c r="Q1125" s="58">
        <v>0</v>
      </c>
      <c r="R1125" s="58">
        <v>0</v>
      </c>
      <c r="S1125" s="11">
        <v>0</v>
      </c>
      <c r="T1125" s="12" t="s">
        <v>5186</v>
      </c>
    </row>
    <row r="1126" spans="1:20" x14ac:dyDescent="0.3">
      <c r="A1126">
        <v>1006489</v>
      </c>
      <c r="B1126" t="s">
        <v>2729</v>
      </c>
      <c r="C1126" s="56">
        <v>0</v>
      </c>
      <c r="D1126" s="56">
        <v>0</v>
      </c>
      <c r="E1126" s="7">
        <v>0</v>
      </c>
      <c r="F1126" s="56">
        <v>0</v>
      </c>
      <c r="G1126" s="56">
        <v>0</v>
      </c>
      <c r="H1126" s="7">
        <v>0</v>
      </c>
      <c r="I1126" s="56">
        <v>0</v>
      </c>
      <c r="J1126" s="5">
        <v>0</v>
      </c>
      <c r="K1126" s="32">
        <v>33946.71</v>
      </c>
      <c r="L1126" s="32">
        <v>324428.01969582099</v>
      </c>
      <c r="M1126" s="7">
        <v>0.10463556764248599</v>
      </c>
      <c r="N1126" s="32">
        <v>49</v>
      </c>
      <c r="O1126" s="32">
        <v>40</v>
      </c>
      <c r="P1126" s="7">
        <v>1.2250000000000001</v>
      </c>
      <c r="Q1126" s="32">
        <v>4</v>
      </c>
      <c r="R1126" s="32">
        <v>4.3076923076923102</v>
      </c>
      <c r="S1126" s="7">
        <v>0.92857142857142905</v>
      </c>
      <c r="T1126" s="12" t="s">
        <v>5186</v>
      </c>
    </row>
    <row r="1127" spans="1:20" x14ac:dyDescent="0.3">
      <c r="A1127" s="9">
        <v>878332</v>
      </c>
      <c r="B1127" s="9" t="s">
        <v>2763</v>
      </c>
      <c r="C1127" s="55">
        <v>0</v>
      </c>
      <c r="D1127" s="55">
        <v>0</v>
      </c>
      <c r="E1127" s="11">
        <v>0</v>
      </c>
      <c r="F1127" s="55">
        <v>0</v>
      </c>
      <c r="G1127" s="55">
        <v>0</v>
      </c>
      <c r="H1127" s="11">
        <v>0</v>
      </c>
      <c r="I1127" s="55">
        <v>0</v>
      </c>
      <c r="J1127" s="10">
        <v>0</v>
      </c>
      <c r="K1127" s="47">
        <v>695565.5</v>
      </c>
      <c r="L1127" s="47">
        <v>320561.28324251203</v>
      </c>
      <c r="M1127" s="11">
        <v>2.1698362726910698</v>
      </c>
      <c r="N1127" s="47">
        <v>84</v>
      </c>
      <c r="O1127" s="47">
        <v>35</v>
      </c>
      <c r="P1127" s="11">
        <v>2.4</v>
      </c>
      <c r="Q1127" s="58">
        <v>0</v>
      </c>
      <c r="R1127" s="47">
        <v>3.7692307692307701</v>
      </c>
      <c r="S1127" s="11">
        <v>0</v>
      </c>
      <c r="T1127" s="12" t="s">
        <v>5186</v>
      </c>
    </row>
    <row r="1128" spans="1:20" x14ac:dyDescent="0.3">
      <c r="A1128">
        <v>47265</v>
      </c>
      <c r="B1128" t="s">
        <v>3038</v>
      </c>
      <c r="C1128" s="56">
        <v>0</v>
      </c>
      <c r="D1128" s="56">
        <v>0</v>
      </c>
      <c r="E1128" s="7">
        <v>0</v>
      </c>
      <c r="F1128" s="56">
        <v>0</v>
      </c>
      <c r="G1128" s="56">
        <v>0</v>
      </c>
      <c r="H1128" s="7">
        <v>0</v>
      </c>
      <c r="I1128" s="56">
        <v>0</v>
      </c>
      <c r="J1128" s="5">
        <v>0</v>
      </c>
      <c r="K1128" s="32">
        <v>62631.85</v>
      </c>
      <c r="L1128" s="32">
        <v>201640.42708364199</v>
      </c>
      <c r="M1128" s="7">
        <v>0.31061157182542498</v>
      </c>
      <c r="N1128" s="32">
        <v>28</v>
      </c>
      <c r="O1128" s="32">
        <v>26.8571428571429</v>
      </c>
      <c r="P1128" s="7">
        <v>1.04255319148936</v>
      </c>
      <c r="Q1128" s="32">
        <v>6</v>
      </c>
      <c r="R1128" s="32">
        <v>3.7692307692307701</v>
      </c>
      <c r="S1128" s="7">
        <v>1.59183673469388</v>
      </c>
      <c r="T1128" s="12" t="s">
        <v>5186</v>
      </c>
    </row>
    <row r="1129" spans="1:20" x14ac:dyDescent="0.3">
      <c r="A1129" s="9">
        <v>1017094</v>
      </c>
      <c r="B1129" s="9" t="s">
        <v>3069</v>
      </c>
      <c r="C1129" s="55">
        <v>0</v>
      </c>
      <c r="D1129" s="55">
        <v>0</v>
      </c>
      <c r="E1129" s="11">
        <v>0</v>
      </c>
      <c r="F1129" s="55">
        <v>0</v>
      </c>
      <c r="G1129" s="55">
        <v>0</v>
      </c>
      <c r="H1129" s="11">
        <v>0</v>
      </c>
      <c r="I1129" s="55">
        <v>0</v>
      </c>
      <c r="J1129" s="10">
        <v>0</v>
      </c>
      <c r="K1129" s="47">
        <v>65253.9</v>
      </c>
      <c r="L1129" s="47">
        <v>189685.77963138299</v>
      </c>
      <c r="M1129" s="11">
        <v>0.34401050055944099</v>
      </c>
      <c r="N1129" s="47">
        <v>40</v>
      </c>
      <c r="O1129" s="47">
        <v>24</v>
      </c>
      <c r="P1129" s="11">
        <v>1.6666666666666701</v>
      </c>
      <c r="Q1129" s="47">
        <v>6</v>
      </c>
      <c r="R1129" s="47">
        <v>4.3076923076923102</v>
      </c>
      <c r="S1129" s="11">
        <v>1.3928571428571399</v>
      </c>
      <c r="T1129" s="12" t="s">
        <v>5186</v>
      </c>
    </row>
    <row r="1130" spans="1:20" x14ac:dyDescent="0.3">
      <c r="A1130">
        <v>304267</v>
      </c>
      <c r="B1130" t="s">
        <v>3074</v>
      </c>
      <c r="C1130" s="56">
        <v>0</v>
      </c>
      <c r="D1130" s="56">
        <v>0</v>
      </c>
      <c r="E1130" s="7">
        <v>0</v>
      </c>
      <c r="F1130" s="56">
        <v>0</v>
      </c>
      <c r="G1130" s="56">
        <v>0</v>
      </c>
      <c r="H1130" s="7">
        <v>0</v>
      </c>
      <c r="I1130" s="56">
        <v>0</v>
      </c>
      <c r="J1130" s="5">
        <v>0</v>
      </c>
      <c r="K1130" s="32">
        <v>113790.88</v>
      </c>
      <c r="L1130" s="32">
        <v>324428.01969582099</v>
      </c>
      <c r="M1130" s="7">
        <v>0.35074307116471898</v>
      </c>
      <c r="N1130" s="32">
        <v>64</v>
      </c>
      <c r="O1130" s="32">
        <v>40</v>
      </c>
      <c r="P1130" s="7">
        <v>1.6</v>
      </c>
      <c r="Q1130" s="32">
        <v>6</v>
      </c>
      <c r="R1130" s="32">
        <v>4.3076923076923102</v>
      </c>
      <c r="S1130" s="7">
        <v>1.3928571428571399</v>
      </c>
      <c r="T1130" s="12" t="s">
        <v>5186</v>
      </c>
    </row>
    <row r="1131" spans="1:20" x14ac:dyDescent="0.3">
      <c r="A1131" s="9">
        <v>79870</v>
      </c>
      <c r="B1131" s="9" t="s">
        <v>3086</v>
      </c>
      <c r="C1131" s="55">
        <v>0</v>
      </c>
      <c r="D1131" s="55">
        <v>0</v>
      </c>
      <c r="E1131" s="11">
        <v>0</v>
      </c>
      <c r="F1131" s="55">
        <v>0</v>
      </c>
      <c r="G1131" s="55">
        <v>0</v>
      </c>
      <c r="H1131" s="11">
        <v>0</v>
      </c>
      <c r="I1131" s="55">
        <v>0</v>
      </c>
      <c r="J1131" s="10">
        <v>0</v>
      </c>
      <c r="K1131" s="47">
        <v>114866.09</v>
      </c>
      <c r="L1131" s="47">
        <v>324428.01969582099</v>
      </c>
      <c r="M1131" s="11">
        <v>0.35405724236672498</v>
      </c>
      <c r="N1131" s="47">
        <v>31</v>
      </c>
      <c r="O1131" s="47">
        <v>40</v>
      </c>
      <c r="P1131" s="11">
        <v>0.77500000000000002</v>
      </c>
      <c r="Q1131" s="47">
        <v>6</v>
      </c>
      <c r="R1131" s="47">
        <v>4.3076923076923102</v>
      </c>
      <c r="S1131" s="11">
        <v>1.3928571428571399</v>
      </c>
      <c r="T1131" s="12" t="s">
        <v>5186</v>
      </c>
    </row>
    <row r="1132" spans="1:20" x14ac:dyDescent="0.3">
      <c r="A1132">
        <v>981990</v>
      </c>
      <c r="B1132" t="s">
        <v>3122</v>
      </c>
      <c r="C1132" s="56">
        <v>0</v>
      </c>
      <c r="D1132" s="56">
        <v>0</v>
      </c>
      <c r="E1132" s="7">
        <v>0</v>
      </c>
      <c r="F1132" s="56">
        <v>0</v>
      </c>
      <c r="G1132" s="56">
        <v>0</v>
      </c>
      <c r="H1132" s="7">
        <v>0</v>
      </c>
      <c r="I1132" s="56">
        <v>0</v>
      </c>
      <c r="J1132" s="5">
        <v>0</v>
      </c>
      <c r="K1132" s="32">
        <v>16669.18</v>
      </c>
      <c r="L1132" s="32">
        <v>226426.40218368499</v>
      </c>
      <c r="M1132" s="7">
        <v>7.3618534937800295E-2</v>
      </c>
      <c r="N1132" s="32">
        <v>24</v>
      </c>
      <c r="O1132" s="32">
        <v>32</v>
      </c>
      <c r="P1132" s="7">
        <v>0.75</v>
      </c>
      <c r="Q1132" s="32">
        <v>3</v>
      </c>
      <c r="R1132" s="32">
        <v>4.3076923076923102</v>
      </c>
      <c r="S1132" s="7">
        <v>0.69642857142857195</v>
      </c>
      <c r="T1132" s="12" t="s">
        <v>5186</v>
      </c>
    </row>
    <row r="1133" spans="1:20" x14ac:dyDescent="0.3">
      <c r="A1133" s="9">
        <v>1015138</v>
      </c>
      <c r="B1133" s="9" t="s">
        <v>3182</v>
      </c>
      <c r="C1133" s="55">
        <v>0</v>
      </c>
      <c r="D1133" s="55">
        <v>0</v>
      </c>
      <c r="E1133" s="11">
        <v>0</v>
      </c>
      <c r="F1133" s="55">
        <v>0</v>
      </c>
      <c r="G1133" s="55">
        <v>0</v>
      </c>
      <c r="H1133" s="11">
        <v>0</v>
      </c>
      <c r="I1133" s="55">
        <v>0</v>
      </c>
      <c r="J1133" s="10">
        <v>0</v>
      </c>
      <c r="K1133" s="47">
        <v>105981.56</v>
      </c>
      <c r="L1133" s="47">
        <v>227658.24876378701</v>
      </c>
      <c r="M1133" s="11">
        <v>0.465529189368245</v>
      </c>
      <c r="N1133" s="47">
        <v>57</v>
      </c>
      <c r="O1133" s="47">
        <v>32</v>
      </c>
      <c r="P1133" s="11">
        <v>1.78125</v>
      </c>
      <c r="Q1133" s="47">
        <v>13</v>
      </c>
      <c r="R1133" s="47">
        <v>4.3076923076923102</v>
      </c>
      <c r="S1133" s="11">
        <v>3.0178571428571401</v>
      </c>
      <c r="T1133" s="12" t="s">
        <v>5186</v>
      </c>
    </row>
    <row r="1134" spans="1:20" x14ac:dyDescent="0.3">
      <c r="A1134">
        <v>968304</v>
      </c>
      <c r="B1134" t="s">
        <v>1827</v>
      </c>
      <c r="C1134" s="32">
        <v>573626</v>
      </c>
      <c r="D1134" s="32">
        <v>1262490.43273713</v>
      </c>
      <c r="E1134" s="7">
        <v>0.45436067088156601</v>
      </c>
      <c r="F1134" s="32">
        <v>128300892</v>
      </c>
      <c r="G1134" s="32">
        <v>117194449.18265399</v>
      </c>
      <c r="H1134" s="7">
        <v>1.09476935891422</v>
      </c>
      <c r="I1134" s="32">
        <v>97490.38</v>
      </c>
      <c r="J1134" s="5">
        <v>0.75985738275303705</v>
      </c>
      <c r="K1134" s="56">
        <v>0</v>
      </c>
      <c r="L1134" s="56">
        <v>0</v>
      </c>
      <c r="M1134" s="7">
        <v>0</v>
      </c>
      <c r="N1134" s="57">
        <v>0</v>
      </c>
      <c r="O1134" s="57">
        <v>0</v>
      </c>
      <c r="P1134" s="7">
        <v>0</v>
      </c>
      <c r="Q1134" s="57">
        <v>0</v>
      </c>
      <c r="R1134" s="57">
        <v>0</v>
      </c>
      <c r="S1134" s="7">
        <v>0</v>
      </c>
      <c r="T1134" s="12" t="s">
        <v>5186</v>
      </c>
    </row>
    <row r="1135" spans="1:20" x14ac:dyDescent="0.3">
      <c r="A1135" s="9">
        <v>43882</v>
      </c>
      <c r="B1135" s="9" t="s">
        <v>3183</v>
      </c>
      <c r="C1135" s="55">
        <v>0</v>
      </c>
      <c r="D1135" s="55">
        <v>0</v>
      </c>
      <c r="E1135" s="11">
        <v>0</v>
      </c>
      <c r="F1135" s="55">
        <v>0</v>
      </c>
      <c r="G1135" s="55">
        <v>0</v>
      </c>
      <c r="H1135" s="11">
        <v>0</v>
      </c>
      <c r="I1135" s="55">
        <v>0</v>
      </c>
      <c r="J1135" s="10">
        <v>0</v>
      </c>
      <c r="K1135" s="47">
        <v>47205</v>
      </c>
      <c r="L1135" s="47">
        <v>240644.015318972</v>
      </c>
      <c r="M1135" s="11">
        <v>0.19616112180238601</v>
      </c>
      <c r="N1135" s="47">
        <v>65</v>
      </c>
      <c r="O1135" s="47">
        <v>32</v>
      </c>
      <c r="P1135" s="11">
        <v>2.03125</v>
      </c>
      <c r="Q1135" s="47">
        <v>4</v>
      </c>
      <c r="R1135" s="47">
        <v>4.3076923076923102</v>
      </c>
      <c r="S1135" s="11">
        <v>0.92857142857142905</v>
      </c>
      <c r="T1135" s="12" t="s">
        <v>5186</v>
      </c>
    </row>
    <row r="1136" spans="1:20" x14ac:dyDescent="0.3">
      <c r="A1136">
        <v>338933</v>
      </c>
      <c r="B1136" t="s">
        <v>1835</v>
      </c>
      <c r="C1136" s="32">
        <v>569317</v>
      </c>
      <c r="D1136" s="32">
        <v>1431566.8695667901</v>
      </c>
      <c r="E1136" s="7">
        <v>0.39768802429207001</v>
      </c>
      <c r="F1136" s="32">
        <v>92368339</v>
      </c>
      <c r="G1136" s="32">
        <v>131684130.39426699</v>
      </c>
      <c r="H1136" s="7">
        <v>0.70143865265652205</v>
      </c>
      <c r="I1136" s="32">
        <v>169694.39</v>
      </c>
      <c r="J1136" s="5">
        <v>1.83714887413965</v>
      </c>
      <c r="K1136" s="56">
        <v>0</v>
      </c>
      <c r="L1136" s="56">
        <v>0</v>
      </c>
      <c r="M1136" s="7">
        <v>0</v>
      </c>
      <c r="N1136" s="57">
        <v>0</v>
      </c>
      <c r="O1136" s="57">
        <v>0</v>
      </c>
      <c r="P1136" s="7">
        <v>0</v>
      </c>
      <c r="Q1136" s="57">
        <v>0</v>
      </c>
      <c r="R1136" s="57">
        <v>0</v>
      </c>
      <c r="S1136" s="7">
        <v>0</v>
      </c>
      <c r="T1136" s="12" t="s">
        <v>5186</v>
      </c>
    </row>
    <row r="1137" spans="1:20" x14ac:dyDescent="0.3">
      <c r="A1137" s="9">
        <v>57740</v>
      </c>
      <c r="B1137" s="9" t="s">
        <v>3223</v>
      </c>
      <c r="C1137" s="55">
        <v>0</v>
      </c>
      <c r="D1137" s="55">
        <v>0</v>
      </c>
      <c r="E1137" s="11">
        <v>0</v>
      </c>
      <c r="F1137" s="55">
        <v>0</v>
      </c>
      <c r="G1137" s="55">
        <v>0</v>
      </c>
      <c r="H1137" s="11">
        <v>0</v>
      </c>
      <c r="I1137" s="55">
        <v>0</v>
      </c>
      <c r="J1137" s="10">
        <v>0</v>
      </c>
      <c r="K1137" s="47">
        <v>62511.34</v>
      </c>
      <c r="L1137" s="47">
        <v>249195.30971212001</v>
      </c>
      <c r="M1137" s="11">
        <v>0.25085279523204301</v>
      </c>
      <c r="N1137" s="47">
        <v>58</v>
      </c>
      <c r="O1137" s="47">
        <v>29.1428571428571</v>
      </c>
      <c r="P1137" s="11">
        <v>1.9901960784313699</v>
      </c>
      <c r="Q1137" s="47">
        <v>10</v>
      </c>
      <c r="R1137" s="47">
        <v>4.3076923076923102</v>
      </c>
      <c r="S1137" s="11">
        <v>2.3214285714285698</v>
      </c>
      <c r="T1137" s="12" t="s">
        <v>5186</v>
      </c>
    </row>
    <row r="1138" spans="1:20" x14ac:dyDescent="0.3">
      <c r="A1138">
        <v>1013231</v>
      </c>
      <c r="B1138" t="s">
        <v>3246</v>
      </c>
      <c r="C1138" s="56">
        <v>0</v>
      </c>
      <c r="D1138" s="56">
        <v>0</v>
      </c>
      <c r="E1138" s="7">
        <v>0</v>
      </c>
      <c r="F1138" s="56">
        <v>0</v>
      </c>
      <c r="G1138" s="56">
        <v>0</v>
      </c>
      <c r="H1138" s="7">
        <v>0</v>
      </c>
      <c r="I1138" s="56">
        <v>0</v>
      </c>
      <c r="J1138" s="5">
        <v>0</v>
      </c>
      <c r="K1138" s="32">
        <v>77421.88</v>
      </c>
      <c r="L1138" s="32">
        <v>231198.59239456299</v>
      </c>
      <c r="M1138" s="7">
        <v>0.33487176196934598</v>
      </c>
      <c r="N1138" s="32">
        <v>35</v>
      </c>
      <c r="O1138" s="32">
        <v>32</v>
      </c>
      <c r="P1138" s="7">
        <v>1.09375</v>
      </c>
      <c r="Q1138" s="32">
        <v>5</v>
      </c>
      <c r="R1138" s="32">
        <v>4.3076923076923102</v>
      </c>
      <c r="S1138" s="7">
        <v>1.16071428571429</v>
      </c>
      <c r="T1138" s="12" t="s">
        <v>5186</v>
      </c>
    </row>
    <row r="1139" spans="1:20" x14ac:dyDescent="0.3">
      <c r="A1139" s="9">
        <v>1011898</v>
      </c>
      <c r="B1139" s="9" t="s">
        <v>3332</v>
      </c>
      <c r="C1139" s="55">
        <v>0</v>
      </c>
      <c r="D1139" s="55">
        <v>0</v>
      </c>
      <c r="E1139" s="11">
        <v>0</v>
      </c>
      <c r="F1139" s="55">
        <v>0</v>
      </c>
      <c r="G1139" s="55">
        <v>0</v>
      </c>
      <c r="H1139" s="11">
        <v>0</v>
      </c>
      <c r="I1139" s="55">
        <v>0</v>
      </c>
      <c r="J1139" s="10">
        <v>0</v>
      </c>
      <c r="K1139" s="47">
        <v>30292.54</v>
      </c>
      <c r="L1139" s="47">
        <v>190765.48758601499</v>
      </c>
      <c r="M1139" s="11">
        <v>0.158794656115883</v>
      </c>
      <c r="N1139" s="47">
        <v>54</v>
      </c>
      <c r="O1139" s="47">
        <v>24</v>
      </c>
      <c r="P1139" s="11">
        <v>2.25</v>
      </c>
      <c r="Q1139" s="47">
        <v>7</v>
      </c>
      <c r="R1139" s="47">
        <v>4.3076923076923102</v>
      </c>
      <c r="S1139" s="11">
        <v>1.625</v>
      </c>
      <c r="T1139" s="12" t="s">
        <v>5186</v>
      </c>
    </row>
    <row r="1140" spans="1:20" x14ac:dyDescent="0.3">
      <c r="A1140">
        <v>191131</v>
      </c>
      <c r="B1140" t="s">
        <v>3377</v>
      </c>
      <c r="C1140" s="56">
        <v>0</v>
      </c>
      <c r="D1140" s="56">
        <v>0</v>
      </c>
      <c r="E1140" s="7">
        <v>0</v>
      </c>
      <c r="F1140" s="56">
        <v>0</v>
      </c>
      <c r="G1140" s="56">
        <v>0</v>
      </c>
      <c r="H1140" s="7">
        <v>0</v>
      </c>
      <c r="I1140" s="56">
        <v>0</v>
      </c>
      <c r="J1140" s="5">
        <v>0</v>
      </c>
      <c r="K1140" s="32">
        <v>33629.14</v>
      </c>
      <c r="L1140" s="32">
        <v>324428.01969582099</v>
      </c>
      <c r="M1140" s="7">
        <v>0.103656706444561</v>
      </c>
      <c r="N1140" s="32">
        <v>24</v>
      </c>
      <c r="O1140" s="32">
        <v>40</v>
      </c>
      <c r="P1140" s="7">
        <v>0.6</v>
      </c>
      <c r="Q1140" s="32">
        <v>4</v>
      </c>
      <c r="R1140" s="32">
        <v>4.3076923076923102</v>
      </c>
      <c r="S1140" s="7">
        <v>0.92857142857142905</v>
      </c>
      <c r="T1140" s="12" t="s">
        <v>5186</v>
      </c>
    </row>
    <row r="1141" spans="1:20" x14ac:dyDescent="0.3">
      <c r="A1141" s="9">
        <v>975337</v>
      </c>
      <c r="B1141" s="9" t="s">
        <v>1874</v>
      </c>
      <c r="C1141" s="47">
        <v>766895</v>
      </c>
      <c r="D1141" s="47">
        <v>935336.51772437606</v>
      </c>
      <c r="E1141" s="11">
        <v>0.81991345945287697</v>
      </c>
      <c r="F1141" s="47">
        <v>63306521</v>
      </c>
      <c r="G1141" s="47">
        <v>74949369.2891054</v>
      </c>
      <c r="H1141" s="11">
        <v>0.84465715456263701</v>
      </c>
      <c r="I1141" s="47">
        <v>141352.76999999999</v>
      </c>
      <c r="J1141" s="10">
        <v>2.2328311170345301</v>
      </c>
      <c r="K1141" s="55">
        <v>0</v>
      </c>
      <c r="L1141" s="55">
        <v>0</v>
      </c>
      <c r="M1141" s="11">
        <v>0</v>
      </c>
      <c r="N1141" s="58">
        <v>0</v>
      </c>
      <c r="O1141" s="58">
        <v>0</v>
      </c>
      <c r="P1141" s="11">
        <v>0</v>
      </c>
      <c r="Q1141" s="58">
        <v>0</v>
      </c>
      <c r="R1141" s="58">
        <v>0</v>
      </c>
      <c r="S1141" s="11">
        <v>0</v>
      </c>
      <c r="T1141" s="12" t="s">
        <v>5186</v>
      </c>
    </row>
    <row r="1142" spans="1:20" x14ac:dyDescent="0.3">
      <c r="A1142">
        <v>86560</v>
      </c>
      <c r="B1142" t="s">
        <v>3438</v>
      </c>
      <c r="C1142" s="56">
        <v>0</v>
      </c>
      <c r="D1142" s="56">
        <v>0</v>
      </c>
      <c r="E1142" s="7">
        <v>0</v>
      </c>
      <c r="F1142" s="56">
        <v>0</v>
      </c>
      <c r="G1142" s="56">
        <v>0</v>
      </c>
      <c r="H1142" s="7">
        <v>0</v>
      </c>
      <c r="I1142" s="56">
        <v>0</v>
      </c>
      <c r="J1142" s="5">
        <v>0</v>
      </c>
      <c r="K1142" s="32">
        <v>54958.5</v>
      </c>
      <c r="L1142" s="32">
        <v>273936.017507396</v>
      </c>
      <c r="M1142" s="7">
        <v>0.20062531572182199</v>
      </c>
      <c r="N1142" s="32">
        <v>102</v>
      </c>
      <c r="O1142" s="32">
        <v>32</v>
      </c>
      <c r="P1142" s="7">
        <v>3.1875</v>
      </c>
      <c r="Q1142" s="32">
        <v>18</v>
      </c>
      <c r="R1142" s="32">
        <v>4.3076923076923102</v>
      </c>
      <c r="S1142" s="7">
        <v>4.1785714285714297</v>
      </c>
      <c r="T1142" s="12" t="s">
        <v>5186</v>
      </c>
    </row>
    <row r="1143" spans="1:20" x14ac:dyDescent="0.3">
      <c r="A1143" s="9">
        <v>95065</v>
      </c>
      <c r="B1143" s="9" t="s">
        <v>3442</v>
      </c>
      <c r="C1143" s="55">
        <v>0</v>
      </c>
      <c r="D1143" s="55">
        <v>0</v>
      </c>
      <c r="E1143" s="11">
        <v>0</v>
      </c>
      <c r="F1143" s="55">
        <v>0</v>
      </c>
      <c r="G1143" s="55">
        <v>0</v>
      </c>
      <c r="H1143" s="11">
        <v>0</v>
      </c>
      <c r="I1143" s="55">
        <v>0</v>
      </c>
      <c r="J1143" s="10">
        <v>0</v>
      </c>
      <c r="K1143" s="47">
        <v>206694.32</v>
      </c>
      <c r="L1143" s="47">
        <v>228266.15259949799</v>
      </c>
      <c r="M1143" s="11">
        <v>0.90549701585698195</v>
      </c>
      <c r="N1143" s="47">
        <v>24</v>
      </c>
      <c r="O1143" s="47">
        <v>31.428571428571399</v>
      </c>
      <c r="P1143" s="11">
        <v>0.763636363636364</v>
      </c>
      <c r="Q1143" s="47">
        <v>2</v>
      </c>
      <c r="R1143" s="47">
        <v>4.3076923076923102</v>
      </c>
      <c r="S1143" s="11">
        <v>0.46428571428571402</v>
      </c>
      <c r="T1143" s="12" t="s">
        <v>5186</v>
      </c>
    </row>
    <row r="1144" spans="1:20" x14ac:dyDescent="0.3">
      <c r="A1144">
        <v>347531</v>
      </c>
      <c r="B1144" t="s">
        <v>3466</v>
      </c>
      <c r="C1144" s="56">
        <v>0</v>
      </c>
      <c r="D1144" s="56">
        <v>0</v>
      </c>
      <c r="E1144" s="7">
        <v>0</v>
      </c>
      <c r="F1144" s="56">
        <v>0</v>
      </c>
      <c r="G1144" s="56">
        <v>0</v>
      </c>
      <c r="H1144" s="7">
        <v>0</v>
      </c>
      <c r="I1144" s="56">
        <v>0</v>
      </c>
      <c r="J1144" s="5">
        <v>0</v>
      </c>
      <c r="K1144" s="32">
        <v>117321.73</v>
      </c>
      <c r="L1144" s="32">
        <v>366920.02188424498</v>
      </c>
      <c r="M1144" s="7">
        <v>0.31974741906292697</v>
      </c>
      <c r="N1144" s="32">
        <v>40</v>
      </c>
      <c r="O1144" s="32">
        <v>40</v>
      </c>
      <c r="P1144" s="7">
        <v>1</v>
      </c>
      <c r="Q1144" s="32">
        <v>9</v>
      </c>
      <c r="R1144" s="32">
        <v>4.3076923076923102</v>
      </c>
      <c r="S1144" s="7">
        <v>2.08928571428571</v>
      </c>
      <c r="T1144" s="12" t="s">
        <v>5186</v>
      </c>
    </row>
    <row r="1145" spans="1:20" x14ac:dyDescent="0.3">
      <c r="A1145" s="9">
        <v>966502</v>
      </c>
      <c r="B1145" s="9" t="s">
        <v>1926</v>
      </c>
      <c r="C1145" s="47">
        <v>484332</v>
      </c>
      <c r="D1145" s="47">
        <v>935336.51772437606</v>
      </c>
      <c r="E1145" s="11">
        <v>0.51781577092526399</v>
      </c>
      <c r="F1145" s="47">
        <v>63176529.32</v>
      </c>
      <c r="G1145" s="47">
        <v>74949369.2891054</v>
      </c>
      <c r="H1145" s="11">
        <v>0.842922761315129</v>
      </c>
      <c r="I1145" s="47">
        <v>151848.13</v>
      </c>
      <c r="J1145" s="10">
        <v>2.4035528959000398</v>
      </c>
      <c r="K1145" s="55">
        <v>0</v>
      </c>
      <c r="L1145" s="55">
        <v>0</v>
      </c>
      <c r="M1145" s="11">
        <v>0</v>
      </c>
      <c r="N1145" s="58">
        <v>0</v>
      </c>
      <c r="O1145" s="58">
        <v>0</v>
      </c>
      <c r="P1145" s="11">
        <v>0</v>
      </c>
      <c r="Q1145" s="58">
        <v>0</v>
      </c>
      <c r="R1145" s="58">
        <v>0</v>
      </c>
      <c r="S1145" s="11">
        <v>0</v>
      </c>
      <c r="T1145" s="12" t="s">
        <v>5186</v>
      </c>
    </row>
    <row r="1146" spans="1:20" x14ac:dyDescent="0.3">
      <c r="A1146">
        <v>70608</v>
      </c>
      <c r="B1146" t="s">
        <v>3591</v>
      </c>
      <c r="C1146" s="56">
        <v>0</v>
      </c>
      <c r="D1146" s="56">
        <v>0</v>
      </c>
      <c r="E1146" s="7">
        <v>0</v>
      </c>
      <c r="F1146" s="56">
        <v>0</v>
      </c>
      <c r="G1146" s="56">
        <v>0</v>
      </c>
      <c r="H1146" s="7">
        <v>0</v>
      </c>
      <c r="I1146" s="56">
        <v>0</v>
      </c>
      <c r="J1146" s="5">
        <v>0</v>
      </c>
      <c r="K1146" s="32">
        <v>56228.7</v>
      </c>
      <c r="L1146" s="32">
        <v>188342.83177435701</v>
      </c>
      <c r="M1146" s="7">
        <v>0.29854441217791799</v>
      </c>
      <c r="N1146" s="32">
        <v>18</v>
      </c>
      <c r="O1146" s="32">
        <v>22.285714285714299</v>
      </c>
      <c r="P1146" s="7">
        <v>0.80769230769230804</v>
      </c>
      <c r="Q1146" s="32">
        <v>4</v>
      </c>
      <c r="R1146" s="32">
        <v>4.3076923076923102</v>
      </c>
      <c r="S1146" s="7">
        <v>0.92857142857142905</v>
      </c>
      <c r="T1146" s="12" t="s">
        <v>5186</v>
      </c>
    </row>
    <row r="1147" spans="1:20" x14ac:dyDescent="0.3">
      <c r="A1147" s="9">
        <v>1018477</v>
      </c>
      <c r="B1147" s="9" t="s">
        <v>3595</v>
      </c>
      <c r="C1147" s="55">
        <v>0</v>
      </c>
      <c r="D1147" s="55">
        <v>0</v>
      </c>
      <c r="E1147" s="11">
        <v>0</v>
      </c>
      <c r="F1147" s="55">
        <v>0</v>
      </c>
      <c r="G1147" s="55">
        <v>0</v>
      </c>
      <c r="H1147" s="11">
        <v>0</v>
      </c>
      <c r="I1147" s="55">
        <v>0</v>
      </c>
      <c r="J1147" s="10">
        <v>0</v>
      </c>
      <c r="K1147" s="47">
        <v>41657.53</v>
      </c>
      <c r="L1147" s="47">
        <v>187450.343084747</v>
      </c>
      <c r="M1147" s="11">
        <v>0.222232348655486</v>
      </c>
      <c r="N1147" s="47">
        <v>29</v>
      </c>
      <c r="O1147" s="47">
        <v>24</v>
      </c>
      <c r="P1147" s="11">
        <v>1.2083333333333299</v>
      </c>
      <c r="Q1147" s="47">
        <v>3</v>
      </c>
      <c r="R1147" s="47">
        <v>4.3076923076923102</v>
      </c>
      <c r="S1147" s="11">
        <v>0.69642857142857195</v>
      </c>
      <c r="T1147" s="12" t="s">
        <v>5186</v>
      </c>
    </row>
    <row r="1148" spans="1:20" x14ac:dyDescent="0.3">
      <c r="A1148">
        <v>984063</v>
      </c>
      <c r="B1148" t="s">
        <v>3634</v>
      </c>
      <c r="C1148" s="56">
        <v>0</v>
      </c>
      <c r="D1148" s="56">
        <v>0</v>
      </c>
      <c r="E1148" s="7">
        <v>0</v>
      </c>
      <c r="F1148" s="56">
        <v>0</v>
      </c>
      <c r="G1148" s="56">
        <v>0</v>
      </c>
      <c r="H1148" s="7">
        <v>0</v>
      </c>
      <c r="I1148" s="56">
        <v>0</v>
      </c>
      <c r="J1148" s="5">
        <v>0</v>
      </c>
      <c r="K1148" s="32">
        <v>47509.54</v>
      </c>
      <c r="L1148" s="32">
        <v>324428.01969582099</v>
      </c>
      <c r="M1148" s="7">
        <v>0.14644092715710599</v>
      </c>
      <c r="N1148" s="32">
        <v>40</v>
      </c>
      <c r="O1148" s="32">
        <v>40</v>
      </c>
      <c r="P1148" s="7">
        <v>1</v>
      </c>
      <c r="Q1148" s="32">
        <v>6</v>
      </c>
      <c r="R1148" s="32">
        <v>4.3076923076923102</v>
      </c>
      <c r="S1148" s="7">
        <v>1.3928571428571399</v>
      </c>
      <c r="T1148" s="12" t="s">
        <v>5186</v>
      </c>
    </row>
    <row r="1149" spans="1:20" x14ac:dyDescent="0.3">
      <c r="A1149" s="9">
        <v>1014551</v>
      </c>
      <c r="B1149" s="9" t="s">
        <v>3663</v>
      </c>
      <c r="C1149" s="55">
        <v>0</v>
      </c>
      <c r="D1149" s="55">
        <v>0</v>
      </c>
      <c r="E1149" s="11">
        <v>0</v>
      </c>
      <c r="F1149" s="55">
        <v>0</v>
      </c>
      <c r="G1149" s="55">
        <v>0</v>
      </c>
      <c r="H1149" s="11">
        <v>0</v>
      </c>
      <c r="I1149" s="55">
        <v>0</v>
      </c>
      <c r="J1149" s="10">
        <v>0</v>
      </c>
      <c r="K1149" s="47">
        <v>6721.37</v>
      </c>
      <c r="L1149" s="47">
        <v>187450.343084747</v>
      </c>
      <c r="M1149" s="11">
        <v>3.5856802870514001E-2</v>
      </c>
      <c r="N1149" s="47">
        <v>42</v>
      </c>
      <c r="O1149" s="47">
        <v>24</v>
      </c>
      <c r="P1149" s="11">
        <v>1.75</v>
      </c>
      <c r="Q1149" s="47">
        <v>4</v>
      </c>
      <c r="R1149" s="47">
        <v>4.3076923076923102</v>
      </c>
      <c r="S1149" s="11">
        <v>0.92857142857142905</v>
      </c>
      <c r="T1149" s="12" t="s">
        <v>5186</v>
      </c>
    </row>
    <row r="1150" spans="1:20" x14ac:dyDescent="0.3">
      <c r="A1150">
        <v>1016121</v>
      </c>
      <c r="B1150" t="s">
        <v>1943</v>
      </c>
      <c r="C1150" s="32">
        <v>513102</v>
      </c>
      <c r="D1150" s="32">
        <v>1004057.18331228</v>
      </c>
      <c r="E1150" s="7">
        <v>0.51102866303623495</v>
      </c>
      <c r="F1150" s="32">
        <v>33918934</v>
      </c>
      <c r="G1150" s="32">
        <v>72000178.343980193</v>
      </c>
      <c r="H1150" s="7">
        <v>0.47109513865302699</v>
      </c>
      <c r="I1150" s="32">
        <v>24205.55</v>
      </c>
      <c r="J1150" s="5">
        <v>0.71362944366117198</v>
      </c>
      <c r="K1150" s="56">
        <v>0</v>
      </c>
      <c r="L1150" s="56">
        <v>0</v>
      </c>
      <c r="M1150" s="7">
        <v>0</v>
      </c>
      <c r="N1150" s="57">
        <v>0</v>
      </c>
      <c r="O1150" s="57">
        <v>0</v>
      </c>
      <c r="P1150" s="7">
        <v>0</v>
      </c>
      <c r="Q1150" s="57">
        <v>0</v>
      </c>
      <c r="R1150" s="57">
        <v>0</v>
      </c>
      <c r="S1150" s="7">
        <v>0</v>
      </c>
      <c r="T1150" s="12" t="s">
        <v>5185</v>
      </c>
    </row>
    <row r="1151" spans="1:20" x14ac:dyDescent="0.3">
      <c r="A1151" s="9">
        <v>364679</v>
      </c>
      <c r="B1151" s="9" t="s">
        <v>3687</v>
      </c>
      <c r="C1151" s="55">
        <v>0</v>
      </c>
      <c r="D1151" s="55">
        <v>0</v>
      </c>
      <c r="E1151" s="11">
        <v>0</v>
      </c>
      <c r="F1151" s="55">
        <v>0</v>
      </c>
      <c r="G1151" s="55">
        <v>0</v>
      </c>
      <c r="H1151" s="11">
        <v>0</v>
      </c>
      <c r="I1151" s="55">
        <v>0</v>
      </c>
      <c r="J1151" s="10">
        <v>0</v>
      </c>
      <c r="K1151" s="47">
        <v>31694.76</v>
      </c>
      <c r="L1151" s="47">
        <v>195662.31295221599</v>
      </c>
      <c r="M1151" s="11">
        <v>0.161987045546888</v>
      </c>
      <c r="N1151" s="47">
        <v>2</v>
      </c>
      <c r="O1151" s="47">
        <v>23.1428571428571</v>
      </c>
      <c r="P1151" s="11">
        <v>8.6419753086419707E-2</v>
      </c>
      <c r="Q1151" s="47">
        <v>5</v>
      </c>
      <c r="R1151" s="47">
        <v>4.3076923076923102</v>
      </c>
      <c r="S1151" s="11">
        <v>1.16071428571429</v>
      </c>
      <c r="T1151" s="12" t="s">
        <v>5186</v>
      </c>
    </row>
    <row r="1152" spans="1:20" x14ac:dyDescent="0.3">
      <c r="A1152">
        <v>338706</v>
      </c>
      <c r="B1152" t="s">
        <v>3713</v>
      </c>
      <c r="C1152" s="56">
        <v>0</v>
      </c>
      <c r="D1152" s="56">
        <v>0</v>
      </c>
      <c r="E1152" s="7">
        <v>0</v>
      </c>
      <c r="F1152" s="56">
        <v>0</v>
      </c>
      <c r="G1152" s="56">
        <v>0</v>
      </c>
      <c r="H1152" s="7">
        <v>0</v>
      </c>
      <c r="I1152" s="56">
        <v>0</v>
      </c>
      <c r="J1152" s="5">
        <v>0</v>
      </c>
      <c r="K1152" s="32">
        <v>21543.5</v>
      </c>
      <c r="L1152" s="32">
        <v>177286.769945507</v>
      </c>
      <c r="M1152" s="7">
        <v>0.121517809854745</v>
      </c>
      <c r="N1152" s="32">
        <v>18</v>
      </c>
      <c r="O1152" s="32">
        <v>21</v>
      </c>
      <c r="P1152" s="7">
        <v>0.85714285714285698</v>
      </c>
      <c r="Q1152" s="32">
        <v>6</v>
      </c>
      <c r="R1152" s="32">
        <v>3.7692307692307701</v>
      </c>
      <c r="S1152" s="7">
        <v>1.59183673469388</v>
      </c>
      <c r="T1152" s="12" t="s">
        <v>5186</v>
      </c>
    </row>
    <row r="1153" spans="1:20" x14ac:dyDescent="0.3">
      <c r="A1153" s="9">
        <v>966438</v>
      </c>
      <c r="B1153" s="9" t="s">
        <v>3726</v>
      </c>
      <c r="C1153" s="55">
        <v>0</v>
      </c>
      <c r="D1153" s="55">
        <v>0</v>
      </c>
      <c r="E1153" s="11">
        <v>0</v>
      </c>
      <c r="F1153" s="55">
        <v>0</v>
      </c>
      <c r="G1153" s="55">
        <v>0</v>
      </c>
      <c r="H1153" s="11">
        <v>0</v>
      </c>
      <c r="I1153" s="55">
        <v>0</v>
      </c>
      <c r="J1153" s="10">
        <v>0</v>
      </c>
      <c r="K1153" s="47">
        <v>70826.23</v>
      </c>
      <c r="L1153" s="47">
        <v>202952.01313054701</v>
      </c>
      <c r="M1153" s="11">
        <v>0.34898017963705302</v>
      </c>
      <c r="N1153" s="47">
        <v>23</v>
      </c>
      <c r="O1153" s="47">
        <v>24</v>
      </c>
      <c r="P1153" s="11">
        <v>0.95833333333333304</v>
      </c>
      <c r="Q1153" s="47">
        <v>6</v>
      </c>
      <c r="R1153" s="47">
        <v>4.3076923076923102</v>
      </c>
      <c r="S1153" s="11">
        <v>1.3928571428571399</v>
      </c>
      <c r="T1153" s="12" t="s">
        <v>5186</v>
      </c>
    </row>
    <row r="1154" spans="1:20" x14ac:dyDescent="0.3">
      <c r="A1154">
        <v>42217</v>
      </c>
      <c r="B1154" t="s">
        <v>3735</v>
      </c>
      <c r="C1154" s="56">
        <v>0</v>
      </c>
      <c r="D1154" s="56">
        <v>0</v>
      </c>
      <c r="E1154" s="7">
        <v>0</v>
      </c>
      <c r="F1154" s="56">
        <v>0</v>
      </c>
      <c r="G1154" s="56">
        <v>0</v>
      </c>
      <c r="H1154" s="7">
        <v>0</v>
      </c>
      <c r="I1154" s="56">
        <v>0</v>
      </c>
      <c r="J1154" s="5">
        <v>0</v>
      </c>
      <c r="K1154" s="32">
        <v>78645.259999999995</v>
      </c>
      <c r="L1154" s="32">
        <v>324428.01969582099</v>
      </c>
      <c r="M1154" s="7">
        <v>0.24241204589460799</v>
      </c>
      <c r="N1154" s="32">
        <v>90</v>
      </c>
      <c r="O1154" s="32">
        <v>40</v>
      </c>
      <c r="P1154" s="7">
        <v>2.25</v>
      </c>
      <c r="Q1154" s="32">
        <v>8</v>
      </c>
      <c r="R1154" s="32">
        <v>4.3076923076923102</v>
      </c>
      <c r="S1154" s="7">
        <v>1.8571428571428601</v>
      </c>
      <c r="T1154" s="12" t="s">
        <v>5186</v>
      </c>
    </row>
    <row r="1155" spans="1:20" x14ac:dyDescent="0.3">
      <c r="A1155" s="9">
        <v>262584</v>
      </c>
      <c r="B1155" s="9" t="s">
        <v>3789</v>
      </c>
      <c r="C1155" s="55">
        <v>0</v>
      </c>
      <c r="D1155" s="55">
        <v>0</v>
      </c>
      <c r="E1155" s="11">
        <v>0</v>
      </c>
      <c r="F1155" s="55">
        <v>0</v>
      </c>
      <c r="G1155" s="55">
        <v>0</v>
      </c>
      <c r="H1155" s="11">
        <v>0</v>
      </c>
      <c r="I1155" s="55">
        <v>0</v>
      </c>
      <c r="J1155" s="10">
        <v>0</v>
      </c>
      <c r="K1155" s="47">
        <v>86343.6</v>
      </c>
      <c r="L1155" s="47">
        <v>269127.17859703698</v>
      </c>
      <c r="M1155" s="11">
        <v>0.32082824354682499</v>
      </c>
      <c r="N1155" s="47">
        <v>34</v>
      </c>
      <c r="O1155" s="47">
        <v>31.428571428571399</v>
      </c>
      <c r="P1155" s="11">
        <v>1.08181818181818</v>
      </c>
      <c r="Q1155" s="47">
        <v>7</v>
      </c>
      <c r="R1155" s="47">
        <v>4.3076923076923102</v>
      </c>
      <c r="S1155" s="11">
        <v>1.625</v>
      </c>
      <c r="T1155" s="12" t="s">
        <v>5186</v>
      </c>
    </row>
    <row r="1156" spans="1:20" x14ac:dyDescent="0.3">
      <c r="A1156">
        <v>84569</v>
      </c>
      <c r="B1156" t="s">
        <v>1983</v>
      </c>
      <c r="C1156" s="32">
        <v>473030</v>
      </c>
      <c r="D1156" s="32">
        <v>954232.20562663104</v>
      </c>
      <c r="E1156" s="7">
        <v>0.49571791562973699</v>
      </c>
      <c r="F1156" s="32">
        <v>58477187</v>
      </c>
      <c r="G1156" s="32">
        <v>84045320.914206907</v>
      </c>
      <c r="H1156" s="7">
        <v>0.69578158978883797</v>
      </c>
      <c r="I1156" s="32">
        <v>97273.18</v>
      </c>
      <c r="J1156" s="5">
        <v>1.6634380856931399</v>
      </c>
      <c r="K1156" s="56">
        <v>0</v>
      </c>
      <c r="L1156" s="56">
        <v>0</v>
      </c>
      <c r="M1156" s="7">
        <v>0</v>
      </c>
      <c r="N1156" s="57">
        <v>0</v>
      </c>
      <c r="O1156" s="57">
        <v>0</v>
      </c>
      <c r="P1156" s="7">
        <v>0</v>
      </c>
      <c r="Q1156" s="57">
        <v>0</v>
      </c>
      <c r="R1156" s="57">
        <v>0</v>
      </c>
      <c r="S1156" s="7">
        <v>0</v>
      </c>
      <c r="T1156" s="12" t="s">
        <v>5186</v>
      </c>
    </row>
    <row r="1157" spans="1:20" x14ac:dyDescent="0.3">
      <c r="A1157" s="9">
        <v>976330</v>
      </c>
      <c r="B1157" s="9" t="s">
        <v>3833</v>
      </c>
      <c r="C1157" s="55">
        <v>0</v>
      </c>
      <c r="D1157" s="55">
        <v>0</v>
      </c>
      <c r="E1157" s="11">
        <v>0</v>
      </c>
      <c r="F1157" s="55">
        <v>0</v>
      </c>
      <c r="G1157" s="55">
        <v>0</v>
      </c>
      <c r="H1157" s="11">
        <v>0</v>
      </c>
      <c r="I1157" s="55">
        <v>0</v>
      </c>
      <c r="J1157" s="10">
        <v>0</v>
      </c>
      <c r="K1157" s="47">
        <v>360121.25</v>
      </c>
      <c r="L1157" s="47">
        <v>202952.01313054701</v>
      </c>
      <c r="M1157" s="11">
        <v>1.7744157569324299</v>
      </c>
      <c r="N1157" s="47">
        <v>7</v>
      </c>
      <c r="O1157" s="47">
        <v>24</v>
      </c>
      <c r="P1157" s="11">
        <v>0.29166666666666702</v>
      </c>
      <c r="Q1157" s="58">
        <v>0</v>
      </c>
      <c r="R1157" s="47">
        <v>4.3076923076923102</v>
      </c>
      <c r="S1157" s="11">
        <v>0</v>
      </c>
      <c r="T1157" s="12" t="s">
        <v>5186</v>
      </c>
    </row>
    <row r="1158" spans="1:20" x14ac:dyDescent="0.3">
      <c r="A1158">
        <v>65443</v>
      </c>
      <c r="B1158" t="s">
        <v>3848</v>
      </c>
      <c r="C1158" s="56">
        <v>0</v>
      </c>
      <c r="D1158" s="56">
        <v>0</v>
      </c>
      <c r="E1158" s="7">
        <v>0</v>
      </c>
      <c r="F1158" s="56">
        <v>0</v>
      </c>
      <c r="G1158" s="56">
        <v>0</v>
      </c>
      <c r="H1158" s="7">
        <v>0</v>
      </c>
      <c r="I1158" s="56">
        <v>0</v>
      </c>
      <c r="J1158" s="5">
        <v>0</v>
      </c>
      <c r="K1158" s="32">
        <v>267898.38</v>
      </c>
      <c r="L1158" s="32">
        <v>202952.01313054701</v>
      </c>
      <c r="M1158" s="7">
        <v>1.3200084880541501</v>
      </c>
      <c r="N1158" s="32">
        <v>16</v>
      </c>
      <c r="O1158" s="32">
        <v>24</v>
      </c>
      <c r="P1158" s="7">
        <v>0.66666666666666696</v>
      </c>
      <c r="Q1158" s="32">
        <v>2</v>
      </c>
      <c r="R1158" s="32">
        <v>4.3076923076923102</v>
      </c>
      <c r="S1158" s="7">
        <v>0.46428571428571402</v>
      </c>
      <c r="T1158" s="12" t="s">
        <v>5186</v>
      </c>
    </row>
    <row r="1159" spans="1:20" x14ac:dyDescent="0.3">
      <c r="A1159" s="9">
        <v>55174</v>
      </c>
      <c r="B1159" s="9" t="s">
        <v>1999</v>
      </c>
      <c r="C1159" s="47">
        <v>637027</v>
      </c>
      <c r="D1159" s="47">
        <v>620354.04614306299</v>
      </c>
      <c r="E1159" s="11">
        <v>1.0268765134371201</v>
      </c>
      <c r="F1159" s="47">
        <v>50433187</v>
      </c>
      <c r="G1159" s="47">
        <v>37669113.699169599</v>
      </c>
      <c r="H1159" s="11">
        <v>1.3388471893117999</v>
      </c>
      <c r="I1159" s="47">
        <v>152990.47</v>
      </c>
      <c r="J1159" s="10">
        <v>3.03352770468382</v>
      </c>
      <c r="K1159" s="55">
        <v>0</v>
      </c>
      <c r="L1159" s="55">
        <v>0</v>
      </c>
      <c r="M1159" s="11">
        <v>0</v>
      </c>
      <c r="N1159" s="58">
        <v>0</v>
      </c>
      <c r="O1159" s="58">
        <v>0</v>
      </c>
      <c r="P1159" s="11">
        <v>0</v>
      </c>
      <c r="Q1159" s="58">
        <v>0</v>
      </c>
      <c r="R1159" s="58">
        <v>0</v>
      </c>
      <c r="S1159" s="11">
        <v>0</v>
      </c>
      <c r="T1159" s="12" t="s">
        <v>5186</v>
      </c>
    </row>
    <row r="1160" spans="1:20" x14ac:dyDescent="0.3">
      <c r="A1160">
        <v>98892</v>
      </c>
      <c r="B1160" t="s">
        <v>3942</v>
      </c>
      <c r="C1160" s="56">
        <v>0</v>
      </c>
      <c r="D1160" s="56">
        <v>0</v>
      </c>
      <c r="E1160" s="7">
        <v>0</v>
      </c>
      <c r="F1160" s="56">
        <v>0</v>
      </c>
      <c r="G1160" s="56">
        <v>0</v>
      </c>
      <c r="H1160" s="7">
        <v>0</v>
      </c>
      <c r="I1160" s="56">
        <v>0</v>
      </c>
      <c r="J1160" s="5">
        <v>0</v>
      </c>
      <c r="K1160" s="32">
        <v>34573.54</v>
      </c>
      <c r="L1160" s="32">
        <v>236419.31698669301</v>
      </c>
      <c r="M1160" s="7">
        <v>0.146238219620379</v>
      </c>
      <c r="N1160" s="32">
        <v>27</v>
      </c>
      <c r="O1160" s="32">
        <v>31.428571428571399</v>
      </c>
      <c r="P1160" s="7">
        <v>0.85909090909090902</v>
      </c>
      <c r="Q1160" s="32">
        <v>4</v>
      </c>
      <c r="R1160" s="32">
        <v>4.3076923076923102</v>
      </c>
      <c r="S1160" s="7">
        <v>0.92857142857142905</v>
      </c>
      <c r="T1160" s="12" t="s">
        <v>5186</v>
      </c>
    </row>
    <row r="1161" spans="1:20" x14ac:dyDescent="0.3">
      <c r="A1161" s="9">
        <v>67776</v>
      </c>
      <c r="B1161" s="9" t="s">
        <v>4017</v>
      </c>
      <c r="C1161" s="55">
        <v>0</v>
      </c>
      <c r="D1161" s="55">
        <v>0</v>
      </c>
      <c r="E1161" s="11">
        <v>0</v>
      </c>
      <c r="F1161" s="55">
        <v>0</v>
      </c>
      <c r="G1161" s="55">
        <v>0</v>
      </c>
      <c r="H1161" s="11">
        <v>0</v>
      </c>
      <c r="I1161" s="55">
        <v>0</v>
      </c>
      <c r="J1161" s="10">
        <v>0</v>
      </c>
      <c r="K1161" s="47">
        <v>57680.51</v>
      </c>
      <c r="L1161" s="47">
        <v>273936.017507396</v>
      </c>
      <c r="M1161" s="11">
        <v>0.21056197912508001</v>
      </c>
      <c r="N1161" s="47">
        <v>23</v>
      </c>
      <c r="O1161" s="47">
        <v>32</v>
      </c>
      <c r="P1161" s="11">
        <v>0.71875</v>
      </c>
      <c r="Q1161" s="47">
        <v>6</v>
      </c>
      <c r="R1161" s="47">
        <v>4.3076923076923102</v>
      </c>
      <c r="S1161" s="11">
        <v>1.3928571428571399</v>
      </c>
      <c r="T1161" s="12" t="s">
        <v>5186</v>
      </c>
    </row>
    <row r="1162" spans="1:20" x14ac:dyDescent="0.3">
      <c r="A1162">
        <v>1007084</v>
      </c>
      <c r="B1162" t="s">
        <v>4071</v>
      </c>
      <c r="C1162" s="56">
        <v>0</v>
      </c>
      <c r="D1162" s="56">
        <v>0</v>
      </c>
      <c r="E1162" s="7">
        <v>0</v>
      </c>
      <c r="F1162" s="56">
        <v>0</v>
      </c>
      <c r="G1162" s="56">
        <v>0</v>
      </c>
      <c r="H1162" s="7">
        <v>0</v>
      </c>
      <c r="I1162" s="56">
        <v>0</v>
      </c>
      <c r="J1162" s="5">
        <v>0</v>
      </c>
      <c r="K1162" s="32">
        <v>86477.74</v>
      </c>
      <c r="L1162" s="32">
        <v>229500.264874352</v>
      </c>
      <c r="M1162" s="7">
        <v>0.37680888972980198</v>
      </c>
      <c r="N1162" s="32">
        <v>71</v>
      </c>
      <c r="O1162" s="32">
        <v>32</v>
      </c>
      <c r="P1162" s="7">
        <v>2.21875</v>
      </c>
      <c r="Q1162" s="32">
        <v>9</v>
      </c>
      <c r="R1162" s="32">
        <v>4.3076923076923102</v>
      </c>
      <c r="S1162" s="7">
        <v>2.08928571428571</v>
      </c>
      <c r="T1162" s="12" t="s">
        <v>5186</v>
      </c>
    </row>
    <row r="1163" spans="1:20" x14ac:dyDescent="0.3">
      <c r="A1163" s="9">
        <v>1027446</v>
      </c>
      <c r="B1163" s="9" t="s">
        <v>4078</v>
      </c>
      <c r="C1163" s="55">
        <v>0</v>
      </c>
      <c r="D1163" s="55">
        <v>0</v>
      </c>
      <c r="E1163" s="11">
        <v>0</v>
      </c>
      <c r="F1163" s="55">
        <v>0</v>
      </c>
      <c r="G1163" s="55">
        <v>0</v>
      </c>
      <c r="H1163" s="11">
        <v>0</v>
      </c>
      <c r="I1163" s="55">
        <v>0</v>
      </c>
      <c r="J1163" s="10">
        <v>0</v>
      </c>
      <c r="K1163" s="47">
        <v>141683.03</v>
      </c>
      <c r="L1163" s="47">
        <v>171259.558935384</v>
      </c>
      <c r="M1163" s="11">
        <v>0.82729998185652598</v>
      </c>
      <c r="N1163" s="47">
        <v>27</v>
      </c>
      <c r="O1163" s="47">
        <v>24</v>
      </c>
      <c r="P1163" s="11">
        <v>1.125</v>
      </c>
      <c r="Q1163" s="58">
        <v>0</v>
      </c>
      <c r="R1163" s="47">
        <v>4.3076923076923102</v>
      </c>
      <c r="S1163" s="11">
        <v>0</v>
      </c>
      <c r="T1163" s="12" t="s">
        <v>5186</v>
      </c>
    </row>
    <row r="1164" spans="1:20" x14ac:dyDescent="0.3">
      <c r="A1164">
        <v>1015620</v>
      </c>
      <c r="B1164" t="s">
        <v>4080</v>
      </c>
      <c r="C1164" s="56">
        <v>0</v>
      </c>
      <c r="D1164" s="56">
        <v>0</v>
      </c>
      <c r="E1164" s="7">
        <v>0</v>
      </c>
      <c r="F1164" s="56">
        <v>0</v>
      </c>
      <c r="G1164" s="56">
        <v>0</v>
      </c>
      <c r="H1164" s="7">
        <v>0</v>
      </c>
      <c r="I1164" s="56">
        <v>0</v>
      </c>
      <c r="J1164" s="5">
        <v>0</v>
      </c>
      <c r="K1164" s="32">
        <v>93084.77</v>
      </c>
      <c r="L1164" s="32">
        <v>259095.14144432801</v>
      </c>
      <c r="M1164" s="7">
        <v>0.35926868207986501</v>
      </c>
      <c r="N1164" s="32">
        <v>36</v>
      </c>
      <c r="O1164" s="32">
        <v>32</v>
      </c>
      <c r="P1164" s="7">
        <v>1.125</v>
      </c>
      <c r="Q1164" s="32">
        <v>3</v>
      </c>
      <c r="R1164" s="32">
        <v>4.3076923076923102</v>
      </c>
      <c r="S1164" s="7">
        <v>0.69642857142857195</v>
      </c>
      <c r="T1164" s="12" t="s">
        <v>5186</v>
      </c>
    </row>
    <row r="1165" spans="1:20" x14ac:dyDescent="0.3">
      <c r="A1165" s="9">
        <v>68199</v>
      </c>
      <c r="B1165" s="9" t="s">
        <v>4207</v>
      </c>
      <c r="C1165" s="55">
        <v>0</v>
      </c>
      <c r="D1165" s="55">
        <v>0</v>
      </c>
      <c r="E1165" s="11">
        <v>0</v>
      </c>
      <c r="F1165" s="55">
        <v>0</v>
      </c>
      <c r="G1165" s="55">
        <v>0</v>
      </c>
      <c r="H1165" s="11">
        <v>0</v>
      </c>
      <c r="I1165" s="55">
        <v>0</v>
      </c>
      <c r="J1165" s="10">
        <v>0</v>
      </c>
      <c r="K1165" s="47">
        <v>31421.99</v>
      </c>
      <c r="L1165" s="47">
        <v>240644.015318972</v>
      </c>
      <c r="M1165" s="11">
        <v>0.13057457488959501</v>
      </c>
      <c r="N1165" s="47">
        <v>59</v>
      </c>
      <c r="O1165" s="47">
        <v>32</v>
      </c>
      <c r="P1165" s="11">
        <v>1.84375</v>
      </c>
      <c r="Q1165" s="47">
        <v>2</v>
      </c>
      <c r="R1165" s="47">
        <v>4.3076923076923102</v>
      </c>
      <c r="S1165" s="11">
        <v>0.46428571428571402</v>
      </c>
      <c r="T1165" s="12" t="s">
        <v>5186</v>
      </c>
    </row>
    <row r="1166" spans="1:20" x14ac:dyDescent="0.3">
      <c r="A1166">
        <v>969697</v>
      </c>
      <c r="B1166" t="s">
        <v>2058</v>
      </c>
      <c r="C1166" s="32">
        <v>316093</v>
      </c>
      <c r="D1166" s="32">
        <v>573728.585193448</v>
      </c>
      <c r="E1166" s="7">
        <v>0.55094518236950096</v>
      </c>
      <c r="F1166" s="32">
        <v>24893486</v>
      </c>
      <c r="G1166" s="32">
        <v>20824014.817960199</v>
      </c>
      <c r="H1166" s="7">
        <v>1.19542202680964</v>
      </c>
      <c r="I1166" s="32">
        <v>99659.66</v>
      </c>
      <c r="J1166" s="5">
        <v>4.0034433104306899</v>
      </c>
      <c r="K1166" s="56">
        <v>0</v>
      </c>
      <c r="L1166" s="56">
        <v>0</v>
      </c>
      <c r="M1166" s="7">
        <v>0</v>
      </c>
      <c r="N1166" s="57">
        <v>0</v>
      </c>
      <c r="O1166" s="57">
        <v>0</v>
      </c>
      <c r="P1166" s="7">
        <v>0</v>
      </c>
      <c r="Q1166" s="57">
        <v>0</v>
      </c>
      <c r="R1166" s="57">
        <v>0</v>
      </c>
      <c r="S1166" s="7">
        <v>0</v>
      </c>
      <c r="T1166" s="12" t="s">
        <v>5186</v>
      </c>
    </row>
    <row r="1167" spans="1:20" x14ac:dyDescent="0.3">
      <c r="A1167" s="9">
        <v>945743</v>
      </c>
      <c r="B1167" s="9" t="s">
        <v>4268</v>
      </c>
      <c r="C1167" s="55">
        <v>0</v>
      </c>
      <c r="D1167" s="55">
        <v>0</v>
      </c>
      <c r="E1167" s="11">
        <v>0</v>
      </c>
      <c r="F1167" s="55">
        <v>0</v>
      </c>
      <c r="G1167" s="55">
        <v>0</v>
      </c>
      <c r="H1167" s="11">
        <v>0</v>
      </c>
      <c r="I1167" s="55">
        <v>0</v>
      </c>
      <c r="J1167" s="10">
        <v>0</v>
      </c>
      <c r="K1167" s="47">
        <v>123021.94</v>
      </c>
      <c r="L1167" s="47">
        <v>254774.83523623299</v>
      </c>
      <c r="M1167" s="11">
        <v>0.482865350048921</v>
      </c>
      <c r="N1167" s="47">
        <v>20</v>
      </c>
      <c r="O1167" s="47">
        <v>32</v>
      </c>
      <c r="P1167" s="11">
        <v>0.625</v>
      </c>
      <c r="Q1167" s="47">
        <v>6</v>
      </c>
      <c r="R1167" s="47">
        <v>4.3076923076923102</v>
      </c>
      <c r="S1167" s="11">
        <v>1.3928571428571399</v>
      </c>
      <c r="T1167" s="12" t="s">
        <v>5186</v>
      </c>
    </row>
    <row r="1168" spans="1:20" x14ac:dyDescent="0.3">
      <c r="A1168">
        <v>789012</v>
      </c>
      <c r="B1168" t="s">
        <v>4273</v>
      </c>
      <c r="C1168" s="56">
        <v>0</v>
      </c>
      <c r="D1168" s="56">
        <v>0</v>
      </c>
      <c r="E1168" s="7">
        <v>0</v>
      </c>
      <c r="F1168" s="56">
        <v>0</v>
      </c>
      <c r="G1168" s="56">
        <v>0</v>
      </c>
      <c r="H1168" s="7">
        <v>0</v>
      </c>
      <c r="I1168" s="56">
        <v>0</v>
      </c>
      <c r="J1168" s="5">
        <v>0</v>
      </c>
      <c r="K1168" s="32">
        <v>122241.47</v>
      </c>
      <c r="L1168" s="32">
        <v>295039.29864910198</v>
      </c>
      <c r="M1168" s="7">
        <v>0.41432267009753398</v>
      </c>
      <c r="N1168" s="32">
        <v>46</v>
      </c>
      <c r="O1168" s="32">
        <v>36.428571428571402</v>
      </c>
      <c r="P1168" s="7">
        <v>1.2627450980392201</v>
      </c>
      <c r="Q1168" s="32">
        <v>7</v>
      </c>
      <c r="R1168" s="32">
        <v>4.3076923076923102</v>
      </c>
      <c r="S1168" s="7">
        <v>1.625</v>
      </c>
      <c r="T1168" s="12" t="s">
        <v>5186</v>
      </c>
    </row>
    <row r="1169" spans="1:20" x14ac:dyDescent="0.3">
      <c r="A1169" s="9">
        <v>80271</v>
      </c>
      <c r="B1169" s="9" t="s">
        <v>4296</v>
      </c>
      <c r="C1169" s="55">
        <v>0</v>
      </c>
      <c r="D1169" s="55">
        <v>0</v>
      </c>
      <c r="E1169" s="11">
        <v>0</v>
      </c>
      <c r="F1169" s="55">
        <v>0</v>
      </c>
      <c r="G1169" s="55">
        <v>0</v>
      </c>
      <c r="H1169" s="11">
        <v>0</v>
      </c>
      <c r="I1169" s="55">
        <v>0</v>
      </c>
      <c r="J1169" s="10">
        <v>0</v>
      </c>
      <c r="K1169" s="47">
        <v>169765.38</v>
      </c>
      <c r="L1169" s="47">
        <v>324428.01969582099</v>
      </c>
      <c r="M1169" s="11">
        <v>0.52327594934361599</v>
      </c>
      <c r="N1169" s="47">
        <v>27</v>
      </c>
      <c r="O1169" s="47">
        <v>40</v>
      </c>
      <c r="P1169" s="11">
        <v>0.67500000000000004</v>
      </c>
      <c r="Q1169" s="47">
        <v>2</v>
      </c>
      <c r="R1169" s="47">
        <v>4.3076923076923102</v>
      </c>
      <c r="S1169" s="11">
        <v>0.46428571428571402</v>
      </c>
      <c r="T1169" s="12" t="s">
        <v>5186</v>
      </c>
    </row>
    <row r="1170" spans="1:20" x14ac:dyDescent="0.3">
      <c r="A1170">
        <v>962397</v>
      </c>
      <c r="B1170" t="s">
        <v>4324</v>
      </c>
      <c r="C1170" s="56">
        <v>0</v>
      </c>
      <c r="D1170" s="56">
        <v>0</v>
      </c>
      <c r="E1170" s="7">
        <v>0</v>
      </c>
      <c r="F1170" s="56">
        <v>0</v>
      </c>
      <c r="G1170" s="56">
        <v>0</v>
      </c>
      <c r="H1170" s="7">
        <v>0</v>
      </c>
      <c r="I1170" s="56">
        <v>0</v>
      </c>
      <c r="J1170" s="5">
        <v>0</v>
      </c>
      <c r="K1170" s="32">
        <v>107638.89</v>
      </c>
      <c r="L1170" s="32">
        <v>268987.87594834098</v>
      </c>
      <c r="M1170" s="7">
        <v>0.40016260814919402</v>
      </c>
      <c r="N1170" s="32">
        <v>68</v>
      </c>
      <c r="O1170" s="32">
        <v>31.428571428571399</v>
      </c>
      <c r="P1170" s="7">
        <v>2.16363636363636</v>
      </c>
      <c r="Q1170" s="32">
        <v>10</v>
      </c>
      <c r="R1170" s="32">
        <v>4.3076923076923102</v>
      </c>
      <c r="S1170" s="7">
        <v>2.3214285714285698</v>
      </c>
      <c r="T1170" s="12" t="s">
        <v>5186</v>
      </c>
    </row>
    <row r="1171" spans="1:20" x14ac:dyDescent="0.3">
      <c r="A1171" s="9">
        <v>1020552</v>
      </c>
      <c r="B1171" s="9" t="s">
        <v>4328</v>
      </c>
      <c r="C1171" s="55">
        <v>0</v>
      </c>
      <c r="D1171" s="55">
        <v>0</v>
      </c>
      <c r="E1171" s="11">
        <v>0</v>
      </c>
      <c r="F1171" s="55">
        <v>0</v>
      </c>
      <c r="G1171" s="55">
        <v>0</v>
      </c>
      <c r="H1171" s="11">
        <v>0</v>
      </c>
      <c r="I1171" s="55">
        <v>0</v>
      </c>
      <c r="J1171" s="10">
        <v>0</v>
      </c>
      <c r="K1171" s="47">
        <v>93030.9</v>
      </c>
      <c r="L1171" s="47">
        <v>218402.674694602</v>
      </c>
      <c r="M1171" s="11">
        <v>0.42596044270102201</v>
      </c>
      <c r="N1171" s="47">
        <v>71</v>
      </c>
      <c r="O1171" s="47">
        <v>32</v>
      </c>
      <c r="P1171" s="11">
        <v>2.21875</v>
      </c>
      <c r="Q1171" s="47">
        <v>10</v>
      </c>
      <c r="R1171" s="47">
        <v>4.3076923076923102</v>
      </c>
      <c r="S1171" s="11">
        <v>2.3214285714285698</v>
      </c>
      <c r="T1171" s="12" t="s">
        <v>5186</v>
      </c>
    </row>
    <row r="1172" spans="1:20" x14ac:dyDescent="0.3">
      <c r="A1172">
        <v>954969</v>
      </c>
      <c r="B1172" t="s">
        <v>4351</v>
      </c>
      <c r="C1172" s="56">
        <v>0</v>
      </c>
      <c r="D1172" s="56">
        <v>0</v>
      </c>
      <c r="E1172" s="7">
        <v>0</v>
      </c>
      <c r="F1172" s="56">
        <v>0</v>
      </c>
      <c r="G1172" s="56">
        <v>0</v>
      </c>
      <c r="H1172" s="7">
        <v>0</v>
      </c>
      <c r="I1172" s="56">
        <v>0</v>
      </c>
      <c r="J1172" s="5">
        <v>0</v>
      </c>
      <c r="K1172" s="32">
        <v>30049.26</v>
      </c>
      <c r="L1172" s="32">
        <v>295143.83056899201</v>
      </c>
      <c r="M1172" s="7">
        <v>0.10181225859293599</v>
      </c>
      <c r="N1172" s="32">
        <v>47</v>
      </c>
      <c r="O1172" s="32">
        <v>36.428571428571402</v>
      </c>
      <c r="P1172" s="7">
        <v>1.29019607843137</v>
      </c>
      <c r="Q1172" s="32">
        <v>14</v>
      </c>
      <c r="R1172" s="32">
        <v>4.3076923076923102</v>
      </c>
      <c r="S1172" s="7">
        <v>3.25</v>
      </c>
      <c r="T1172" s="12" t="s">
        <v>5186</v>
      </c>
    </row>
    <row r="1173" spans="1:20" x14ac:dyDescent="0.3">
      <c r="A1173" s="9">
        <v>1012792</v>
      </c>
      <c r="B1173" s="9" t="s">
        <v>2091</v>
      </c>
      <c r="C1173" s="47">
        <v>457538</v>
      </c>
      <c r="D1173" s="47">
        <v>1001875.78187081</v>
      </c>
      <c r="E1173" s="11">
        <v>0.45668136537409298</v>
      </c>
      <c r="F1173" s="47">
        <v>58202857</v>
      </c>
      <c r="G1173" s="47">
        <v>69874862.828883797</v>
      </c>
      <c r="H1173" s="11">
        <v>0.83295844376156702</v>
      </c>
      <c r="I1173" s="47">
        <v>61322.69</v>
      </c>
      <c r="J1173" s="10">
        <v>1.05360274668304</v>
      </c>
      <c r="K1173" s="55">
        <v>0</v>
      </c>
      <c r="L1173" s="55">
        <v>0</v>
      </c>
      <c r="M1173" s="11">
        <v>0</v>
      </c>
      <c r="N1173" s="58">
        <v>0</v>
      </c>
      <c r="O1173" s="58">
        <v>0</v>
      </c>
      <c r="P1173" s="11">
        <v>0</v>
      </c>
      <c r="Q1173" s="58">
        <v>0</v>
      </c>
      <c r="R1173" s="58">
        <v>0</v>
      </c>
      <c r="S1173" s="11">
        <v>0</v>
      </c>
      <c r="T1173" s="12" t="s">
        <v>5186</v>
      </c>
    </row>
    <row r="1174" spans="1:20" x14ac:dyDescent="0.3">
      <c r="A1174">
        <v>82382</v>
      </c>
      <c r="B1174" t="s">
        <v>4465</v>
      </c>
      <c r="C1174" s="56">
        <v>0</v>
      </c>
      <c r="D1174" s="56">
        <v>0</v>
      </c>
      <c r="E1174" s="7">
        <v>0</v>
      </c>
      <c r="F1174" s="56">
        <v>0</v>
      </c>
      <c r="G1174" s="56">
        <v>0</v>
      </c>
      <c r="H1174" s="7">
        <v>0</v>
      </c>
      <c r="I1174" s="56">
        <v>0</v>
      </c>
      <c r="J1174" s="5">
        <v>0</v>
      </c>
      <c r="K1174" s="32">
        <v>100595.47</v>
      </c>
      <c r="L1174" s="32">
        <v>240644.015318972</v>
      </c>
      <c r="M1174" s="7">
        <v>0.41802606171884799</v>
      </c>
      <c r="N1174" s="32">
        <v>56</v>
      </c>
      <c r="O1174" s="32">
        <v>32</v>
      </c>
      <c r="P1174" s="7">
        <v>1.75</v>
      </c>
      <c r="Q1174" s="32">
        <v>10</v>
      </c>
      <c r="R1174" s="32">
        <v>4.3076923076923102</v>
      </c>
      <c r="S1174" s="7">
        <v>2.3214285714285698</v>
      </c>
      <c r="T1174" s="12" t="s">
        <v>5186</v>
      </c>
    </row>
    <row r="1175" spans="1:20" x14ac:dyDescent="0.3">
      <c r="A1175" s="9">
        <v>227234</v>
      </c>
      <c r="B1175" s="9" t="s">
        <v>2110</v>
      </c>
      <c r="C1175" s="47">
        <v>587093</v>
      </c>
      <c r="D1175" s="47">
        <v>1346050.69408894</v>
      </c>
      <c r="E1175" s="11">
        <v>0.43615965028521197</v>
      </c>
      <c r="F1175" s="47">
        <v>103277097</v>
      </c>
      <c r="G1175" s="47">
        <v>107517535.04872701</v>
      </c>
      <c r="H1175" s="11">
        <v>0.96056049790571196</v>
      </c>
      <c r="I1175" s="47">
        <v>96929.19</v>
      </c>
      <c r="J1175" s="10">
        <v>0.93853519139872799</v>
      </c>
      <c r="K1175" s="55">
        <v>0</v>
      </c>
      <c r="L1175" s="55">
        <v>0</v>
      </c>
      <c r="M1175" s="11">
        <v>0</v>
      </c>
      <c r="N1175" s="58">
        <v>0</v>
      </c>
      <c r="O1175" s="58">
        <v>0</v>
      </c>
      <c r="P1175" s="11">
        <v>0</v>
      </c>
      <c r="Q1175" s="58">
        <v>0</v>
      </c>
      <c r="R1175" s="58">
        <v>0</v>
      </c>
      <c r="S1175" s="11">
        <v>0</v>
      </c>
      <c r="T1175" s="12" t="s">
        <v>5186</v>
      </c>
    </row>
    <row r="1176" spans="1:20" x14ac:dyDescent="0.3">
      <c r="A1176">
        <v>1016618</v>
      </c>
      <c r="B1176" t="s">
        <v>4500</v>
      </c>
      <c r="C1176" s="56">
        <v>0</v>
      </c>
      <c r="D1176" s="56">
        <v>0</v>
      </c>
      <c r="E1176" s="7">
        <v>0</v>
      </c>
      <c r="F1176" s="56">
        <v>0</v>
      </c>
      <c r="G1176" s="56">
        <v>0</v>
      </c>
      <c r="H1176" s="7">
        <v>0</v>
      </c>
      <c r="I1176" s="56">
        <v>0</v>
      </c>
      <c r="J1176" s="5">
        <v>0</v>
      </c>
      <c r="K1176" s="32">
        <v>130807.31</v>
      </c>
      <c r="L1176" s="32">
        <v>344809.63271897199</v>
      </c>
      <c r="M1176" s="7">
        <v>0.37936095047150498</v>
      </c>
      <c r="N1176" s="32">
        <v>67</v>
      </c>
      <c r="O1176" s="32">
        <v>40</v>
      </c>
      <c r="P1176" s="7">
        <v>1.675</v>
      </c>
      <c r="Q1176" s="32">
        <v>7</v>
      </c>
      <c r="R1176" s="32">
        <v>4.3076923076923102</v>
      </c>
      <c r="S1176" s="7">
        <v>1.625</v>
      </c>
      <c r="T1176" s="12" t="s">
        <v>5186</v>
      </c>
    </row>
    <row r="1177" spans="1:20" x14ac:dyDescent="0.3">
      <c r="A1177" s="9">
        <v>1021885</v>
      </c>
      <c r="B1177" s="9" t="s">
        <v>2120</v>
      </c>
      <c r="C1177" s="47">
        <v>379979</v>
      </c>
      <c r="D1177" s="47">
        <v>994492.12820763001</v>
      </c>
      <c r="E1177" s="11">
        <v>0.38208346674883698</v>
      </c>
      <c r="F1177" s="47">
        <v>22620963</v>
      </c>
      <c r="G1177" s="47">
        <v>62483769.966306902</v>
      </c>
      <c r="H1177" s="11">
        <v>0.36202941999495097</v>
      </c>
      <c r="I1177" s="47">
        <v>33533.93</v>
      </c>
      <c r="J1177" s="10">
        <v>1.4824271628047001</v>
      </c>
      <c r="K1177" s="55">
        <v>0</v>
      </c>
      <c r="L1177" s="55">
        <v>0</v>
      </c>
      <c r="M1177" s="11">
        <v>0</v>
      </c>
      <c r="N1177" s="58">
        <v>0</v>
      </c>
      <c r="O1177" s="58">
        <v>0</v>
      </c>
      <c r="P1177" s="11">
        <v>0</v>
      </c>
      <c r="Q1177" s="58">
        <v>0</v>
      </c>
      <c r="R1177" s="58">
        <v>0</v>
      </c>
      <c r="S1177" s="11">
        <v>0</v>
      </c>
      <c r="T1177" s="12" t="s">
        <v>5185</v>
      </c>
    </row>
    <row r="1178" spans="1:20" x14ac:dyDescent="0.3">
      <c r="A1178">
        <v>1010839</v>
      </c>
      <c r="B1178" t="s">
        <v>2129</v>
      </c>
      <c r="C1178" s="32">
        <v>263874</v>
      </c>
      <c r="D1178" s="32">
        <v>662336.545717587</v>
      </c>
      <c r="E1178" s="7">
        <v>0.39839867165130399</v>
      </c>
      <c r="F1178" s="32">
        <v>39065434</v>
      </c>
      <c r="G1178" s="32">
        <v>46768866.719556101</v>
      </c>
      <c r="H1178" s="7">
        <v>0.83528716302345296</v>
      </c>
      <c r="I1178" s="32">
        <v>15486.39</v>
      </c>
      <c r="J1178" s="5">
        <v>0.39642180859938703</v>
      </c>
      <c r="K1178" s="56">
        <v>0</v>
      </c>
      <c r="L1178" s="56">
        <v>0</v>
      </c>
      <c r="M1178" s="7">
        <v>0</v>
      </c>
      <c r="N1178" s="57">
        <v>0</v>
      </c>
      <c r="O1178" s="57">
        <v>0</v>
      </c>
      <c r="P1178" s="7">
        <v>0</v>
      </c>
      <c r="Q1178" s="57">
        <v>0</v>
      </c>
      <c r="R1178" s="57">
        <v>0</v>
      </c>
      <c r="S1178" s="7">
        <v>0</v>
      </c>
      <c r="T1178" s="12" t="s">
        <v>5186</v>
      </c>
    </row>
    <row r="1179" spans="1:20" x14ac:dyDescent="0.3">
      <c r="A1179" s="9">
        <v>312599</v>
      </c>
      <c r="B1179" s="9" t="s">
        <v>4581</v>
      </c>
      <c r="C1179" s="55">
        <v>0</v>
      </c>
      <c r="D1179" s="55">
        <v>0</v>
      </c>
      <c r="E1179" s="11">
        <v>0</v>
      </c>
      <c r="F1179" s="55">
        <v>0</v>
      </c>
      <c r="G1179" s="55">
        <v>0</v>
      </c>
      <c r="H1179" s="11">
        <v>0</v>
      </c>
      <c r="I1179" s="55">
        <v>0</v>
      </c>
      <c r="J1179" s="10">
        <v>0</v>
      </c>
      <c r="K1179" s="47">
        <v>161931.07</v>
      </c>
      <c r="L1179" s="47">
        <v>324428.01969582099</v>
      </c>
      <c r="M1179" s="11">
        <v>0.49912788097595401</v>
      </c>
      <c r="N1179" s="47">
        <v>93</v>
      </c>
      <c r="O1179" s="47">
        <v>40</v>
      </c>
      <c r="P1179" s="11">
        <v>2.3250000000000002</v>
      </c>
      <c r="Q1179" s="47">
        <v>8</v>
      </c>
      <c r="R1179" s="47">
        <v>4.3076923076923102</v>
      </c>
      <c r="S1179" s="11">
        <v>1.8571428571428601</v>
      </c>
      <c r="T1179" s="12" t="s">
        <v>5186</v>
      </c>
    </row>
    <row r="1180" spans="1:20" x14ac:dyDescent="0.3">
      <c r="A1180">
        <v>70201</v>
      </c>
      <c r="B1180" t="s">
        <v>4591</v>
      </c>
      <c r="C1180" s="56">
        <v>0</v>
      </c>
      <c r="D1180" s="56">
        <v>0</v>
      </c>
      <c r="E1180" s="7">
        <v>0</v>
      </c>
      <c r="F1180" s="56">
        <v>0</v>
      </c>
      <c r="G1180" s="56">
        <v>0</v>
      </c>
      <c r="H1180" s="7">
        <v>0</v>
      </c>
      <c r="I1180" s="56">
        <v>0</v>
      </c>
      <c r="J1180" s="5">
        <v>0</v>
      </c>
      <c r="K1180" s="32">
        <v>139613.54</v>
      </c>
      <c r="L1180" s="32">
        <v>240644.015318972</v>
      </c>
      <c r="M1180" s="7">
        <v>0.58016626681924099</v>
      </c>
      <c r="N1180" s="32">
        <v>40</v>
      </c>
      <c r="O1180" s="32">
        <v>32</v>
      </c>
      <c r="P1180" s="7">
        <v>1.25</v>
      </c>
      <c r="Q1180" s="32">
        <v>1</v>
      </c>
      <c r="R1180" s="32">
        <v>4.3076923076923102</v>
      </c>
      <c r="S1180" s="7">
        <v>0.23214285714285701</v>
      </c>
      <c r="T1180" s="12" t="s">
        <v>5186</v>
      </c>
    </row>
    <row r="1181" spans="1:20" x14ac:dyDescent="0.3">
      <c r="A1181" s="9">
        <v>987274</v>
      </c>
      <c r="B1181" s="9" t="s">
        <v>4612</v>
      </c>
      <c r="C1181" s="55">
        <v>0</v>
      </c>
      <c r="D1181" s="55">
        <v>0</v>
      </c>
      <c r="E1181" s="11">
        <v>0</v>
      </c>
      <c r="F1181" s="55">
        <v>0</v>
      </c>
      <c r="G1181" s="55">
        <v>0</v>
      </c>
      <c r="H1181" s="11">
        <v>0</v>
      </c>
      <c r="I1181" s="55">
        <v>0</v>
      </c>
      <c r="J1181" s="10">
        <v>0</v>
      </c>
      <c r="K1181" s="47">
        <v>76770.69</v>
      </c>
      <c r="L1181" s="47">
        <v>201889.886364493</v>
      </c>
      <c r="M1181" s="11">
        <v>0.380260207098229</v>
      </c>
      <c r="N1181" s="47">
        <v>15</v>
      </c>
      <c r="O1181" s="47">
        <v>28</v>
      </c>
      <c r="P1181" s="11">
        <v>0.53571428571428603</v>
      </c>
      <c r="Q1181" s="47">
        <v>1</v>
      </c>
      <c r="R1181" s="47">
        <v>3.7692307692307701</v>
      </c>
      <c r="S1181" s="11">
        <v>0.26530612244898</v>
      </c>
      <c r="T1181" s="12" t="s">
        <v>5186</v>
      </c>
    </row>
    <row r="1182" spans="1:20" x14ac:dyDescent="0.3">
      <c r="A1182">
        <v>1024310</v>
      </c>
      <c r="B1182" t="s">
        <v>4615</v>
      </c>
      <c r="C1182" s="56">
        <v>0</v>
      </c>
      <c r="D1182" s="56">
        <v>0</v>
      </c>
      <c r="E1182" s="7">
        <v>0</v>
      </c>
      <c r="F1182" s="56">
        <v>0</v>
      </c>
      <c r="G1182" s="56">
        <v>0</v>
      </c>
      <c r="H1182" s="7">
        <v>0</v>
      </c>
      <c r="I1182" s="56">
        <v>0</v>
      </c>
      <c r="J1182" s="5">
        <v>0</v>
      </c>
      <c r="K1182" s="32">
        <v>16627.39</v>
      </c>
      <c r="L1182" s="32">
        <v>239717.21668703499</v>
      </c>
      <c r="M1182" s="7">
        <v>6.9362519012174495E-2</v>
      </c>
      <c r="N1182" s="32">
        <v>27</v>
      </c>
      <c r="O1182" s="32">
        <v>32</v>
      </c>
      <c r="P1182" s="7">
        <v>0.84375</v>
      </c>
      <c r="Q1182" s="32">
        <v>4</v>
      </c>
      <c r="R1182" s="32">
        <v>4.3076923076923102</v>
      </c>
      <c r="S1182" s="7">
        <v>0.92857142857142905</v>
      </c>
      <c r="T1182" s="12" t="s">
        <v>5186</v>
      </c>
    </row>
    <row r="1183" spans="1:20" x14ac:dyDescent="0.3">
      <c r="A1183" s="9">
        <v>1014307</v>
      </c>
      <c r="B1183" s="9" t="s">
        <v>4627</v>
      </c>
      <c r="C1183" s="55">
        <v>0</v>
      </c>
      <c r="D1183" s="55">
        <v>0</v>
      </c>
      <c r="E1183" s="11">
        <v>0</v>
      </c>
      <c r="F1183" s="55">
        <v>0</v>
      </c>
      <c r="G1183" s="55">
        <v>0</v>
      </c>
      <c r="H1183" s="11">
        <v>0</v>
      </c>
      <c r="I1183" s="55">
        <v>0</v>
      </c>
      <c r="J1183" s="10">
        <v>0</v>
      </c>
      <c r="K1183" s="47">
        <v>10651.15</v>
      </c>
      <c r="L1183" s="47">
        <v>230043.250301511</v>
      </c>
      <c r="M1183" s="11">
        <v>4.6300641231767803E-2</v>
      </c>
      <c r="N1183" s="47">
        <v>53</v>
      </c>
      <c r="O1183" s="47">
        <v>32</v>
      </c>
      <c r="P1183" s="11">
        <v>1.65625</v>
      </c>
      <c r="Q1183" s="47">
        <v>18</v>
      </c>
      <c r="R1183" s="47">
        <v>4.3076923076923102</v>
      </c>
      <c r="S1183" s="11">
        <v>4.1785714285714297</v>
      </c>
      <c r="T1183" s="12" t="s">
        <v>5186</v>
      </c>
    </row>
    <row r="1184" spans="1:20" x14ac:dyDescent="0.3">
      <c r="A1184">
        <v>891030</v>
      </c>
      <c r="B1184" t="s">
        <v>4633</v>
      </c>
      <c r="C1184" s="56">
        <v>0</v>
      </c>
      <c r="D1184" s="56">
        <v>0</v>
      </c>
      <c r="E1184" s="7">
        <v>0</v>
      </c>
      <c r="F1184" s="56">
        <v>0</v>
      </c>
      <c r="G1184" s="56">
        <v>0</v>
      </c>
      <c r="H1184" s="7">
        <v>0</v>
      </c>
      <c r="I1184" s="56">
        <v>0</v>
      </c>
      <c r="J1184" s="5">
        <v>0</v>
      </c>
      <c r="K1184" s="32">
        <v>190284.14</v>
      </c>
      <c r="L1184" s="32">
        <v>344460.57792279002</v>
      </c>
      <c r="M1184" s="7">
        <v>0.55241195131087395</v>
      </c>
      <c r="N1184" s="32">
        <v>36</v>
      </c>
      <c r="O1184" s="32">
        <v>37.857142857142897</v>
      </c>
      <c r="P1184" s="7">
        <v>0.95094339622641499</v>
      </c>
      <c r="Q1184" s="32">
        <v>1</v>
      </c>
      <c r="R1184" s="32">
        <v>4.3076923076923102</v>
      </c>
      <c r="S1184" s="7">
        <v>0.23214285714285701</v>
      </c>
      <c r="T1184" s="12" t="s">
        <v>5186</v>
      </c>
    </row>
    <row r="1185" spans="1:20" x14ac:dyDescent="0.3">
      <c r="A1185" s="9">
        <v>308413</v>
      </c>
      <c r="B1185" s="9" t="s">
        <v>4636</v>
      </c>
      <c r="C1185" s="55">
        <v>0</v>
      </c>
      <c r="D1185" s="55">
        <v>0</v>
      </c>
      <c r="E1185" s="11">
        <v>0</v>
      </c>
      <c r="F1185" s="55">
        <v>0</v>
      </c>
      <c r="G1185" s="55">
        <v>0</v>
      </c>
      <c r="H1185" s="11">
        <v>0</v>
      </c>
      <c r="I1185" s="55">
        <v>0</v>
      </c>
      <c r="J1185" s="10">
        <v>0</v>
      </c>
      <c r="K1185" s="47">
        <v>14198.51</v>
      </c>
      <c r="L1185" s="47">
        <v>222477.11583126601</v>
      </c>
      <c r="M1185" s="11">
        <v>6.3820091998894005E-2</v>
      </c>
      <c r="N1185" s="47">
        <v>19</v>
      </c>
      <c r="O1185" s="47">
        <v>31.428571428571399</v>
      </c>
      <c r="P1185" s="11">
        <v>0.60454545454545405</v>
      </c>
      <c r="Q1185" s="47">
        <v>6</v>
      </c>
      <c r="R1185" s="47">
        <v>4.3076923076923102</v>
      </c>
      <c r="S1185" s="11">
        <v>1.3928571428571399</v>
      </c>
      <c r="T1185" s="12" t="s">
        <v>5186</v>
      </c>
    </row>
    <row r="1186" spans="1:20" x14ac:dyDescent="0.3">
      <c r="A1186">
        <v>1028210</v>
      </c>
      <c r="B1186" t="s">
        <v>4664</v>
      </c>
      <c r="C1186" s="56">
        <v>0</v>
      </c>
      <c r="D1186" s="56">
        <v>0</v>
      </c>
      <c r="E1186" s="7">
        <v>0</v>
      </c>
      <c r="F1186" s="56">
        <v>0</v>
      </c>
      <c r="G1186" s="56">
        <v>0</v>
      </c>
      <c r="H1186" s="7">
        <v>0</v>
      </c>
      <c r="I1186" s="56">
        <v>0</v>
      </c>
      <c r="J1186" s="5">
        <v>0</v>
      </c>
      <c r="K1186" s="32">
        <v>201806.86</v>
      </c>
      <c r="L1186" s="32">
        <v>229500.264874352</v>
      </c>
      <c r="M1186" s="7">
        <v>0.87933170844262998</v>
      </c>
      <c r="N1186" s="32">
        <v>24</v>
      </c>
      <c r="O1186" s="32">
        <v>32</v>
      </c>
      <c r="P1186" s="7">
        <v>0.75</v>
      </c>
      <c r="Q1186" s="32">
        <v>1</v>
      </c>
      <c r="R1186" s="32">
        <v>4.3076923076923102</v>
      </c>
      <c r="S1186" s="7">
        <v>0.23214285714285701</v>
      </c>
      <c r="T1186" s="12" t="s">
        <v>5186</v>
      </c>
    </row>
    <row r="1187" spans="1:20" x14ac:dyDescent="0.3">
      <c r="A1187" s="9">
        <v>68906</v>
      </c>
      <c r="B1187" s="9" t="s">
        <v>4726</v>
      </c>
      <c r="C1187" s="55">
        <v>0</v>
      </c>
      <c r="D1187" s="55">
        <v>0</v>
      </c>
      <c r="E1187" s="11">
        <v>0</v>
      </c>
      <c r="F1187" s="55">
        <v>0</v>
      </c>
      <c r="G1187" s="55">
        <v>0</v>
      </c>
      <c r="H1187" s="11">
        <v>0</v>
      </c>
      <c r="I1187" s="55">
        <v>0</v>
      </c>
      <c r="J1187" s="10">
        <v>0</v>
      </c>
      <c r="K1187" s="47">
        <v>56620.26</v>
      </c>
      <c r="L1187" s="47">
        <v>240644.015318972</v>
      </c>
      <c r="M1187" s="11">
        <v>0.23528638318700901</v>
      </c>
      <c r="N1187" s="47">
        <v>35</v>
      </c>
      <c r="O1187" s="47">
        <v>32</v>
      </c>
      <c r="P1187" s="11">
        <v>1.09375</v>
      </c>
      <c r="Q1187" s="47">
        <v>3</v>
      </c>
      <c r="R1187" s="47">
        <v>4.3076923076923102</v>
      </c>
      <c r="S1187" s="11">
        <v>0.69642857142857195</v>
      </c>
      <c r="T1187" s="12" t="s">
        <v>5186</v>
      </c>
    </row>
    <row r="1188" spans="1:20" x14ac:dyDescent="0.3">
      <c r="A1188">
        <v>785697</v>
      </c>
      <c r="B1188" t="s">
        <v>4832</v>
      </c>
      <c r="C1188" s="56">
        <v>0</v>
      </c>
      <c r="D1188" s="56">
        <v>0</v>
      </c>
      <c r="E1188" s="7">
        <v>0</v>
      </c>
      <c r="F1188" s="56">
        <v>0</v>
      </c>
      <c r="G1188" s="56">
        <v>0</v>
      </c>
      <c r="H1188" s="7">
        <v>0</v>
      </c>
      <c r="I1188" s="56">
        <v>0</v>
      </c>
      <c r="J1188" s="5">
        <v>0</v>
      </c>
      <c r="K1188" s="32">
        <v>71535.399999999994</v>
      </c>
      <c r="L1188" s="32">
        <v>202952.01313054701</v>
      </c>
      <c r="M1188" s="7">
        <v>0.35247445391923998</v>
      </c>
      <c r="N1188" s="32">
        <v>59</v>
      </c>
      <c r="O1188" s="32">
        <v>24</v>
      </c>
      <c r="P1188" s="7">
        <v>2.4583333333333299</v>
      </c>
      <c r="Q1188" s="32">
        <v>7</v>
      </c>
      <c r="R1188" s="32">
        <v>4.3076923076923102</v>
      </c>
      <c r="S1188" s="7">
        <v>1.625</v>
      </c>
      <c r="T1188" s="12" t="s">
        <v>5186</v>
      </c>
    </row>
    <row r="1189" spans="1:20" x14ac:dyDescent="0.3">
      <c r="A1189" s="9">
        <v>977562</v>
      </c>
      <c r="B1189" s="9" t="s">
        <v>4849</v>
      </c>
      <c r="C1189" s="55">
        <v>0</v>
      </c>
      <c r="D1189" s="55">
        <v>0</v>
      </c>
      <c r="E1189" s="11">
        <v>0</v>
      </c>
      <c r="F1189" s="55">
        <v>0</v>
      </c>
      <c r="G1189" s="55">
        <v>0</v>
      </c>
      <c r="H1189" s="11">
        <v>0</v>
      </c>
      <c r="I1189" s="55">
        <v>0</v>
      </c>
      <c r="J1189" s="10">
        <v>0</v>
      </c>
      <c r="K1189" s="47">
        <v>96485.93</v>
      </c>
      <c r="L1189" s="47">
        <v>273936.017507396</v>
      </c>
      <c r="M1189" s="11">
        <v>0.35222067867506601</v>
      </c>
      <c r="N1189" s="47">
        <v>63</v>
      </c>
      <c r="O1189" s="47">
        <v>32</v>
      </c>
      <c r="P1189" s="11">
        <v>1.96875</v>
      </c>
      <c r="Q1189" s="47">
        <v>6</v>
      </c>
      <c r="R1189" s="47">
        <v>4.3076923076923102</v>
      </c>
      <c r="S1189" s="11">
        <v>1.3928571428571399</v>
      </c>
      <c r="T1189" s="12" t="s">
        <v>5186</v>
      </c>
    </row>
    <row r="1190" spans="1:20" x14ac:dyDescent="0.3">
      <c r="A1190">
        <v>70310</v>
      </c>
      <c r="B1190" t="s">
        <v>2196</v>
      </c>
      <c r="C1190" s="32">
        <v>491067</v>
      </c>
      <c r="D1190" s="32">
        <v>1033938.6727463501</v>
      </c>
      <c r="E1190" s="7">
        <v>0.474947898694635</v>
      </c>
      <c r="F1190" s="32">
        <v>80111236</v>
      </c>
      <c r="G1190" s="32">
        <v>84045320.914206907</v>
      </c>
      <c r="H1190" s="7">
        <v>0.95319091091075903</v>
      </c>
      <c r="I1190" s="32">
        <v>48241.56</v>
      </c>
      <c r="J1190" s="5">
        <v>0.60218219576589704</v>
      </c>
      <c r="K1190" s="56">
        <v>0</v>
      </c>
      <c r="L1190" s="56">
        <v>0</v>
      </c>
      <c r="M1190" s="7">
        <v>0</v>
      </c>
      <c r="N1190" s="57">
        <v>0</v>
      </c>
      <c r="O1190" s="57">
        <v>0</v>
      </c>
      <c r="P1190" s="7">
        <v>0</v>
      </c>
      <c r="Q1190" s="57">
        <v>0</v>
      </c>
      <c r="R1190" s="57">
        <v>0</v>
      </c>
      <c r="S1190" s="7">
        <v>0</v>
      </c>
      <c r="T1190" s="12" t="s">
        <v>5186</v>
      </c>
    </row>
    <row r="1191" spans="1:20" x14ac:dyDescent="0.3">
      <c r="A1191" s="9">
        <v>1007498</v>
      </c>
      <c r="B1191" s="9" t="s">
        <v>4952</v>
      </c>
      <c r="C1191" s="55">
        <v>0</v>
      </c>
      <c r="D1191" s="55">
        <v>0</v>
      </c>
      <c r="E1191" s="11">
        <v>0</v>
      </c>
      <c r="F1191" s="55">
        <v>0</v>
      </c>
      <c r="G1191" s="55">
        <v>0</v>
      </c>
      <c r="H1191" s="11">
        <v>0</v>
      </c>
      <c r="I1191" s="55">
        <v>0</v>
      </c>
      <c r="J1191" s="10">
        <v>0</v>
      </c>
      <c r="K1191" s="47">
        <v>61856.84</v>
      </c>
      <c r="L1191" s="47">
        <v>239299.02659401001</v>
      </c>
      <c r="M1191" s="11">
        <v>0.25849181620343598</v>
      </c>
      <c r="N1191" s="47">
        <v>40</v>
      </c>
      <c r="O1191" s="47">
        <v>28</v>
      </c>
      <c r="P1191" s="11">
        <v>1.4285714285714299</v>
      </c>
      <c r="Q1191" s="47">
        <v>9</v>
      </c>
      <c r="R1191" s="47">
        <v>3.7692307692307701</v>
      </c>
      <c r="S1191" s="11">
        <v>2.3877551020408201</v>
      </c>
      <c r="T1191" s="12" t="s">
        <v>5186</v>
      </c>
    </row>
    <row r="1192" spans="1:20" x14ac:dyDescent="0.3">
      <c r="A1192">
        <v>47745</v>
      </c>
      <c r="B1192" t="s">
        <v>2214</v>
      </c>
      <c r="C1192" s="32">
        <v>501921</v>
      </c>
      <c r="D1192" s="32">
        <v>1048709.7826236601</v>
      </c>
      <c r="E1192" s="7">
        <v>0.47860810332511</v>
      </c>
      <c r="F1192" s="32">
        <v>43326753</v>
      </c>
      <c r="G1192" s="32">
        <v>95887560.353821903</v>
      </c>
      <c r="H1192" s="7">
        <v>0.45184957089455302</v>
      </c>
      <c r="I1192" s="32">
        <v>67932.25</v>
      </c>
      <c r="J1192" s="5">
        <v>1.5679054001577299</v>
      </c>
      <c r="K1192" s="56">
        <v>0</v>
      </c>
      <c r="L1192" s="56">
        <v>0</v>
      </c>
      <c r="M1192" s="7">
        <v>0</v>
      </c>
      <c r="N1192" s="57">
        <v>0</v>
      </c>
      <c r="O1192" s="57">
        <v>0</v>
      </c>
      <c r="P1192" s="7">
        <v>0</v>
      </c>
      <c r="Q1192" s="57">
        <v>0</v>
      </c>
      <c r="R1192" s="57">
        <v>0</v>
      </c>
      <c r="S1192" s="7">
        <v>0</v>
      </c>
      <c r="T1192" s="12" t="s">
        <v>5186</v>
      </c>
    </row>
    <row r="1193" spans="1:20" x14ac:dyDescent="0.3">
      <c r="A1193" s="9">
        <v>1024036</v>
      </c>
      <c r="B1193" s="9" t="s">
        <v>4996</v>
      </c>
      <c r="C1193" s="55">
        <v>0</v>
      </c>
      <c r="D1193" s="55">
        <v>0</v>
      </c>
      <c r="E1193" s="11">
        <v>0</v>
      </c>
      <c r="F1193" s="55">
        <v>0</v>
      </c>
      <c r="G1193" s="55">
        <v>0</v>
      </c>
      <c r="H1193" s="11">
        <v>0</v>
      </c>
      <c r="I1193" s="55">
        <v>0</v>
      </c>
      <c r="J1193" s="10">
        <v>0</v>
      </c>
      <c r="K1193" s="47">
        <v>85025.08</v>
      </c>
      <c r="L1193" s="47">
        <v>285931.86877291399</v>
      </c>
      <c r="M1193" s="11">
        <v>0.29736132724515102</v>
      </c>
      <c r="N1193" s="47">
        <v>100</v>
      </c>
      <c r="O1193" s="47">
        <v>40</v>
      </c>
      <c r="P1193" s="11">
        <v>2.5</v>
      </c>
      <c r="Q1193" s="47">
        <v>14</v>
      </c>
      <c r="R1193" s="47">
        <v>4.3076923076923102</v>
      </c>
      <c r="S1193" s="11">
        <v>3.25</v>
      </c>
      <c r="T1193" s="12" t="s">
        <v>5186</v>
      </c>
    </row>
    <row r="1194" spans="1:20" x14ac:dyDescent="0.3">
      <c r="A1194">
        <v>57329</v>
      </c>
      <c r="B1194" t="s">
        <v>5018</v>
      </c>
      <c r="C1194" s="56">
        <v>0</v>
      </c>
      <c r="D1194" s="56">
        <v>0</v>
      </c>
      <c r="E1194" s="7">
        <v>0</v>
      </c>
      <c r="F1194" s="56">
        <v>0</v>
      </c>
      <c r="G1194" s="56">
        <v>0</v>
      </c>
      <c r="H1194" s="7">
        <v>0</v>
      </c>
      <c r="I1194" s="56">
        <v>0</v>
      </c>
      <c r="J1194" s="5">
        <v>0</v>
      </c>
      <c r="K1194" s="32">
        <v>35605.599999999999</v>
      </c>
      <c r="L1194" s="32">
        <v>202952.01313054701</v>
      </c>
      <c r="M1194" s="7">
        <v>0.175438515986028</v>
      </c>
      <c r="N1194" s="32">
        <v>10</v>
      </c>
      <c r="O1194" s="32">
        <v>24</v>
      </c>
      <c r="P1194" s="7">
        <v>0.41666666666666702</v>
      </c>
      <c r="Q1194" s="32">
        <v>2</v>
      </c>
      <c r="R1194" s="32">
        <v>4.3076923076923102</v>
      </c>
      <c r="S1194" s="7">
        <v>0.46428571428571402</v>
      </c>
      <c r="T1194" s="12" t="s">
        <v>5186</v>
      </c>
    </row>
    <row r="1195" spans="1:20" x14ac:dyDescent="0.3">
      <c r="A1195" s="9">
        <v>1028479</v>
      </c>
      <c r="B1195" s="9" t="s">
        <v>5021</v>
      </c>
      <c r="C1195" s="55">
        <v>0</v>
      </c>
      <c r="D1195" s="55">
        <v>0</v>
      </c>
      <c r="E1195" s="11">
        <v>0</v>
      </c>
      <c r="F1195" s="55">
        <v>0</v>
      </c>
      <c r="G1195" s="55">
        <v>0</v>
      </c>
      <c r="H1195" s="11">
        <v>0</v>
      </c>
      <c r="I1195" s="55">
        <v>0</v>
      </c>
      <c r="J1195" s="10">
        <v>0</v>
      </c>
      <c r="K1195" s="47">
        <v>17933.45</v>
      </c>
      <c r="L1195" s="47">
        <v>229500.264874352</v>
      </c>
      <c r="M1195" s="11">
        <v>7.8141304149772106E-2</v>
      </c>
      <c r="N1195" s="47">
        <v>46</v>
      </c>
      <c r="O1195" s="47">
        <v>32</v>
      </c>
      <c r="P1195" s="11">
        <v>1.4375</v>
      </c>
      <c r="Q1195" s="47">
        <v>8</v>
      </c>
      <c r="R1195" s="47">
        <v>4.3076923076923102</v>
      </c>
      <c r="S1195" s="11">
        <v>1.8571428571428601</v>
      </c>
      <c r="T1195" s="12" t="s">
        <v>5186</v>
      </c>
    </row>
    <row r="1196" spans="1:20" x14ac:dyDescent="0.3">
      <c r="A1196">
        <v>1017011</v>
      </c>
      <c r="B1196" t="s">
        <v>5130</v>
      </c>
      <c r="C1196" s="56">
        <v>0</v>
      </c>
      <c r="D1196" s="56">
        <v>0</v>
      </c>
      <c r="E1196" s="7">
        <v>0</v>
      </c>
      <c r="F1196" s="56">
        <v>0</v>
      </c>
      <c r="G1196" s="56">
        <v>0</v>
      </c>
      <c r="H1196" s="7">
        <v>0</v>
      </c>
      <c r="I1196" s="56">
        <v>0</v>
      </c>
      <c r="J1196" s="5">
        <v>0</v>
      </c>
      <c r="K1196" s="32">
        <v>4249679.16</v>
      </c>
      <c r="L1196" s="32">
        <v>304528.66944707499</v>
      </c>
      <c r="M1196" s="7">
        <v>13.9549395060768</v>
      </c>
      <c r="N1196" s="32">
        <v>43</v>
      </c>
      <c r="O1196" s="32">
        <v>40</v>
      </c>
      <c r="P1196" s="7">
        <v>1.075</v>
      </c>
      <c r="Q1196" s="32">
        <v>1</v>
      </c>
      <c r="R1196" s="32">
        <v>4.3076923076923102</v>
      </c>
      <c r="S1196" s="7">
        <v>0.23214285714285701</v>
      </c>
      <c r="T1196" s="12" t="s">
        <v>5186</v>
      </c>
    </row>
    <row r="1197" spans="1:20" x14ac:dyDescent="0.3">
      <c r="A1197" s="9">
        <v>84631</v>
      </c>
      <c r="B1197" s="9" t="s">
        <v>5139</v>
      </c>
      <c r="C1197" s="55">
        <v>0</v>
      </c>
      <c r="D1197" s="55">
        <v>0</v>
      </c>
      <c r="E1197" s="11">
        <v>0</v>
      </c>
      <c r="F1197" s="55">
        <v>0</v>
      </c>
      <c r="G1197" s="55">
        <v>0</v>
      </c>
      <c r="H1197" s="11">
        <v>0</v>
      </c>
      <c r="I1197" s="55">
        <v>0</v>
      </c>
      <c r="J1197" s="10">
        <v>0</v>
      </c>
      <c r="K1197" s="47">
        <v>972379.48</v>
      </c>
      <c r="L1197" s="47">
        <v>366920.02188424498</v>
      </c>
      <c r="M1197" s="11">
        <v>2.6501128911050902</v>
      </c>
      <c r="N1197" s="47">
        <v>31</v>
      </c>
      <c r="O1197" s="47">
        <v>40</v>
      </c>
      <c r="P1197" s="11">
        <v>0.77500000000000002</v>
      </c>
      <c r="Q1197" s="47">
        <v>2</v>
      </c>
      <c r="R1197" s="47">
        <v>4.3076923076923102</v>
      </c>
      <c r="S1197" s="11">
        <v>0.46428571428571402</v>
      </c>
      <c r="T1197" s="12" t="s">
        <v>5186</v>
      </c>
    </row>
    <row r="1198" spans="1:20" x14ac:dyDescent="0.3">
      <c r="A1198">
        <v>75016</v>
      </c>
      <c r="B1198" t="s">
        <v>5148</v>
      </c>
      <c r="C1198" s="56">
        <v>0</v>
      </c>
      <c r="D1198" s="56">
        <v>0</v>
      </c>
      <c r="E1198" s="7">
        <v>0</v>
      </c>
      <c r="F1198" s="56">
        <v>0</v>
      </c>
      <c r="G1198" s="56">
        <v>0</v>
      </c>
      <c r="H1198" s="7">
        <v>0</v>
      </c>
      <c r="I1198" s="56">
        <v>0</v>
      </c>
      <c r="J1198" s="5">
        <v>0</v>
      </c>
      <c r="K1198" s="32">
        <v>61686</v>
      </c>
      <c r="L1198" s="32">
        <v>273936.017507396</v>
      </c>
      <c r="M1198" s="7">
        <v>0.225183970188712</v>
      </c>
      <c r="N1198" s="32">
        <v>17</v>
      </c>
      <c r="O1198" s="32">
        <v>32</v>
      </c>
      <c r="P1198" s="7">
        <v>0.53125</v>
      </c>
      <c r="Q1198" s="32">
        <v>4</v>
      </c>
      <c r="R1198" s="32">
        <v>4.3076923076923102</v>
      </c>
      <c r="S1198" s="7">
        <v>0.92857142857142905</v>
      </c>
      <c r="T1198" s="12" t="s">
        <v>5186</v>
      </c>
    </row>
    <row r="1199" spans="1:20" x14ac:dyDescent="0.3">
      <c r="A1199" s="9">
        <v>788620</v>
      </c>
      <c r="B1199" s="9" t="s">
        <v>5169</v>
      </c>
      <c r="C1199" s="55">
        <v>0</v>
      </c>
      <c r="D1199" s="55">
        <v>0</v>
      </c>
      <c r="E1199" s="11">
        <v>0</v>
      </c>
      <c r="F1199" s="55">
        <v>0</v>
      </c>
      <c r="G1199" s="55">
        <v>0</v>
      </c>
      <c r="H1199" s="11">
        <v>0</v>
      </c>
      <c r="I1199" s="55">
        <v>0</v>
      </c>
      <c r="J1199" s="10">
        <v>0</v>
      </c>
      <c r="K1199" s="47">
        <v>48308.22</v>
      </c>
      <c r="L1199" s="47">
        <v>176754.497700907</v>
      </c>
      <c r="M1199" s="11">
        <v>0.273306878344584</v>
      </c>
      <c r="N1199" s="47">
        <v>20</v>
      </c>
      <c r="O1199" s="47">
        <v>21</v>
      </c>
      <c r="P1199" s="11">
        <v>0.952380952380952</v>
      </c>
      <c r="Q1199" s="47">
        <v>5</v>
      </c>
      <c r="R1199" s="47">
        <v>3.7692307692307701</v>
      </c>
      <c r="S1199" s="11">
        <v>1.3265306122449001</v>
      </c>
      <c r="T1199" s="12" t="s">
        <v>5186</v>
      </c>
    </row>
    <row r="1200" spans="1:20" x14ac:dyDescent="0.3">
      <c r="A1200">
        <v>788726</v>
      </c>
      <c r="B1200" t="s">
        <v>5171</v>
      </c>
      <c r="C1200" s="56">
        <v>0</v>
      </c>
      <c r="D1200" s="56">
        <v>0</v>
      </c>
      <c r="E1200" s="7">
        <v>0</v>
      </c>
      <c r="F1200" s="56">
        <v>0</v>
      </c>
      <c r="G1200" s="56">
        <v>0</v>
      </c>
      <c r="H1200" s="7">
        <v>0</v>
      </c>
      <c r="I1200" s="56">
        <v>0</v>
      </c>
      <c r="J1200" s="5">
        <v>0</v>
      </c>
      <c r="K1200" s="32">
        <v>545593.34</v>
      </c>
      <c r="L1200" s="32">
        <v>199285.54981839901</v>
      </c>
      <c r="M1200" s="7">
        <v>2.7377466178414802</v>
      </c>
      <c r="N1200" s="32">
        <v>38</v>
      </c>
      <c r="O1200" s="32">
        <v>23.571428571428601</v>
      </c>
      <c r="P1200" s="7">
        <v>1.6121212121212101</v>
      </c>
      <c r="Q1200" s="32">
        <v>2</v>
      </c>
      <c r="R1200" s="32">
        <v>4.3076923076923102</v>
      </c>
      <c r="S1200" s="7">
        <v>0.46428571428571402</v>
      </c>
      <c r="T1200" s="12" t="s">
        <v>5186</v>
      </c>
    </row>
    <row r="1201" spans="1:20" x14ac:dyDescent="0.3">
      <c r="A1201" s="9">
        <v>951558</v>
      </c>
      <c r="B1201" s="9" t="s">
        <v>2338</v>
      </c>
      <c r="C1201" s="55">
        <v>0</v>
      </c>
      <c r="D1201" s="55">
        <v>0</v>
      </c>
      <c r="E1201" s="11">
        <v>0</v>
      </c>
      <c r="F1201" s="55">
        <v>0</v>
      </c>
      <c r="G1201" s="55">
        <v>0</v>
      </c>
      <c r="H1201" s="11">
        <v>0</v>
      </c>
      <c r="I1201" s="55">
        <v>0</v>
      </c>
      <c r="J1201" s="10">
        <v>0</v>
      </c>
      <c r="K1201" s="47">
        <v>23839.13</v>
      </c>
      <c r="L1201" s="47">
        <v>207297.18097456201</v>
      </c>
      <c r="M1201" s="11">
        <v>0.11499977900290601</v>
      </c>
      <c r="N1201" s="47">
        <v>31</v>
      </c>
      <c r="O1201" s="47">
        <v>32</v>
      </c>
      <c r="P1201" s="11">
        <v>0.96875</v>
      </c>
      <c r="Q1201" s="47">
        <v>8</v>
      </c>
      <c r="R1201" s="47">
        <v>4.3076923076923102</v>
      </c>
      <c r="S1201" s="11">
        <v>1.8571428571428601</v>
      </c>
      <c r="T1201" s="12" t="s">
        <v>5186</v>
      </c>
    </row>
    <row r="1202" spans="1:20" x14ac:dyDescent="0.3">
      <c r="A1202">
        <v>141909</v>
      </c>
      <c r="B1202" t="s">
        <v>2341</v>
      </c>
      <c r="C1202" s="56">
        <v>0</v>
      </c>
      <c r="D1202" s="56">
        <v>0</v>
      </c>
      <c r="E1202" s="7">
        <v>0</v>
      </c>
      <c r="F1202" s="56">
        <v>0</v>
      </c>
      <c r="G1202" s="56">
        <v>0</v>
      </c>
      <c r="H1202" s="7">
        <v>0</v>
      </c>
      <c r="I1202" s="56">
        <v>0</v>
      </c>
      <c r="J1202" s="5">
        <v>0</v>
      </c>
      <c r="K1202" s="32">
        <v>50083.48</v>
      </c>
      <c r="L1202" s="32">
        <v>324428.01969582099</v>
      </c>
      <c r="M1202" s="7">
        <v>0.154374705510817</v>
      </c>
      <c r="N1202" s="32">
        <v>47</v>
      </c>
      <c r="O1202" s="32">
        <v>40</v>
      </c>
      <c r="P1202" s="7">
        <v>1.175</v>
      </c>
      <c r="Q1202" s="32">
        <v>5</v>
      </c>
      <c r="R1202" s="32">
        <v>4.3076923076923102</v>
      </c>
      <c r="S1202" s="7">
        <v>1.16071428571429</v>
      </c>
      <c r="T1202" s="12" t="s">
        <v>5186</v>
      </c>
    </row>
    <row r="1203" spans="1:20" x14ac:dyDescent="0.3">
      <c r="A1203" s="9">
        <v>64942</v>
      </c>
      <c r="B1203" s="9" t="s">
        <v>2344</v>
      </c>
      <c r="C1203" s="55">
        <v>0</v>
      </c>
      <c r="D1203" s="55">
        <v>0</v>
      </c>
      <c r="E1203" s="11">
        <v>0</v>
      </c>
      <c r="F1203" s="55">
        <v>0</v>
      </c>
      <c r="G1203" s="55">
        <v>0</v>
      </c>
      <c r="H1203" s="11">
        <v>0</v>
      </c>
      <c r="I1203" s="55">
        <v>0</v>
      </c>
      <c r="J1203" s="10">
        <v>0</v>
      </c>
      <c r="K1203" s="47">
        <v>33357.26</v>
      </c>
      <c r="L1203" s="47">
        <v>324428.01969582099</v>
      </c>
      <c r="M1203" s="11">
        <v>0.102818677718636</v>
      </c>
      <c r="N1203" s="47">
        <v>74</v>
      </c>
      <c r="O1203" s="47">
        <v>40</v>
      </c>
      <c r="P1203" s="11">
        <v>1.85</v>
      </c>
      <c r="Q1203" s="47">
        <v>4</v>
      </c>
      <c r="R1203" s="47">
        <v>4.3076923076923102</v>
      </c>
      <c r="S1203" s="11">
        <v>0.92857142857142905</v>
      </c>
      <c r="T1203" s="12" t="s">
        <v>5186</v>
      </c>
    </row>
    <row r="1204" spans="1:20" x14ac:dyDescent="0.3">
      <c r="A1204">
        <v>51316</v>
      </c>
      <c r="B1204" t="s">
        <v>2347</v>
      </c>
      <c r="C1204" s="56">
        <v>0</v>
      </c>
      <c r="D1204" s="56">
        <v>0</v>
      </c>
      <c r="E1204" s="7">
        <v>0</v>
      </c>
      <c r="F1204" s="56">
        <v>0</v>
      </c>
      <c r="G1204" s="56">
        <v>0</v>
      </c>
      <c r="H1204" s="7">
        <v>0</v>
      </c>
      <c r="I1204" s="56">
        <v>0</v>
      </c>
      <c r="J1204" s="5">
        <v>0</v>
      </c>
      <c r="K1204" s="32">
        <v>32003.29</v>
      </c>
      <c r="L1204" s="32">
        <v>184762.56694238001</v>
      </c>
      <c r="M1204" s="7">
        <v>0.17321306219988</v>
      </c>
      <c r="N1204" s="32">
        <v>36</v>
      </c>
      <c r="O1204" s="32">
        <v>21.8571428571429</v>
      </c>
      <c r="P1204" s="7">
        <v>1.6470588235294099</v>
      </c>
      <c r="Q1204" s="32">
        <v>2</v>
      </c>
      <c r="R1204" s="32">
        <v>4.3076923076923102</v>
      </c>
      <c r="S1204" s="7">
        <v>0.46428571428571402</v>
      </c>
      <c r="T1204" s="12" t="s">
        <v>5186</v>
      </c>
    </row>
    <row r="1205" spans="1:20" x14ac:dyDescent="0.3">
      <c r="A1205" s="9">
        <v>1026556</v>
      </c>
      <c r="B1205" s="9" t="s">
        <v>2367</v>
      </c>
      <c r="C1205" s="55">
        <v>0</v>
      </c>
      <c r="D1205" s="55">
        <v>0</v>
      </c>
      <c r="E1205" s="11">
        <v>0</v>
      </c>
      <c r="F1205" s="55">
        <v>0</v>
      </c>
      <c r="G1205" s="55">
        <v>0</v>
      </c>
      <c r="H1205" s="11">
        <v>0</v>
      </c>
      <c r="I1205" s="55">
        <v>0</v>
      </c>
      <c r="J1205" s="10">
        <v>0</v>
      </c>
      <c r="K1205" s="47">
        <v>175287.59</v>
      </c>
      <c r="L1205" s="47">
        <v>258689.12669011799</v>
      </c>
      <c r="M1205" s="11">
        <v>0.67759937281776805</v>
      </c>
      <c r="N1205" s="47">
        <v>10</v>
      </c>
      <c r="O1205" s="47">
        <v>37.142857142857103</v>
      </c>
      <c r="P1205" s="11">
        <v>0.269230769230769</v>
      </c>
      <c r="Q1205" s="58">
        <v>0</v>
      </c>
      <c r="R1205" s="47">
        <v>4.3076923076923102</v>
      </c>
      <c r="S1205" s="11">
        <v>0</v>
      </c>
      <c r="T1205" s="12" t="s">
        <v>5186</v>
      </c>
    </row>
    <row r="1206" spans="1:20" x14ac:dyDescent="0.3">
      <c r="A1206">
        <v>1014268</v>
      </c>
      <c r="B1206" t="s">
        <v>2376</v>
      </c>
      <c r="C1206" s="56">
        <v>0</v>
      </c>
      <c r="D1206" s="56">
        <v>0</v>
      </c>
      <c r="E1206" s="7">
        <v>0</v>
      </c>
      <c r="F1206" s="56">
        <v>0</v>
      </c>
      <c r="G1206" s="56">
        <v>0</v>
      </c>
      <c r="H1206" s="7">
        <v>0</v>
      </c>
      <c r="I1206" s="56">
        <v>0</v>
      </c>
      <c r="J1206" s="5">
        <v>0</v>
      </c>
      <c r="K1206" s="32">
        <v>11653.73</v>
      </c>
      <c r="L1206" s="32">
        <v>193865.64311558101</v>
      </c>
      <c r="M1206" s="7">
        <v>6.0112404718623502E-2</v>
      </c>
      <c r="N1206" s="32">
        <v>54</v>
      </c>
      <c r="O1206" s="32">
        <v>24</v>
      </c>
      <c r="P1206" s="7">
        <v>2.25</v>
      </c>
      <c r="Q1206" s="32">
        <v>5</v>
      </c>
      <c r="R1206" s="32">
        <v>4.3076923076923102</v>
      </c>
      <c r="S1206" s="7">
        <v>1.16071428571429</v>
      </c>
      <c r="T1206" s="12" t="s">
        <v>5186</v>
      </c>
    </row>
    <row r="1207" spans="1:20" x14ac:dyDescent="0.3">
      <c r="A1207" s="9">
        <v>96945</v>
      </c>
      <c r="B1207" s="9" t="s">
        <v>2416</v>
      </c>
      <c r="C1207" s="55">
        <v>0</v>
      </c>
      <c r="D1207" s="55">
        <v>0</v>
      </c>
      <c r="E1207" s="11">
        <v>0</v>
      </c>
      <c r="F1207" s="55">
        <v>0</v>
      </c>
      <c r="G1207" s="55">
        <v>0</v>
      </c>
      <c r="H1207" s="11">
        <v>0</v>
      </c>
      <c r="I1207" s="55">
        <v>0</v>
      </c>
      <c r="J1207" s="10">
        <v>0</v>
      </c>
      <c r="K1207" s="47">
        <v>26616.45</v>
      </c>
      <c r="L1207" s="47">
        <v>239670.01505821699</v>
      </c>
      <c r="M1207" s="11">
        <v>0.111054568063238</v>
      </c>
      <c r="N1207" s="47">
        <v>29</v>
      </c>
      <c r="O1207" s="47">
        <v>32</v>
      </c>
      <c r="P1207" s="11">
        <v>0.90625</v>
      </c>
      <c r="Q1207" s="47">
        <v>2</v>
      </c>
      <c r="R1207" s="47">
        <v>4.3076923076923102</v>
      </c>
      <c r="S1207" s="11">
        <v>0.46428571428571402</v>
      </c>
      <c r="T1207" s="12" t="s">
        <v>5186</v>
      </c>
    </row>
    <row r="1208" spans="1:20" x14ac:dyDescent="0.3">
      <c r="A1208">
        <v>990797</v>
      </c>
      <c r="B1208" t="s">
        <v>2559</v>
      </c>
      <c r="C1208" s="56">
        <v>0</v>
      </c>
      <c r="D1208" s="56">
        <v>0</v>
      </c>
      <c r="E1208" s="7">
        <v>0</v>
      </c>
      <c r="F1208" s="56">
        <v>0</v>
      </c>
      <c r="G1208" s="56">
        <v>0</v>
      </c>
      <c r="H1208" s="7">
        <v>0</v>
      </c>
      <c r="I1208" s="56">
        <v>0</v>
      </c>
      <c r="J1208" s="5">
        <v>0</v>
      </c>
      <c r="K1208" s="32">
        <v>223954.07</v>
      </c>
      <c r="L1208" s="32">
        <v>312822.044825811</v>
      </c>
      <c r="M1208" s="7">
        <v>0.71591524224165404</v>
      </c>
      <c r="N1208" s="32">
        <v>51</v>
      </c>
      <c r="O1208" s="32">
        <v>38.571428571428598</v>
      </c>
      <c r="P1208" s="7">
        <v>1.32222222222222</v>
      </c>
      <c r="Q1208" s="32">
        <v>1</v>
      </c>
      <c r="R1208" s="32">
        <v>4.3076923076923102</v>
      </c>
      <c r="S1208" s="7">
        <v>0.23214285714285701</v>
      </c>
      <c r="T1208" s="12" t="s">
        <v>5186</v>
      </c>
    </row>
    <row r="1209" spans="1:20" x14ac:dyDescent="0.3">
      <c r="A1209" s="9">
        <v>1016005</v>
      </c>
      <c r="B1209" s="9" t="s">
        <v>2614</v>
      </c>
      <c r="C1209" s="55">
        <v>0</v>
      </c>
      <c r="D1209" s="55">
        <v>0</v>
      </c>
      <c r="E1209" s="11">
        <v>0</v>
      </c>
      <c r="F1209" s="55">
        <v>0</v>
      </c>
      <c r="G1209" s="55">
        <v>0</v>
      </c>
      <c r="H1209" s="11">
        <v>0</v>
      </c>
      <c r="I1209" s="55">
        <v>0</v>
      </c>
      <c r="J1209" s="10">
        <v>0</v>
      </c>
      <c r="K1209" s="47">
        <v>176729.17</v>
      </c>
      <c r="L1209" s="47">
        <v>190765.48758601499</v>
      </c>
      <c r="M1209" s="11">
        <v>0.92642108505247101</v>
      </c>
      <c r="N1209" s="47">
        <v>40</v>
      </c>
      <c r="O1209" s="47">
        <v>24</v>
      </c>
      <c r="P1209" s="11">
        <v>1.6666666666666701</v>
      </c>
      <c r="Q1209" s="47">
        <v>1</v>
      </c>
      <c r="R1209" s="47">
        <v>4.3076923076923102</v>
      </c>
      <c r="S1209" s="11">
        <v>0.23214285714285701</v>
      </c>
      <c r="T1209" s="12" t="s">
        <v>5186</v>
      </c>
    </row>
    <row r="1210" spans="1:20" x14ac:dyDescent="0.3">
      <c r="A1210">
        <v>1016307</v>
      </c>
      <c r="B1210" t="s">
        <v>2728</v>
      </c>
      <c r="C1210" s="56">
        <v>0</v>
      </c>
      <c r="D1210" s="56">
        <v>0</v>
      </c>
      <c r="E1210" s="7">
        <v>0</v>
      </c>
      <c r="F1210" s="56">
        <v>0</v>
      </c>
      <c r="G1210" s="56">
        <v>0</v>
      </c>
      <c r="H1210" s="7">
        <v>0</v>
      </c>
      <c r="I1210" s="56">
        <v>0</v>
      </c>
      <c r="J1210" s="5">
        <v>0</v>
      </c>
      <c r="K1210" s="32">
        <v>751448.65</v>
      </c>
      <c r="L1210" s="32">
        <v>189252.27571654701</v>
      </c>
      <c r="M1210" s="7">
        <v>3.9706188322167599</v>
      </c>
      <c r="N1210" s="32">
        <v>23</v>
      </c>
      <c r="O1210" s="32">
        <v>28</v>
      </c>
      <c r="P1210" s="7">
        <v>0.82142857142857095</v>
      </c>
      <c r="Q1210" s="32">
        <v>2</v>
      </c>
      <c r="R1210" s="32">
        <v>4.3076923076923102</v>
      </c>
      <c r="S1210" s="7">
        <v>0.46428571428571402</v>
      </c>
      <c r="T1210" s="12" t="s">
        <v>5186</v>
      </c>
    </row>
    <row r="1211" spans="1:20" x14ac:dyDescent="0.3">
      <c r="A1211" s="9">
        <v>1025641</v>
      </c>
      <c r="B1211" s="9" t="s">
        <v>1730</v>
      </c>
      <c r="C1211" s="47">
        <v>406847</v>
      </c>
      <c r="D1211" s="47">
        <v>1223572.48410913</v>
      </c>
      <c r="E1211" s="11">
        <v>0.33250747731240499</v>
      </c>
      <c r="F1211" s="47">
        <v>21737989</v>
      </c>
      <c r="G1211" s="47">
        <v>57546380.715408303</v>
      </c>
      <c r="H1211" s="11">
        <v>0.37774728366504501</v>
      </c>
      <c r="I1211" s="47">
        <v>56484.99</v>
      </c>
      <c r="J1211" s="10">
        <v>2.59844597400431</v>
      </c>
      <c r="K1211" s="55">
        <v>0</v>
      </c>
      <c r="L1211" s="55">
        <v>0</v>
      </c>
      <c r="M1211" s="11">
        <v>0</v>
      </c>
      <c r="N1211" s="58">
        <v>0</v>
      </c>
      <c r="O1211" s="58">
        <v>0</v>
      </c>
      <c r="P1211" s="11">
        <v>0</v>
      </c>
      <c r="Q1211" s="58">
        <v>0</v>
      </c>
      <c r="R1211" s="58">
        <v>0</v>
      </c>
      <c r="S1211" s="11">
        <v>0</v>
      </c>
      <c r="T1211" s="12" t="s">
        <v>5186</v>
      </c>
    </row>
    <row r="1212" spans="1:20" x14ac:dyDescent="0.3">
      <c r="A1212">
        <v>152043</v>
      </c>
      <c r="B1212" t="s">
        <v>2824</v>
      </c>
      <c r="C1212" s="56">
        <v>0</v>
      </c>
      <c r="D1212" s="56">
        <v>0</v>
      </c>
      <c r="E1212" s="7">
        <v>0</v>
      </c>
      <c r="F1212" s="56">
        <v>0</v>
      </c>
      <c r="G1212" s="56">
        <v>0</v>
      </c>
      <c r="H1212" s="7">
        <v>0</v>
      </c>
      <c r="I1212" s="56">
        <v>0</v>
      </c>
      <c r="J1212" s="5">
        <v>0</v>
      </c>
      <c r="K1212" s="32">
        <v>367396.76</v>
      </c>
      <c r="L1212" s="32">
        <v>240644.015318972</v>
      </c>
      <c r="M1212" s="7">
        <v>1.5267230290893301</v>
      </c>
      <c r="N1212" s="32">
        <v>7</v>
      </c>
      <c r="O1212" s="32">
        <v>32</v>
      </c>
      <c r="P1212" s="7">
        <v>0.21875</v>
      </c>
      <c r="Q1212" s="32">
        <v>2</v>
      </c>
      <c r="R1212" s="32">
        <v>4.3076923076923102</v>
      </c>
      <c r="S1212" s="7">
        <v>0.46428571428571402</v>
      </c>
      <c r="T1212" s="12" t="s">
        <v>5186</v>
      </c>
    </row>
    <row r="1213" spans="1:20" x14ac:dyDescent="0.3">
      <c r="A1213" s="9">
        <v>710174</v>
      </c>
      <c r="B1213" s="9" t="s">
        <v>2937</v>
      </c>
      <c r="C1213" s="55">
        <v>0</v>
      </c>
      <c r="D1213" s="55">
        <v>0</v>
      </c>
      <c r="E1213" s="11">
        <v>0</v>
      </c>
      <c r="F1213" s="55">
        <v>0</v>
      </c>
      <c r="G1213" s="55">
        <v>0</v>
      </c>
      <c r="H1213" s="11">
        <v>0</v>
      </c>
      <c r="I1213" s="55">
        <v>0</v>
      </c>
      <c r="J1213" s="10">
        <v>0</v>
      </c>
      <c r="K1213" s="47">
        <v>8201.91</v>
      </c>
      <c r="L1213" s="47">
        <v>237669.54504178499</v>
      </c>
      <c r="M1213" s="11">
        <v>3.4509722306061599E-2</v>
      </c>
      <c r="N1213" s="47">
        <v>37</v>
      </c>
      <c r="O1213" s="47">
        <v>32</v>
      </c>
      <c r="P1213" s="11">
        <v>1.15625</v>
      </c>
      <c r="Q1213" s="47">
        <v>6</v>
      </c>
      <c r="R1213" s="47">
        <v>4.3076923076923102</v>
      </c>
      <c r="S1213" s="11">
        <v>1.3928571428571399</v>
      </c>
      <c r="T1213" s="12" t="s">
        <v>5186</v>
      </c>
    </row>
    <row r="1214" spans="1:20" x14ac:dyDescent="0.3">
      <c r="A1214">
        <v>784657</v>
      </c>
      <c r="B1214" t="s">
        <v>2941</v>
      </c>
      <c r="C1214" s="56">
        <v>0</v>
      </c>
      <c r="D1214" s="56">
        <v>0</v>
      </c>
      <c r="E1214" s="7">
        <v>0</v>
      </c>
      <c r="F1214" s="56">
        <v>0</v>
      </c>
      <c r="G1214" s="56">
        <v>0</v>
      </c>
      <c r="H1214" s="7">
        <v>0</v>
      </c>
      <c r="I1214" s="56">
        <v>0</v>
      </c>
      <c r="J1214" s="5">
        <v>0</v>
      </c>
      <c r="K1214" s="32">
        <v>41499.71</v>
      </c>
      <c r="L1214" s="32">
        <v>340872.81762575998</v>
      </c>
      <c r="M1214" s="7">
        <v>0.121745436579698</v>
      </c>
      <c r="N1214" s="32">
        <v>31</v>
      </c>
      <c r="O1214" s="32">
        <v>37.142857142857103</v>
      </c>
      <c r="P1214" s="7">
        <v>0.83461538461538498</v>
      </c>
      <c r="Q1214" s="32">
        <v>3</v>
      </c>
      <c r="R1214" s="32">
        <v>4.3076923076923102</v>
      </c>
      <c r="S1214" s="7">
        <v>0.69642857142857195</v>
      </c>
      <c r="T1214" s="12" t="s">
        <v>5186</v>
      </c>
    </row>
    <row r="1215" spans="1:20" x14ac:dyDescent="0.3">
      <c r="A1215" s="9">
        <v>70005</v>
      </c>
      <c r="B1215" s="9" t="s">
        <v>2947</v>
      </c>
      <c r="C1215" s="55">
        <v>0</v>
      </c>
      <c r="D1215" s="55">
        <v>0</v>
      </c>
      <c r="E1215" s="11">
        <v>0</v>
      </c>
      <c r="F1215" s="55">
        <v>0</v>
      </c>
      <c r="G1215" s="55">
        <v>0</v>
      </c>
      <c r="H1215" s="11">
        <v>0</v>
      </c>
      <c r="I1215" s="55">
        <v>0</v>
      </c>
      <c r="J1215" s="10">
        <v>0</v>
      </c>
      <c r="K1215" s="47">
        <v>237389.75</v>
      </c>
      <c r="L1215" s="47">
        <v>312756.84796439297</v>
      </c>
      <c r="M1215" s="11">
        <v>0.75902334847365804</v>
      </c>
      <c r="N1215" s="47">
        <v>13</v>
      </c>
      <c r="O1215" s="47">
        <v>38.571428571428598</v>
      </c>
      <c r="P1215" s="11">
        <v>0.33703703703703702</v>
      </c>
      <c r="Q1215" s="47">
        <v>1</v>
      </c>
      <c r="R1215" s="47">
        <v>4.3076923076923102</v>
      </c>
      <c r="S1215" s="11">
        <v>0.23214285714285701</v>
      </c>
      <c r="T1215" s="12" t="s">
        <v>5186</v>
      </c>
    </row>
    <row r="1216" spans="1:20" x14ac:dyDescent="0.3">
      <c r="A1216">
        <v>945193</v>
      </c>
      <c r="B1216" t="s">
        <v>2965</v>
      </c>
      <c r="C1216" s="56">
        <v>0</v>
      </c>
      <c r="D1216" s="56">
        <v>0</v>
      </c>
      <c r="E1216" s="7">
        <v>0</v>
      </c>
      <c r="F1216" s="56">
        <v>0</v>
      </c>
      <c r="G1216" s="56">
        <v>0</v>
      </c>
      <c r="H1216" s="7">
        <v>0</v>
      </c>
      <c r="I1216" s="56">
        <v>0</v>
      </c>
      <c r="J1216" s="5">
        <v>0</v>
      </c>
      <c r="K1216" s="32">
        <v>91689.93</v>
      </c>
      <c r="L1216" s="32">
        <v>240644.015318972</v>
      </c>
      <c r="M1216" s="7">
        <v>0.38101894983120899</v>
      </c>
      <c r="N1216" s="32">
        <v>26</v>
      </c>
      <c r="O1216" s="32">
        <v>32</v>
      </c>
      <c r="P1216" s="7">
        <v>0.8125</v>
      </c>
      <c r="Q1216" s="32">
        <v>1</v>
      </c>
      <c r="R1216" s="32">
        <v>4.3076923076923102</v>
      </c>
      <c r="S1216" s="7">
        <v>0.23214285714285701</v>
      </c>
      <c r="T1216" s="12" t="s">
        <v>5186</v>
      </c>
    </row>
    <row r="1217" spans="1:20" x14ac:dyDescent="0.3">
      <c r="A1217" s="9">
        <v>64869</v>
      </c>
      <c r="B1217" s="9" t="s">
        <v>3020</v>
      </c>
      <c r="C1217" s="55">
        <v>0</v>
      </c>
      <c r="D1217" s="55">
        <v>0</v>
      </c>
      <c r="E1217" s="11">
        <v>0</v>
      </c>
      <c r="F1217" s="55">
        <v>0</v>
      </c>
      <c r="G1217" s="55">
        <v>0</v>
      </c>
      <c r="H1217" s="11">
        <v>0</v>
      </c>
      <c r="I1217" s="55">
        <v>0</v>
      </c>
      <c r="J1217" s="10">
        <v>0</v>
      </c>
      <c r="K1217" s="47">
        <v>10986.36</v>
      </c>
      <c r="L1217" s="47">
        <v>283578.91863582202</v>
      </c>
      <c r="M1217" s="11">
        <v>3.87418079342806E-2</v>
      </c>
      <c r="N1217" s="47">
        <v>57</v>
      </c>
      <c r="O1217" s="47">
        <v>35</v>
      </c>
      <c r="P1217" s="11">
        <v>1.6285714285714299</v>
      </c>
      <c r="Q1217" s="47">
        <v>14</v>
      </c>
      <c r="R1217" s="47">
        <v>3.7692307692307701</v>
      </c>
      <c r="S1217" s="11">
        <v>3.71428571428571</v>
      </c>
      <c r="T1217" s="12" t="s">
        <v>5186</v>
      </c>
    </row>
    <row r="1218" spans="1:20" x14ac:dyDescent="0.3">
      <c r="A1218">
        <v>1010829</v>
      </c>
      <c r="B1218" t="s">
        <v>3028</v>
      </c>
      <c r="C1218" s="56">
        <v>0</v>
      </c>
      <c r="D1218" s="56">
        <v>0</v>
      </c>
      <c r="E1218" s="7">
        <v>0</v>
      </c>
      <c r="F1218" s="56">
        <v>0</v>
      </c>
      <c r="G1218" s="56">
        <v>0</v>
      </c>
      <c r="H1218" s="7">
        <v>0</v>
      </c>
      <c r="I1218" s="56">
        <v>0</v>
      </c>
      <c r="J1218" s="5">
        <v>0</v>
      </c>
      <c r="K1218" s="32">
        <v>31191.200000000001</v>
      </c>
      <c r="L1218" s="32">
        <v>317936.12936163502</v>
      </c>
      <c r="M1218" s="7">
        <v>9.8105239132862801E-2</v>
      </c>
      <c r="N1218" s="32">
        <v>79</v>
      </c>
      <c r="O1218" s="32">
        <v>40</v>
      </c>
      <c r="P1218" s="7">
        <v>1.9750000000000001</v>
      </c>
      <c r="Q1218" s="32">
        <v>6</v>
      </c>
      <c r="R1218" s="32">
        <v>4.3076923076923102</v>
      </c>
      <c r="S1218" s="7">
        <v>1.3928571428571399</v>
      </c>
      <c r="T1218" s="12" t="s">
        <v>5186</v>
      </c>
    </row>
    <row r="1219" spans="1:20" x14ac:dyDescent="0.3">
      <c r="A1219" s="9">
        <v>1010425</v>
      </c>
      <c r="B1219" s="9" t="s">
        <v>3112</v>
      </c>
      <c r="C1219" s="55">
        <v>0</v>
      </c>
      <c r="D1219" s="55">
        <v>0</v>
      </c>
      <c r="E1219" s="11">
        <v>0</v>
      </c>
      <c r="F1219" s="55">
        <v>0</v>
      </c>
      <c r="G1219" s="55">
        <v>0</v>
      </c>
      <c r="H1219" s="11">
        <v>0</v>
      </c>
      <c r="I1219" s="55">
        <v>0</v>
      </c>
      <c r="J1219" s="10">
        <v>0</v>
      </c>
      <c r="K1219" s="47">
        <v>1680114.72</v>
      </c>
      <c r="L1219" s="47">
        <v>319282.30001882103</v>
      </c>
      <c r="M1219" s="11">
        <v>5.2621605391246602</v>
      </c>
      <c r="N1219" s="47">
        <v>19</v>
      </c>
      <c r="O1219" s="47">
        <v>40</v>
      </c>
      <c r="P1219" s="11">
        <v>0.47499999999999998</v>
      </c>
      <c r="Q1219" s="47">
        <v>2</v>
      </c>
      <c r="R1219" s="47">
        <v>4.3076923076923102</v>
      </c>
      <c r="S1219" s="11">
        <v>0.46428571428571402</v>
      </c>
      <c r="T1219" s="12" t="s">
        <v>5186</v>
      </c>
    </row>
    <row r="1220" spans="1:20" x14ac:dyDescent="0.3">
      <c r="A1220" s="9">
        <v>990671</v>
      </c>
      <c r="B1220" s="9" t="s">
        <v>3154</v>
      </c>
      <c r="C1220" s="55">
        <v>0</v>
      </c>
      <c r="D1220" s="55">
        <v>0</v>
      </c>
      <c r="E1220" s="11">
        <v>0</v>
      </c>
      <c r="F1220" s="55">
        <v>0</v>
      </c>
      <c r="G1220" s="55">
        <v>0</v>
      </c>
      <c r="H1220" s="11">
        <v>0</v>
      </c>
      <c r="I1220" s="55">
        <v>0</v>
      </c>
      <c r="J1220" s="10">
        <v>0</v>
      </c>
      <c r="K1220" s="47">
        <v>161671.47</v>
      </c>
      <c r="L1220" s="47">
        <v>366920.02188424498</v>
      </c>
      <c r="M1220" s="11">
        <v>0.44061773781045799</v>
      </c>
      <c r="N1220" s="47">
        <v>52</v>
      </c>
      <c r="O1220" s="47">
        <v>40</v>
      </c>
      <c r="P1220" s="11">
        <v>1.3</v>
      </c>
      <c r="Q1220" s="47">
        <v>5</v>
      </c>
      <c r="R1220" s="47">
        <v>4.3076923076923102</v>
      </c>
      <c r="S1220" s="11">
        <v>1.16071428571429</v>
      </c>
      <c r="T1220" s="12" t="s">
        <v>5186</v>
      </c>
    </row>
    <row r="1221" spans="1:20" x14ac:dyDescent="0.3">
      <c r="A1221">
        <v>1028440</v>
      </c>
      <c r="B1221" t="s">
        <v>3175</v>
      </c>
      <c r="C1221" s="56">
        <v>0</v>
      </c>
      <c r="D1221" s="56">
        <v>0</v>
      </c>
      <c r="E1221" s="7">
        <v>0</v>
      </c>
      <c r="F1221" s="56">
        <v>0</v>
      </c>
      <c r="G1221" s="56">
        <v>0</v>
      </c>
      <c r="H1221" s="7">
        <v>0</v>
      </c>
      <c r="I1221" s="56">
        <v>0</v>
      </c>
      <c r="J1221" s="5">
        <v>0</v>
      </c>
      <c r="K1221" s="32">
        <v>101128.66</v>
      </c>
      <c r="L1221" s="32">
        <v>229500.264874352</v>
      </c>
      <c r="M1221" s="7">
        <v>0.440647247424165</v>
      </c>
      <c r="N1221" s="32">
        <v>50</v>
      </c>
      <c r="O1221" s="32">
        <v>32</v>
      </c>
      <c r="P1221" s="7">
        <v>1.5625</v>
      </c>
      <c r="Q1221" s="32">
        <v>7</v>
      </c>
      <c r="R1221" s="32">
        <v>4.3076923076923102</v>
      </c>
      <c r="S1221" s="7">
        <v>1.625</v>
      </c>
      <c r="T1221" s="12" t="s">
        <v>5186</v>
      </c>
    </row>
    <row r="1222" spans="1:20" x14ac:dyDescent="0.3">
      <c r="A1222" s="9">
        <v>73416</v>
      </c>
      <c r="B1222" s="9" t="s">
        <v>3262</v>
      </c>
      <c r="C1222" s="55">
        <v>0</v>
      </c>
      <c r="D1222" s="55">
        <v>0</v>
      </c>
      <c r="E1222" s="11">
        <v>0</v>
      </c>
      <c r="F1222" s="55">
        <v>0</v>
      </c>
      <c r="G1222" s="55">
        <v>0</v>
      </c>
      <c r="H1222" s="11">
        <v>0</v>
      </c>
      <c r="I1222" s="55">
        <v>0</v>
      </c>
      <c r="J1222" s="10">
        <v>0</v>
      </c>
      <c r="K1222" s="47">
        <v>23571.03</v>
      </c>
      <c r="L1222" s="47">
        <v>202952.01313054701</v>
      </c>
      <c r="M1222" s="11">
        <v>0.11614090265189</v>
      </c>
      <c r="N1222" s="47">
        <v>9</v>
      </c>
      <c r="O1222" s="47">
        <v>24</v>
      </c>
      <c r="P1222" s="11">
        <v>0.375</v>
      </c>
      <c r="Q1222" s="58">
        <v>0</v>
      </c>
      <c r="R1222" s="47">
        <v>4.3076923076923102</v>
      </c>
      <c r="S1222" s="11">
        <v>0</v>
      </c>
      <c r="T1222" s="12" t="s">
        <v>5186</v>
      </c>
    </row>
    <row r="1223" spans="1:20" x14ac:dyDescent="0.3">
      <c r="A1223">
        <v>50959</v>
      </c>
      <c r="B1223" t="s">
        <v>3269</v>
      </c>
      <c r="C1223" s="56">
        <v>0</v>
      </c>
      <c r="D1223" s="56">
        <v>0</v>
      </c>
      <c r="E1223" s="7">
        <v>0</v>
      </c>
      <c r="F1223" s="56">
        <v>0</v>
      </c>
      <c r="G1223" s="56">
        <v>0</v>
      </c>
      <c r="H1223" s="7">
        <v>0</v>
      </c>
      <c r="I1223" s="56">
        <v>0</v>
      </c>
      <c r="J1223" s="5">
        <v>0</v>
      </c>
      <c r="K1223" s="32">
        <v>115568.42</v>
      </c>
      <c r="L1223" s="32">
        <v>324428.01969582099</v>
      </c>
      <c r="M1223" s="7">
        <v>0.356222067712756</v>
      </c>
      <c r="N1223" s="32">
        <v>20</v>
      </c>
      <c r="O1223" s="32">
        <v>40</v>
      </c>
      <c r="P1223" s="7">
        <v>0.5</v>
      </c>
      <c r="Q1223" s="32">
        <v>3</v>
      </c>
      <c r="R1223" s="32">
        <v>4.3076923076923102</v>
      </c>
      <c r="S1223" s="7">
        <v>0.69642857142857195</v>
      </c>
      <c r="T1223" s="12" t="s">
        <v>5186</v>
      </c>
    </row>
    <row r="1224" spans="1:20" x14ac:dyDescent="0.3">
      <c r="A1224" s="9">
        <v>980123</v>
      </c>
      <c r="B1224" s="9" t="s">
        <v>3283</v>
      </c>
      <c r="C1224" s="55">
        <v>0</v>
      </c>
      <c r="D1224" s="55">
        <v>0</v>
      </c>
      <c r="E1224" s="11">
        <v>0</v>
      </c>
      <c r="F1224" s="55">
        <v>0</v>
      </c>
      <c r="G1224" s="55">
        <v>0</v>
      </c>
      <c r="H1224" s="11">
        <v>0</v>
      </c>
      <c r="I1224" s="55">
        <v>0</v>
      </c>
      <c r="J1224" s="10">
        <v>0</v>
      </c>
      <c r="K1224" s="47">
        <v>62097.48</v>
      </c>
      <c r="L1224" s="47">
        <v>164846.40738737601</v>
      </c>
      <c r="M1224" s="11">
        <v>0.376699019312418</v>
      </c>
      <c r="N1224" s="47">
        <v>11</v>
      </c>
      <c r="O1224" s="47">
        <v>23.571428571428601</v>
      </c>
      <c r="P1224" s="11">
        <v>0.46666666666666701</v>
      </c>
      <c r="Q1224" s="47">
        <v>21</v>
      </c>
      <c r="R1224" s="47">
        <v>4.3076923076923102</v>
      </c>
      <c r="S1224" s="11">
        <v>4.875</v>
      </c>
      <c r="T1224" s="12" t="s">
        <v>5186</v>
      </c>
    </row>
    <row r="1225" spans="1:20" x14ac:dyDescent="0.3">
      <c r="A1225">
        <v>1012717</v>
      </c>
      <c r="B1225" t="s">
        <v>3401</v>
      </c>
      <c r="C1225" s="56">
        <v>0</v>
      </c>
      <c r="D1225" s="56">
        <v>0</v>
      </c>
      <c r="E1225" s="7">
        <v>0</v>
      </c>
      <c r="F1225" s="56">
        <v>0</v>
      </c>
      <c r="G1225" s="56">
        <v>0</v>
      </c>
      <c r="H1225" s="7">
        <v>0</v>
      </c>
      <c r="I1225" s="56">
        <v>0</v>
      </c>
      <c r="J1225" s="5">
        <v>0</v>
      </c>
      <c r="K1225" s="32">
        <v>7391.55</v>
      </c>
      <c r="L1225" s="32">
        <v>188766.875009604</v>
      </c>
      <c r="M1225" s="7">
        <v>3.91570290053481E-2</v>
      </c>
      <c r="N1225" s="32">
        <v>24</v>
      </c>
      <c r="O1225" s="32">
        <v>23.1428571428571</v>
      </c>
      <c r="P1225" s="7">
        <v>1.0370370370370401</v>
      </c>
      <c r="Q1225" s="32">
        <v>5</v>
      </c>
      <c r="R1225" s="32">
        <v>4.3076923076923102</v>
      </c>
      <c r="S1225" s="7">
        <v>1.16071428571429</v>
      </c>
      <c r="T1225" s="12" t="s">
        <v>5186</v>
      </c>
    </row>
    <row r="1226" spans="1:20" x14ac:dyDescent="0.3">
      <c r="A1226" s="9">
        <v>970278</v>
      </c>
      <c r="B1226" s="9" t="s">
        <v>3435</v>
      </c>
      <c r="C1226" s="55">
        <v>0</v>
      </c>
      <c r="D1226" s="55">
        <v>0</v>
      </c>
      <c r="E1226" s="11">
        <v>0</v>
      </c>
      <c r="F1226" s="55">
        <v>0</v>
      </c>
      <c r="G1226" s="55">
        <v>0</v>
      </c>
      <c r="H1226" s="11">
        <v>0</v>
      </c>
      <c r="I1226" s="55">
        <v>0</v>
      </c>
      <c r="J1226" s="10">
        <v>0</v>
      </c>
      <c r="K1226" s="47">
        <v>102750.23</v>
      </c>
      <c r="L1226" s="47">
        <v>202952.01313054701</v>
      </c>
      <c r="M1226" s="11">
        <v>0.50627844688540602</v>
      </c>
      <c r="N1226" s="47">
        <v>18</v>
      </c>
      <c r="O1226" s="47">
        <v>24</v>
      </c>
      <c r="P1226" s="11">
        <v>0.75</v>
      </c>
      <c r="Q1226" s="47">
        <v>2</v>
      </c>
      <c r="R1226" s="47">
        <v>4.3076923076923102</v>
      </c>
      <c r="S1226" s="11">
        <v>0.46428571428571402</v>
      </c>
      <c r="T1226" s="12" t="s">
        <v>5186</v>
      </c>
    </row>
    <row r="1227" spans="1:20" x14ac:dyDescent="0.3">
      <c r="A1227">
        <v>949945</v>
      </c>
      <c r="B1227" t="s">
        <v>3458</v>
      </c>
      <c r="C1227" s="56">
        <v>0</v>
      </c>
      <c r="D1227" s="56">
        <v>0</v>
      </c>
      <c r="E1227" s="7">
        <v>0</v>
      </c>
      <c r="F1227" s="56">
        <v>0</v>
      </c>
      <c r="G1227" s="56">
        <v>0</v>
      </c>
      <c r="H1227" s="7">
        <v>0</v>
      </c>
      <c r="I1227" s="56">
        <v>0</v>
      </c>
      <c r="J1227" s="5">
        <v>0</v>
      </c>
      <c r="K1227" s="32">
        <v>49743.81</v>
      </c>
      <c r="L1227" s="32">
        <v>191910.810426146</v>
      </c>
      <c r="M1227" s="7">
        <v>0.25920275095260098</v>
      </c>
      <c r="N1227" s="32">
        <v>30</v>
      </c>
      <c r="O1227" s="32">
        <v>22.714285714285701</v>
      </c>
      <c r="P1227" s="7">
        <v>1.32075471698113</v>
      </c>
      <c r="Q1227" s="32">
        <v>5</v>
      </c>
      <c r="R1227" s="32">
        <v>4.3076923076923102</v>
      </c>
      <c r="S1227" s="7">
        <v>1.16071428571429</v>
      </c>
      <c r="T1227" s="12" t="s">
        <v>5186</v>
      </c>
    </row>
    <row r="1228" spans="1:20" x14ac:dyDescent="0.3">
      <c r="A1228" s="9">
        <v>76425</v>
      </c>
      <c r="B1228" s="9" t="s">
        <v>3619</v>
      </c>
      <c r="C1228" s="55">
        <v>0</v>
      </c>
      <c r="D1228" s="55">
        <v>0</v>
      </c>
      <c r="E1228" s="11">
        <v>0</v>
      </c>
      <c r="F1228" s="55">
        <v>0</v>
      </c>
      <c r="G1228" s="55">
        <v>0</v>
      </c>
      <c r="H1228" s="11">
        <v>0</v>
      </c>
      <c r="I1228" s="55">
        <v>0</v>
      </c>
      <c r="J1228" s="10">
        <v>0</v>
      </c>
      <c r="K1228" s="47">
        <v>28441.54</v>
      </c>
      <c r="L1228" s="47">
        <v>202952.01313054701</v>
      </c>
      <c r="M1228" s="11">
        <v>0.14013923568082701</v>
      </c>
      <c r="N1228" s="47">
        <v>25</v>
      </c>
      <c r="O1228" s="47">
        <v>24</v>
      </c>
      <c r="P1228" s="11">
        <v>1.0416666666666701</v>
      </c>
      <c r="Q1228" s="47">
        <v>2</v>
      </c>
      <c r="R1228" s="47">
        <v>4.3076923076923102</v>
      </c>
      <c r="S1228" s="11">
        <v>0.46428571428571402</v>
      </c>
      <c r="T1228" s="12" t="s">
        <v>5186</v>
      </c>
    </row>
    <row r="1229" spans="1:20" x14ac:dyDescent="0.3">
      <c r="A1229">
        <v>953603</v>
      </c>
      <c r="B1229" t="s">
        <v>3627</v>
      </c>
      <c r="C1229" s="56">
        <v>0</v>
      </c>
      <c r="D1229" s="56">
        <v>0</v>
      </c>
      <c r="E1229" s="7">
        <v>0</v>
      </c>
      <c r="F1229" s="56">
        <v>0</v>
      </c>
      <c r="G1229" s="56">
        <v>0</v>
      </c>
      <c r="H1229" s="7">
        <v>0</v>
      </c>
      <c r="I1229" s="56">
        <v>0</v>
      </c>
      <c r="J1229" s="5">
        <v>0</v>
      </c>
      <c r="K1229" s="32">
        <v>97795.21</v>
      </c>
      <c r="L1229" s="32">
        <v>236297.427169084</v>
      </c>
      <c r="M1229" s="7">
        <v>0.41386489549047001</v>
      </c>
      <c r="N1229" s="32">
        <v>77</v>
      </c>
      <c r="O1229" s="32">
        <v>31.428571428571399</v>
      </c>
      <c r="P1229" s="7">
        <v>2.4500000000000002</v>
      </c>
      <c r="Q1229" s="32">
        <v>13</v>
      </c>
      <c r="R1229" s="32">
        <v>4.3076923076923102</v>
      </c>
      <c r="S1229" s="7">
        <v>3.0178571428571401</v>
      </c>
      <c r="T1229" s="12" t="s">
        <v>5186</v>
      </c>
    </row>
    <row r="1230" spans="1:20" x14ac:dyDescent="0.3">
      <c r="A1230">
        <v>993379</v>
      </c>
      <c r="B1230" t="s">
        <v>3672</v>
      </c>
      <c r="C1230" s="56">
        <v>0</v>
      </c>
      <c r="D1230" s="56">
        <v>0</v>
      </c>
      <c r="E1230" s="7">
        <v>0</v>
      </c>
      <c r="F1230" s="56">
        <v>0</v>
      </c>
      <c r="G1230" s="56">
        <v>0</v>
      </c>
      <c r="H1230" s="7">
        <v>0</v>
      </c>
      <c r="I1230" s="56">
        <v>0</v>
      </c>
      <c r="J1230" s="5">
        <v>0</v>
      </c>
      <c r="K1230" s="32">
        <v>38007.01</v>
      </c>
      <c r="L1230" s="32">
        <v>231983.89762309901</v>
      </c>
      <c r="M1230" s="7">
        <v>0.16383469020659999</v>
      </c>
      <c r="N1230" s="32">
        <v>69</v>
      </c>
      <c r="O1230" s="32">
        <v>30.8571428571429</v>
      </c>
      <c r="P1230" s="7">
        <v>2.2361111111111098</v>
      </c>
      <c r="Q1230" s="32">
        <v>10</v>
      </c>
      <c r="R1230" s="32">
        <v>4.3076923076923102</v>
      </c>
      <c r="S1230" s="7">
        <v>2.3214285714285698</v>
      </c>
      <c r="T1230" s="12" t="s">
        <v>5186</v>
      </c>
    </row>
    <row r="1231" spans="1:20" x14ac:dyDescent="0.3">
      <c r="A1231" s="9">
        <v>67159</v>
      </c>
      <c r="B1231" s="9" t="s">
        <v>3675</v>
      </c>
      <c r="C1231" s="55">
        <v>0</v>
      </c>
      <c r="D1231" s="55">
        <v>0</v>
      </c>
      <c r="E1231" s="11">
        <v>0</v>
      </c>
      <c r="F1231" s="55">
        <v>0</v>
      </c>
      <c r="G1231" s="55">
        <v>0</v>
      </c>
      <c r="H1231" s="11">
        <v>0</v>
      </c>
      <c r="I1231" s="55">
        <v>0</v>
      </c>
      <c r="J1231" s="10">
        <v>0</v>
      </c>
      <c r="K1231" s="47">
        <v>38928.01</v>
      </c>
      <c r="L1231" s="47">
        <v>202952.01313054701</v>
      </c>
      <c r="M1231" s="11">
        <v>0.19180893748986799</v>
      </c>
      <c r="N1231" s="47">
        <v>35</v>
      </c>
      <c r="O1231" s="47">
        <v>24</v>
      </c>
      <c r="P1231" s="11">
        <v>1.4583333333333299</v>
      </c>
      <c r="Q1231" s="47">
        <v>9</v>
      </c>
      <c r="R1231" s="47">
        <v>4.3076923076923102</v>
      </c>
      <c r="S1231" s="11">
        <v>2.08928571428571</v>
      </c>
      <c r="T1231" s="12" t="s">
        <v>5186</v>
      </c>
    </row>
    <row r="1232" spans="1:20" x14ac:dyDescent="0.3">
      <c r="A1232">
        <v>89824</v>
      </c>
      <c r="B1232" t="s">
        <v>3700</v>
      </c>
      <c r="C1232" s="56">
        <v>0</v>
      </c>
      <c r="D1232" s="56">
        <v>0</v>
      </c>
      <c r="E1232" s="7">
        <v>0</v>
      </c>
      <c r="F1232" s="56">
        <v>0</v>
      </c>
      <c r="G1232" s="56">
        <v>0</v>
      </c>
      <c r="H1232" s="7">
        <v>0</v>
      </c>
      <c r="I1232" s="56">
        <v>0</v>
      </c>
      <c r="J1232" s="5">
        <v>0</v>
      </c>
      <c r="K1232" s="32">
        <v>121872.86</v>
      </c>
      <c r="L1232" s="32">
        <v>269266.51097112702</v>
      </c>
      <c r="M1232" s="7">
        <v>0.45261053652924599</v>
      </c>
      <c r="N1232" s="32">
        <v>8</v>
      </c>
      <c r="O1232" s="32">
        <v>40</v>
      </c>
      <c r="P1232" s="7">
        <v>0.2</v>
      </c>
      <c r="Q1232" s="32">
        <v>7</v>
      </c>
      <c r="R1232" s="32">
        <v>4.3076923076923102</v>
      </c>
      <c r="S1232" s="7">
        <v>1.625</v>
      </c>
      <c r="T1232" s="12" t="s">
        <v>5186</v>
      </c>
    </row>
    <row r="1233" spans="1:20" x14ac:dyDescent="0.3">
      <c r="A1233" s="9">
        <v>89028</v>
      </c>
      <c r="B1233" s="9" t="s">
        <v>1966</v>
      </c>
      <c r="C1233" s="47">
        <v>783854</v>
      </c>
      <c r="D1233" s="47">
        <v>935336.51772437606</v>
      </c>
      <c r="E1233" s="11">
        <v>0.83804490164360901</v>
      </c>
      <c r="F1233" s="47">
        <v>60498089</v>
      </c>
      <c r="G1233" s="47">
        <v>74949369.2891054</v>
      </c>
      <c r="H1233" s="11">
        <v>0.80718609874671798</v>
      </c>
      <c r="I1233" s="47">
        <v>141995.71</v>
      </c>
      <c r="J1233" s="10">
        <v>2.3471106665865098</v>
      </c>
      <c r="K1233" s="55">
        <v>0</v>
      </c>
      <c r="L1233" s="55">
        <v>0</v>
      </c>
      <c r="M1233" s="11">
        <v>0</v>
      </c>
      <c r="N1233" s="58">
        <v>0</v>
      </c>
      <c r="O1233" s="58">
        <v>0</v>
      </c>
      <c r="P1233" s="11">
        <v>0</v>
      </c>
      <c r="Q1233" s="58">
        <v>0</v>
      </c>
      <c r="R1233" s="58">
        <v>0</v>
      </c>
      <c r="S1233" s="11">
        <v>0</v>
      </c>
      <c r="T1233" s="12" t="s">
        <v>5186</v>
      </c>
    </row>
    <row r="1234" spans="1:20" x14ac:dyDescent="0.3">
      <c r="A1234">
        <v>48769</v>
      </c>
      <c r="B1234" t="s">
        <v>3783</v>
      </c>
      <c r="C1234" s="56">
        <v>0</v>
      </c>
      <c r="D1234" s="56">
        <v>0</v>
      </c>
      <c r="E1234" s="7">
        <v>0</v>
      </c>
      <c r="F1234" s="56">
        <v>0</v>
      </c>
      <c r="G1234" s="56">
        <v>0</v>
      </c>
      <c r="H1234" s="7">
        <v>0</v>
      </c>
      <c r="I1234" s="56">
        <v>0</v>
      </c>
      <c r="J1234" s="5">
        <v>0</v>
      </c>
      <c r="K1234" s="32">
        <v>29432.77</v>
      </c>
      <c r="L1234" s="32">
        <v>202952.01313054701</v>
      </c>
      <c r="M1234" s="7">
        <v>0.14502329662070201</v>
      </c>
      <c r="N1234" s="32">
        <v>61</v>
      </c>
      <c r="O1234" s="32">
        <v>24</v>
      </c>
      <c r="P1234" s="7">
        <v>2.5416666666666701</v>
      </c>
      <c r="Q1234" s="32">
        <v>11</v>
      </c>
      <c r="R1234" s="32">
        <v>4.3076923076923102</v>
      </c>
      <c r="S1234" s="7">
        <v>2.5535714285714302</v>
      </c>
      <c r="T1234" s="12" t="s">
        <v>5186</v>
      </c>
    </row>
    <row r="1235" spans="1:20" x14ac:dyDescent="0.3">
      <c r="A1235" s="9">
        <v>960955</v>
      </c>
      <c r="B1235" s="9" t="s">
        <v>3861</v>
      </c>
      <c r="C1235" s="55">
        <v>0</v>
      </c>
      <c r="D1235" s="55">
        <v>0</v>
      </c>
      <c r="E1235" s="11">
        <v>0</v>
      </c>
      <c r="F1235" s="55">
        <v>0</v>
      </c>
      <c r="G1235" s="55">
        <v>0</v>
      </c>
      <c r="H1235" s="11">
        <v>0</v>
      </c>
      <c r="I1235" s="55">
        <v>0</v>
      </c>
      <c r="J1235" s="10">
        <v>0</v>
      </c>
      <c r="K1235" s="47">
        <v>70103.81</v>
      </c>
      <c r="L1235" s="47">
        <v>199207.758988363</v>
      </c>
      <c r="M1235" s="11">
        <v>0.35191304975272097</v>
      </c>
      <c r="N1235" s="47">
        <v>38</v>
      </c>
      <c r="O1235" s="47">
        <v>28</v>
      </c>
      <c r="P1235" s="11">
        <v>1.3571428571428601</v>
      </c>
      <c r="Q1235" s="47">
        <v>4</v>
      </c>
      <c r="R1235" s="47">
        <v>3.7692307692307701</v>
      </c>
      <c r="S1235" s="11">
        <v>1.06122448979592</v>
      </c>
      <c r="T1235" s="12" t="s">
        <v>5186</v>
      </c>
    </row>
    <row r="1236" spans="1:20" x14ac:dyDescent="0.3">
      <c r="A1236">
        <v>1013368</v>
      </c>
      <c r="B1236" t="s">
        <v>3936</v>
      </c>
      <c r="C1236" s="56">
        <v>0</v>
      </c>
      <c r="D1236" s="56">
        <v>0</v>
      </c>
      <c r="E1236" s="7">
        <v>0</v>
      </c>
      <c r="F1236" s="56">
        <v>0</v>
      </c>
      <c r="G1236" s="56">
        <v>0</v>
      </c>
      <c r="H1236" s="7">
        <v>0</v>
      </c>
      <c r="I1236" s="56">
        <v>0</v>
      </c>
      <c r="J1236" s="5">
        <v>0</v>
      </c>
      <c r="K1236" s="32">
        <v>16419.3</v>
      </c>
      <c r="L1236" s="32">
        <v>194855.936338197</v>
      </c>
      <c r="M1236" s="7">
        <v>8.4263791540342206E-2</v>
      </c>
      <c r="N1236" s="32">
        <v>21</v>
      </c>
      <c r="O1236" s="32">
        <v>24</v>
      </c>
      <c r="P1236" s="7">
        <v>0.875</v>
      </c>
      <c r="Q1236" s="32">
        <v>4</v>
      </c>
      <c r="R1236" s="32">
        <v>4.3076923076923102</v>
      </c>
      <c r="S1236" s="7">
        <v>0.92857142857142905</v>
      </c>
      <c r="T1236" s="12" t="s">
        <v>5186</v>
      </c>
    </row>
    <row r="1237" spans="1:20" x14ac:dyDescent="0.3">
      <c r="A1237" s="9">
        <v>73431</v>
      </c>
      <c r="B1237" s="9" t="s">
        <v>3969</v>
      </c>
      <c r="C1237" s="55">
        <v>0</v>
      </c>
      <c r="D1237" s="55">
        <v>0</v>
      </c>
      <c r="E1237" s="11">
        <v>0</v>
      </c>
      <c r="F1237" s="55">
        <v>0</v>
      </c>
      <c r="G1237" s="55">
        <v>0</v>
      </c>
      <c r="H1237" s="11">
        <v>0</v>
      </c>
      <c r="I1237" s="55">
        <v>0</v>
      </c>
      <c r="J1237" s="10">
        <v>0</v>
      </c>
      <c r="K1237" s="47">
        <v>12047.6</v>
      </c>
      <c r="L1237" s="47">
        <v>273936.017507396</v>
      </c>
      <c r="M1237" s="11">
        <v>4.3979612865893802E-2</v>
      </c>
      <c r="N1237" s="47">
        <v>26</v>
      </c>
      <c r="O1237" s="47">
        <v>32</v>
      </c>
      <c r="P1237" s="11">
        <v>0.8125</v>
      </c>
      <c r="Q1237" s="47">
        <v>9</v>
      </c>
      <c r="R1237" s="47">
        <v>4.3076923076923102</v>
      </c>
      <c r="S1237" s="11">
        <v>2.08928571428571</v>
      </c>
      <c r="T1237" s="12" t="s">
        <v>5186</v>
      </c>
    </row>
    <row r="1238" spans="1:20" x14ac:dyDescent="0.3">
      <c r="A1238">
        <v>1024747</v>
      </c>
      <c r="B1238" t="s">
        <v>3975</v>
      </c>
      <c r="C1238" s="56">
        <v>0</v>
      </c>
      <c r="D1238" s="56">
        <v>0</v>
      </c>
      <c r="E1238" s="7">
        <v>0</v>
      </c>
      <c r="F1238" s="56">
        <v>0</v>
      </c>
      <c r="G1238" s="56">
        <v>0</v>
      </c>
      <c r="H1238" s="7">
        <v>0</v>
      </c>
      <c r="I1238" s="56">
        <v>0</v>
      </c>
      <c r="J1238" s="5">
        <v>0</v>
      </c>
      <c r="K1238" s="32">
        <v>28874.880000000001</v>
      </c>
      <c r="L1238" s="32">
        <v>175850.80048883701</v>
      </c>
      <c r="M1238" s="7">
        <v>0.16420101540472101</v>
      </c>
      <c r="N1238" s="32">
        <v>45</v>
      </c>
      <c r="O1238" s="32">
        <v>24</v>
      </c>
      <c r="P1238" s="7">
        <v>1.875</v>
      </c>
      <c r="Q1238" s="32">
        <v>6</v>
      </c>
      <c r="R1238" s="32">
        <v>4.3076923076923102</v>
      </c>
      <c r="S1238" s="7">
        <v>1.3928571428571399</v>
      </c>
      <c r="T1238" s="12" t="s">
        <v>5186</v>
      </c>
    </row>
    <row r="1239" spans="1:20" x14ac:dyDescent="0.3">
      <c r="A1239" s="9">
        <v>1010966</v>
      </c>
      <c r="B1239" s="9" t="s">
        <v>3985</v>
      </c>
      <c r="C1239" s="55">
        <v>0</v>
      </c>
      <c r="D1239" s="55">
        <v>0</v>
      </c>
      <c r="E1239" s="11">
        <v>0</v>
      </c>
      <c r="F1239" s="55">
        <v>0</v>
      </c>
      <c r="G1239" s="55">
        <v>0</v>
      </c>
      <c r="H1239" s="11">
        <v>0</v>
      </c>
      <c r="I1239" s="55">
        <v>0</v>
      </c>
      <c r="J1239" s="10">
        <v>0</v>
      </c>
      <c r="K1239" s="47">
        <v>248650.73</v>
      </c>
      <c r="L1239" s="47">
        <v>190765.48758601499</v>
      </c>
      <c r="M1239" s="11">
        <v>1.3034366600923299</v>
      </c>
      <c r="N1239" s="47">
        <v>7</v>
      </c>
      <c r="O1239" s="47">
        <v>24</v>
      </c>
      <c r="P1239" s="11">
        <v>0.29166666666666702</v>
      </c>
      <c r="Q1239" s="47">
        <v>2</v>
      </c>
      <c r="R1239" s="47">
        <v>4.3076923076923102</v>
      </c>
      <c r="S1239" s="11">
        <v>0.46428571428571402</v>
      </c>
      <c r="T1239" s="12" t="s">
        <v>5186</v>
      </c>
    </row>
    <row r="1240" spans="1:20" x14ac:dyDescent="0.3">
      <c r="A1240">
        <v>1007721</v>
      </c>
      <c r="B1240" t="s">
        <v>4023</v>
      </c>
      <c r="C1240" s="56">
        <v>0</v>
      </c>
      <c r="D1240" s="56">
        <v>0</v>
      </c>
      <c r="E1240" s="7">
        <v>0</v>
      </c>
      <c r="F1240" s="56">
        <v>0</v>
      </c>
      <c r="G1240" s="56">
        <v>0</v>
      </c>
      <c r="H1240" s="7">
        <v>0</v>
      </c>
      <c r="I1240" s="56">
        <v>0</v>
      </c>
      <c r="J1240" s="5">
        <v>0</v>
      </c>
      <c r="K1240" s="32">
        <v>40128.65</v>
      </c>
      <c r="L1240" s="32">
        <v>230073.76201289101</v>
      </c>
      <c r="M1240" s="7">
        <v>0.17441645517906401</v>
      </c>
      <c r="N1240" s="32">
        <v>18</v>
      </c>
      <c r="O1240" s="32">
        <v>30.285714285714299</v>
      </c>
      <c r="P1240" s="7">
        <v>0.59433962264150897</v>
      </c>
      <c r="Q1240" s="32">
        <v>6</v>
      </c>
      <c r="R1240" s="32">
        <v>4.3076923076923102</v>
      </c>
      <c r="S1240" s="7">
        <v>1.3928571428571399</v>
      </c>
      <c r="T1240" s="12" t="s">
        <v>5186</v>
      </c>
    </row>
    <row r="1241" spans="1:20" x14ac:dyDescent="0.3">
      <c r="A1241" s="9">
        <v>1019304</v>
      </c>
      <c r="B1241" s="9" t="s">
        <v>4032</v>
      </c>
      <c r="C1241" s="55">
        <v>0</v>
      </c>
      <c r="D1241" s="55">
        <v>0</v>
      </c>
      <c r="E1241" s="11">
        <v>0</v>
      </c>
      <c r="F1241" s="55">
        <v>0</v>
      </c>
      <c r="G1241" s="55">
        <v>0</v>
      </c>
      <c r="H1241" s="11">
        <v>0</v>
      </c>
      <c r="I1241" s="55">
        <v>0</v>
      </c>
      <c r="J1241" s="10">
        <v>0</v>
      </c>
      <c r="K1241" s="47">
        <v>15029.72</v>
      </c>
      <c r="L1241" s="47">
        <v>185105.20339724101</v>
      </c>
      <c r="M1241" s="11">
        <v>8.11955564952207E-2</v>
      </c>
      <c r="N1241" s="47">
        <v>14</v>
      </c>
      <c r="O1241" s="47">
        <v>24</v>
      </c>
      <c r="P1241" s="11">
        <v>0.58333333333333304</v>
      </c>
      <c r="Q1241" s="47">
        <v>2</v>
      </c>
      <c r="R1241" s="47">
        <v>4.3076923076923102</v>
      </c>
      <c r="S1241" s="11">
        <v>0.46428571428571402</v>
      </c>
      <c r="T1241" s="12" t="s">
        <v>5186</v>
      </c>
    </row>
    <row r="1242" spans="1:20" x14ac:dyDescent="0.3">
      <c r="A1242">
        <v>52742</v>
      </c>
      <c r="B1242" t="s">
        <v>4040</v>
      </c>
      <c r="C1242" s="56">
        <v>0</v>
      </c>
      <c r="D1242" s="56">
        <v>0</v>
      </c>
      <c r="E1242" s="7">
        <v>0</v>
      </c>
      <c r="F1242" s="56">
        <v>0</v>
      </c>
      <c r="G1242" s="56">
        <v>0</v>
      </c>
      <c r="H1242" s="7">
        <v>0</v>
      </c>
      <c r="I1242" s="56">
        <v>0</v>
      </c>
      <c r="J1242" s="5">
        <v>0</v>
      </c>
      <c r="K1242" s="32">
        <v>124667.67</v>
      </c>
      <c r="L1242" s="32">
        <v>239299.02659401001</v>
      </c>
      <c r="M1242" s="7">
        <v>0.52097023449873403</v>
      </c>
      <c r="N1242" s="32">
        <v>55</v>
      </c>
      <c r="O1242" s="32">
        <v>28</v>
      </c>
      <c r="P1242" s="7">
        <v>1.96428571428571</v>
      </c>
      <c r="Q1242" s="32">
        <v>1</v>
      </c>
      <c r="R1242" s="32">
        <v>3.7692307692307701</v>
      </c>
      <c r="S1242" s="7">
        <v>0.26530612244898</v>
      </c>
      <c r="T1242" s="12" t="s">
        <v>5186</v>
      </c>
    </row>
    <row r="1243" spans="1:20" x14ac:dyDescent="0.3">
      <c r="A1243" s="9">
        <v>582983</v>
      </c>
      <c r="B1243" s="9" t="s">
        <v>2025</v>
      </c>
      <c r="C1243" s="47">
        <v>606549</v>
      </c>
      <c r="D1243" s="47">
        <v>1288954.14467947</v>
      </c>
      <c r="E1243" s="11">
        <v>0.47057453711887598</v>
      </c>
      <c r="F1243" s="47">
        <v>69876970</v>
      </c>
      <c r="G1243" s="47">
        <v>103328222.09152301</v>
      </c>
      <c r="H1243" s="11">
        <v>0.67626219231863205</v>
      </c>
      <c r="I1243" s="47">
        <v>35730.26</v>
      </c>
      <c r="J1243" s="10">
        <v>0.51133098644660702</v>
      </c>
      <c r="K1243" s="55">
        <v>0</v>
      </c>
      <c r="L1243" s="55">
        <v>0</v>
      </c>
      <c r="M1243" s="11">
        <v>0</v>
      </c>
      <c r="N1243" s="58">
        <v>0</v>
      </c>
      <c r="O1243" s="58">
        <v>0</v>
      </c>
      <c r="P1243" s="11">
        <v>0</v>
      </c>
      <c r="Q1243" s="58">
        <v>0</v>
      </c>
      <c r="R1243" s="58">
        <v>0</v>
      </c>
      <c r="S1243" s="11">
        <v>0</v>
      </c>
      <c r="T1243" s="12" t="s">
        <v>5186</v>
      </c>
    </row>
    <row r="1244" spans="1:20" x14ac:dyDescent="0.3">
      <c r="A1244">
        <v>1010011</v>
      </c>
      <c r="B1244" t="s">
        <v>4088</v>
      </c>
      <c r="C1244" s="56">
        <v>0</v>
      </c>
      <c r="D1244" s="56">
        <v>0</v>
      </c>
      <c r="E1244" s="7">
        <v>0</v>
      </c>
      <c r="F1244" s="56">
        <v>0</v>
      </c>
      <c r="G1244" s="56">
        <v>0</v>
      </c>
      <c r="H1244" s="7">
        <v>0</v>
      </c>
      <c r="I1244" s="56">
        <v>0</v>
      </c>
      <c r="J1244" s="5">
        <v>0</v>
      </c>
      <c r="K1244" s="32">
        <v>43097.43</v>
      </c>
      <c r="L1244" s="32">
        <v>216188.75856048201</v>
      </c>
      <c r="M1244" s="7">
        <v>0.19935092965503501</v>
      </c>
      <c r="N1244" s="32">
        <v>41</v>
      </c>
      <c r="O1244" s="32">
        <v>29.1428571428571</v>
      </c>
      <c r="P1244" s="7">
        <v>1.40686274509804</v>
      </c>
      <c r="Q1244" s="32">
        <v>3</v>
      </c>
      <c r="R1244" s="32">
        <v>4.3076923076923102</v>
      </c>
      <c r="S1244" s="7">
        <v>0.69642857142857195</v>
      </c>
      <c r="T1244" s="12" t="s">
        <v>5186</v>
      </c>
    </row>
    <row r="1245" spans="1:20" x14ac:dyDescent="0.3">
      <c r="A1245" s="9">
        <v>985218</v>
      </c>
      <c r="B1245" s="9" t="s">
        <v>4103</v>
      </c>
      <c r="C1245" s="55">
        <v>0</v>
      </c>
      <c r="D1245" s="55">
        <v>0</v>
      </c>
      <c r="E1245" s="11">
        <v>0</v>
      </c>
      <c r="F1245" s="55">
        <v>0</v>
      </c>
      <c r="G1245" s="55">
        <v>0</v>
      </c>
      <c r="H1245" s="11">
        <v>0</v>
      </c>
      <c r="I1245" s="55">
        <v>0</v>
      </c>
      <c r="J1245" s="10">
        <v>0</v>
      </c>
      <c r="K1245" s="47">
        <v>61376.9</v>
      </c>
      <c r="L1245" s="47">
        <v>232051.70072645001</v>
      </c>
      <c r="M1245" s="11">
        <v>0.26449666090727297</v>
      </c>
      <c r="N1245" s="47">
        <v>49</v>
      </c>
      <c r="O1245" s="47">
        <v>30.8571428571429</v>
      </c>
      <c r="P1245" s="11">
        <v>1.5879629629629599</v>
      </c>
      <c r="Q1245" s="47">
        <v>6</v>
      </c>
      <c r="R1245" s="47">
        <v>4.3076923076923102</v>
      </c>
      <c r="S1245" s="11">
        <v>1.3928571428571399</v>
      </c>
      <c r="T1245" s="12" t="s">
        <v>5186</v>
      </c>
    </row>
    <row r="1246" spans="1:20" x14ac:dyDescent="0.3">
      <c r="A1246">
        <v>71252</v>
      </c>
      <c r="B1246" t="s">
        <v>4141</v>
      </c>
      <c r="C1246" s="56">
        <v>0</v>
      </c>
      <c r="D1246" s="56">
        <v>0</v>
      </c>
      <c r="E1246" s="7">
        <v>0</v>
      </c>
      <c r="F1246" s="56">
        <v>0</v>
      </c>
      <c r="G1246" s="56">
        <v>0</v>
      </c>
      <c r="H1246" s="7">
        <v>0</v>
      </c>
      <c r="I1246" s="56">
        <v>0</v>
      </c>
      <c r="J1246" s="5">
        <v>0</v>
      </c>
      <c r="K1246" s="32">
        <v>60393.33</v>
      </c>
      <c r="L1246" s="32">
        <v>219734.735449492</v>
      </c>
      <c r="M1246" s="7">
        <v>0.27484653200805298</v>
      </c>
      <c r="N1246" s="32">
        <v>30</v>
      </c>
      <c r="O1246" s="32">
        <v>25.714285714285701</v>
      </c>
      <c r="P1246" s="7">
        <v>1.1666666666666701</v>
      </c>
      <c r="Q1246" s="32">
        <v>4</v>
      </c>
      <c r="R1246" s="32">
        <v>4.3076923076923102</v>
      </c>
      <c r="S1246" s="7">
        <v>0.92857142857142905</v>
      </c>
      <c r="T1246" s="12" t="s">
        <v>5186</v>
      </c>
    </row>
    <row r="1247" spans="1:20" x14ac:dyDescent="0.3">
      <c r="A1247" s="9">
        <v>51700</v>
      </c>
      <c r="B1247" s="9" t="s">
        <v>4152</v>
      </c>
      <c r="C1247" s="55">
        <v>0</v>
      </c>
      <c r="D1247" s="55">
        <v>0</v>
      </c>
      <c r="E1247" s="11">
        <v>0</v>
      </c>
      <c r="F1247" s="55">
        <v>0</v>
      </c>
      <c r="G1247" s="55">
        <v>0</v>
      </c>
      <c r="H1247" s="11">
        <v>0</v>
      </c>
      <c r="I1247" s="55">
        <v>0</v>
      </c>
      <c r="J1247" s="10">
        <v>0</v>
      </c>
      <c r="K1247" s="47">
        <v>98940.22</v>
      </c>
      <c r="L1247" s="47">
        <v>240644.015318972</v>
      </c>
      <c r="M1247" s="11">
        <v>0.41114764424478001</v>
      </c>
      <c r="N1247" s="47">
        <v>58</v>
      </c>
      <c r="O1247" s="47">
        <v>32</v>
      </c>
      <c r="P1247" s="11">
        <v>1.8125</v>
      </c>
      <c r="Q1247" s="47">
        <v>6</v>
      </c>
      <c r="R1247" s="47">
        <v>4.3076923076923102</v>
      </c>
      <c r="S1247" s="11">
        <v>1.3928571428571399</v>
      </c>
      <c r="T1247" s="12" t="s">
        <v>5186</v>
      </c>
    </row>
    <row r="1248" spans="1:20" x14ac:dyDescent="0.3">
      <c r="A1248">
        <v>1025254</v>
      </c>
      <c r="B1248" t="s">
        <v>4162</v>
      </c>
      <c r="C1248" s="56">
        <v>0</v>
      </c>
      <c r="D1248" s="56">
        <v>0</v>
      </c>
      <c r="E1248" s="7">
        <v>0</v>
      </c>
      <c r="F1248" s="56">
        <v>0</v>
      </c>
      <c r="G1248" s="56">
        <v>0</v>
      </c>
      <c r="H1248" s="7">
        <v>0</v>
      </c>
      <c r="I1248" s="56">
        <v>0</v>
      </c>
      <c r="J1248" s="5">
        <v>0</v>
      </c>
      <c r="K1248" s="32">
        <v>40982.93</v>
      </c>
      <c r="L1248" s="32">
        <v>174369.01226391</v>
      </c>
      <c r="M1248" s="7">
        <v>0.235035626272698</v>
      </c>
      <c r="N1248" s="32">
        <v>17</v>
      </c>
      <c r="O1248" s="32">
        <v>24</v>
      </c>
      <c r="P1248" s="7">
        <v>0.70833333333333304</v>
      </c>
      <c r="Q1248" s="32">
        <v>3</v>
      </c>
      <c r="R1248" s="32">
        <v>4.3076923076923102</v>
      </c>
      <c r="S1248" s="7">
        <v>0.69642857142857195</v>
      </c>
      <c r="T1248" s="12" t="s">
        <v>5186</v>
      </c>
    </row>
    <row r="1249" spans="1:20" x14ac:dyDescent="0.3">
      <c r="A1249" s="9">
        <v>789222</v>
      </c>
      <c r="B1249" s="9" t="s">
        <v>2046</v>
      </c>
      <c r="C1249" s="47">
        <v>497880</v>
      </c>
      <c r="D1249" s="47">
        <v>1113265.39297662</v>
      </c>
      <c r="E1249" s="11">
        <v>0.44722489636436302</v>
      </c>
      <c r="F1249" s="47">
        <v>45968190</v>
      </c>
      <c r="G1249" s="47">
        <v>57546380.715408303</v>
      </c>
      <c r="H1249" s="11">
        <v>0.79880245166646602</v>
      </c>
      <c r="I1249" s="47">
        <v>85087.87</v>
      </c>
      <c r="J1249" s="10">
        <v>1.85101632237423</v>
      </c>
      <c r="K1249" s="55">
        <v>0</v>
      </c>
      <c r="L1249" s="55">
        <v>0</v>
      </c>
      <c r="M1249" s="11">
        <v>0</v>
      </c>
      <c r="N1249" s="58">
        <v>0</v>
      </c>
      <c r="O1249" s="58">
        <v>0</v>
      </c>
      <c r="P1249" s="11">
        <v>0</v>
      </c>
      <c r="Q1249" s="58">
        <v>0</v>
      </c>
      <c r="R1249" s="58">
        <v>0</v>
      </c>
      <c r="S1249" s="11">
        <v>0</v>
      </c>
      <c r="T1249" s="12" t="s">
        <v>5186</v>
      </c>
    </row>
    <row r="1250" spans="1:20" x14ac:dyDescent="0.3">
      <c r="A1250">
        <v>1011663</v>
      </c>
      <c r="B1250" t="s">
        <v>4193</v>
      </c>
      <c r="C1250" s="56">
        <v>0</v>
      </c>
      <c r="D1250" s="56">
        <v>0</v>
      </c>
      <c r="E1250" s="7">
        <v>0</v>
      </c>
      <c r="F1250" s="56">
        <v>0</v>
      </c>
      <c r="G1250" s="56">
        <v>0</v>
      </c>
      <c r="H1250" s="7">
        <v>0</v>
      </c>
      <c r="I1250" s="56">
        <v>0</v>
      </c>
      <c r="J1250" s="5">
        <v>0</v>
      </c>
      <c r="K1250" s="32">
        <v>141403.07999999999</v>
      </c>
      <c r="L1250" s="32">
        <v>307732.03412486898</v>
      </c>
      <c r="M1250" s="7">
        <v>0.45950068345053302</v>
      </c>
      <c r="N1250" s="32">
        <v>55</v>
      </c>
      <c r="O1250" s="32">
        <v>40</v>
      </c>
      <c r="P1250" s="7">
        <v>1.375</v>
      </c>
      <c r="Q1250" s="32">
        <v>9</v>
      </c>
      <c r="R1250" s="32">
        <v>4.3076923076923102</v>
      </c>
      <c r="S1250" s="7">
        <v>2.08928571428571</v>
      </c>
      <c r="T1250" s="12" t="s">
        <v>5186</v>
      </c>
    </row>
    <row r="1251" spans="1:20" x14ac:dyDescent="0.3">
      <c r="A1251" s="9">
        <v>51263</v>
      </c>
      <c r="B1251" s="9" t="s">
        <v>4198</v>
      </c>
      <c r="C1251" s="55">
        <v>0</v>
      </c>
      <c r="D1251" s="55">
        <v>0</v>
      </c>
      <c r="E1251" s="11">
        <v>0</v>
      </c>
      <c r="F1251" s="55">
        <v>0</v>
      </c>
      <c r="G1251" s="55">
        <v>0</v>
      </c>
      <c r="H1251" s="11">
        <v>0</v>
      </c>
      <c r="I1251" s="55">
        <v>0</v>
      </c>
      <c r="J1251" s="10">
        <v>0</v>
      </c>
      <c r="K1251" s="47">
        <v>49598.07</v>
      </c>
      <c r="L1251" s="47">
        <v>210451.25321163199</v>
      </c>
      <c r="M1251" s="11">
        <v>0.23567486172260399</v>
      </c>
      <c r="N1251" s="47">
        <v>61</v>
      </c>
      <c r="O1251" s="47">
        <v>28</v>
      </c>
      <c r="P1251" s="11">
        <v>2.1785714285714302</v>
      </c>
      <c r="Q1251" s="47">
        <v>3</v>
      </c>
      <c r="R1251" s="47">
        <v>3.7692307692307701</v>
      </c>
      <c r="S1251" s="11">
        <v>0.79591836734693899</v>
      </c>
      <c r="T1251" s="12" t="s">
        <v>5186</v>
      </c>
    </row>
    <row r="1252" spans="1:20" x14ac:dyDescent="0.3">
      <c r="A1252">
        <v>199759</v>
      </c>
      <c r="B1252" t="s">
        <v>4257</v>
      </c>
      <c r="C1252" s="56">
        <v>0</v>
      </c>
      <c r="D1252" s="56">
        <v>0</v>
      </c>
      <c r="E1252" s="7">
        <v>0</v>
      </c>
      <c r="F1252" s="56">
        <v>0</v>
      </c>
      <c r="G1252" s="56">
        <v>0</v>
      </c>
      <c r="H1252" s="7">
        <v>0</v>
      </c>
      <c r="I1252" s="56">
        <v>0</v>
      </c>
      <c r="J1252" s="5">
        <v>0</v>
      </c>
      <c r="K1252" s="32">
        <v>105239.03</v>
      </c>
      <c r="L1252" s="32">
        <v>318571.18187045498</v>
      </c>
      <c r="M1252" s="7">
        <v>0.33034698676164198</v>
      </c>
      <c r="N1252" s="32">
        <v>41</v>
      </c>
      <c r="O1252" s="32">
        <v>39.285714285714299</v>
      </c>
      <c r="P1252" s="7">
        <v>1.0436363636363599</v>
      </c>
      <c r="Q1252" s="32">
        <v>8</v>
      </c>
      <c r="R1252" s="32">
        <v>4.3076923076923102</v>
      </c>
      <c r="S1252" s="7">
        <v>1.8571428571428601</v>
      </c>
      <c r="T1252" s="12" t="s">
        <v>5186</v>
      </c>
    </row>
    <row r="1253" spans="1:20" x14ac:dyDescent="0.3">
      <c r="A1253" s="9">
        <v>150775</v>
      </c>
      <c r="B1253" s="9" t="s">
        <v>4303</v>
      </c>
      <c r="C1253" s="55">
        <v>0</v>
      </c>
      <c r="D1253" s="55">
        <v>0</v>
      </c>
      <c r="E1253" s="11">
        <v>0</v>
      </c>
      <c r="F1253" s="55">
        <v>0</v>
      </c>
      <c r="G1253" s="55">
        <v>0</v>
      </c>
      <c r="H1253" s="11">
        <v>0</v>
      </c>
      <c r="I1253" s="55">
        <v>0</v>
      </c>
      <c r="J1253" s="10">
        <v>0</v>
      </c>
      <c r="K1253" s="47">
        <v>1442.39</v>
      </c>
      <c r="L1253" s="47">
        <v>172186.13064795299</v>
      </c>
      <c r="M1253" s="11">
        <v>8.3769232433073808E-3</v>
      </c>
      <c r="N1253" s="58">
        <v>0</v>
      </c>
      <c r="O1253" s="47">
        <v>21</v>
      </c>
      <c r="P1253" s="11">
        <v>0</v>
      </c>
      <c r="Q1253" s="58">
        <v>0</v>
      </c>
      <c r="R1253" s="47">
        <v>3.7692307692307701</v>
      </c>
      <c r="S1253" s="11">
        <v>0</v>
      </c>
      <c r="T1253" s="12" t="s">
        <v>5186</v>
      </c>
    </row>
    <row r="1254" spans="1:20" x14ac:dyDescent="0.3">
      <c r="A1254">
        <v>1010077</v>
      </c>
      <c r="B1254" t="s">
        <v>4309</v>
      </c>
      <c r="C1254" s="56">
        <v>0</v>
      </c>
      <c r="D1254" s="56">
        <v>0</v>
      </c>
      <c r="E1254" s="7">
        <v>0</v>
      </c>
      <c r="F1254" s="56">
        <v>0</v>
      </c>
      <c r="G1254" s="56">
        <v>0</v>
      </c>
      <c r="H1254" s="7">
        <v>0</v>
      </c>
      <c r="I1254" s="56">
        <v>0</v>
      </c>
      <c r="J1254" s="5">
        <v>0</v>
      </c>
      <c r="K1254" s="32">
        <v>74386.78</v>
      </c>
      <c r="L1254" s="32">
        <v>237669.54504178499</v>
      </c>
      <c r="M1254" s="7">
        <v>0.31298406359519798</v>
      </c>
      <c r="N1254" s="32">
        <v>47</v>
      </c>
      <c r="O1254" s="32">
        <v>32</v>
      </c>
      <c r="P1254" s="7">
        <v>1.46875</v>
      </c>
      <c r="Q1254" s="32">
        <v>2</v>
      </c>
      <c r="R1254" s="32">
        <v>4.3076923076923102</v>
      </c>
      <c r="S1254" s="7">
        <v>0.46428571428571402</v>
      </c>
      <c r="T1254" s="12" t="s">
        <v>5186</v>
      </c>
    </row>
    <row r="1255" spans="1:20" x14ac:dyDescent="0.3">
      <c r="A1255" s="9">
        <v>985381</v>
      </c>
      <c r="B1255" s="9" t="s">
        <v>4347</v>
      </c>
      <c r="C1255" s="55">
        <v>0</v>
      </c>
      <c r="D1255" s="55">
        <v>0</v>
      </c>
      <c r="E1255" s="11">
        <v>0</v>
      </c>
      <c r="F1255" s="55">
        <v>0</v>
      </c>
      <c r="G1255" s="55">
        <v>0</v>
      </c>
      <c r="H1255" s="11">
        <v>0</v>
      </c>
      <c r="I1255" s="55">
        <v>0</v>
      </c>
      <c r="J1255" s="10">
        <v>0</v>
      </c>
      <c r="K1255" s="47">
        <v>157889.72</v>
      </c>
      <c r="L1255" s="47">
        <v>191995.127113405</v>
      </c>
      <c r="M1255" s="11">
        <v>0.82236316292933898</v>
      </c>
      <c r="N1255" s="47">
        <v>17</v>
      </c>
      <c r="O1255" s="47">
        <v>22.714285714285701</v>
      </c>
      <c r="P1255" s="11">
        <v>0.74842767295597501</v>
      </c>
      <c r="Q1255" s="58">
        <v>0</v>
      </c>
      <c r="R1255" s="47">
        <v>4.3076923076923102</v>
      </c>
      <c r="S1255" s="11">
        <v>0</v>
      </c>
      <c r="T1255" s="12" t="s">
        <v>5186</v>
      </c>
    </row>
    <row r="1256" spans="1:20" x14ac:dyDescent="0.3">
      <c r="A1256" s="9">
        <v>87691</v>
      </c>
      <c r="B1256" s="9" t="s">
        <v>4371</v>
      </c>
      <c r="C1256" s="55">
        <v>0</v>
      </c>
      <c r="D1256" s="55">
        <v>0</v>
      </c>
      <c r="E1256" s="11">
        <v>0</v>
      </c>
      <c r="F1256" s="55">
        <v>0</v>
      </c>
      <c r="G1256" s="55">
        <v>0</v>
      </c>
      <c r="H1256" s="11">
        <v>0</v>
      </c>
      <c r="I1256" s="55">
        <v>0</v>
      </c>
      <c r="J1256" s="10">
        <v>0</v>
      </c>
      <c r="K1256" s="47">
        <v>99980.160000000003</v>
      </c>
      <c r="L1256" s="47">
        <v>283884.03260090301</v>
      </c>
      <c r="M1256" s="11">
        <v>0.35218662734919198</v>
      </c>
      <c r="N1256" s="47">
        <v>59</v>
      </c>
      <c r="O1256" s="47">
        <v>35</v>
      </c>
      <c r="P1256" s="11">
        <v>1.6857142857142899</v>
      </c>
      <c r="Q1256" s="47">
        <v>3</v>
      </c>
      <c r="R1256" s="47">
        <v>3.7692307692307701</v>
      </c>
      <c r="S1256" s="11">
        <v>0.79591836734693899</v>
      </c>
      <c r="T1256" s="12" t="s">
        <v>5186</v>
      </c>
    </row>
    <row r="1257" spans="1:20" x14ac:dyDescent="0.3">
      <c r="A1257">
        <v>1014578</v>
      </c>
      <c r="B1257" t="s">
        <v>4380</v>
      </c>
      <c r="C1257" s="56">
        <v>0</v>
      </c>
      <c r="D1257" s="56">
        <v>0</v>
      </c>
      <c r="E1257" s="7">
        <v>0</v>
      </c>
      <c r="F1257" s="56">
        <v>0</v>
      </c>
      <c r="G1257" s="56">
        <v>0</v>
      </c>
      <c r="H1257" s="7">
        <v>0</v>
      </c>
      <c r="I1257" s="56">
        <v>0</v>
      </c>
      <c r="J1257" s="5">
        <v>0</v>
      </c>
      <c r="K1257" s="32">
        <v>69374.03</v>
      </c>
      <c r="L1257" s="32">
        <v>281565.261693215</v>
      </c>
      <c r="M1257" s="7">
        <v>0.246387035044074</v>
      </c>
      <c r="N1257" s="32">
        <v>18</v>
      </c>
      <c r="O1257" s="32">
        <v>36.428571428571402</v>
      </c>
      <c r="P1257" s="7">
        <v>0.494117647058823</v>
      </c>
      <c r="Q1257" s="32">
        <v>3</v>
      </c>
      <c r="R1257" s="32">
        <v>4.3076923076923102</v>
      </c>
      <c r="S1257" s="7">
        <v>0.69642857142857195</v>
      </c>
      <c r="T1257" s="12" t="s">
        <v>5186</v>
      </c>
    </row>
    <row r="1258" spans="1:20" x14ac:dyDescent="0.3">
      <c r="A1258" s="9">
        <v>1025408</v>
      </c>
      <c r="B1258" s="9" t="s">
        <v>4390</v>
      </c>
      <c r="C1258" s="55">
        <v>0</v>
      </c>
      <c r="D1258" s="55">
        <v>0</v>
      </c>
      <c r="E1258" s="11">
        <v>0</v>
      </c>
      <c r="F1258" s="55">
        <v>0</v>
      </c>
      <c r="G1258" s="55">
        <v>0</v>
      </c>
      <c r="H1258" s="11">
        <v>0</v>
      </c>
      <c r="I1258" s="55">
        <v>0</v>
      </c>
      <c r="J1258" s="10">
        <v>0</v>
      </c>
      <c r="K1258" s="47">
        <v>90825.99</v>
      </c>
      <c r="L1258" s="47">
        <v>207297.18097456201</v>
      </c>
      <c r="M1258" s="11">
        <v>0.43814387428232998</v>
      </c>
      <c r="N1258" s="47">
        <v>15</v>
      </c>
      <c r="O1258" s="47">
        <v>32</v>
      </c>
      <c r="P1258" s="11">
        <v>0.46875</v>
      </c>
      <c r="Q1258" s="47">
        <v>4</v>
      </c>
      <c r="R1258" s="47">
        <v>4.3076923076923102</v>
      </c>
      <c r="S1258" s="11">
        <v>0.92857142857142905</v>
      </c>
      <c r="T1258" s="12" t="s">
        <v>5186</v>
      </c>
    </row>
    <row r="1259" spans="1:20" x14ac:dyDescent="0.3">
      <c r="A1259">
        <v>957042</v>
      </c>
      <c r="B1259" t="s">
        <v>4424</v>
      </c>
      <c r="C1259" s="56">
        <v>0</v>
      </c>
      <c r="D1259" s="56">
        <v>0</v>
      </c>
      <c r="E1259" s="7">
        <v>0</v>
      </c>
      <c r="F1259" s="56">
        <v>0</v>
      </c>
      <c r="G1259" s="56">
        <v>0</v>
      </c>
      <c r="H1259" s="7">
        <v>0</v>
      </c>
      <c r="I1259" s="56">
        <v>0</v>
      </c>
      <c r="J1259" s="5">
        <v>0</v>
      </c>
      <c r="K1259" s="32">
        <v>18085.599999999999</v>
      </c>
      <c r="L1259" s="32">
        <v>199328.77626436501</v>
      </c>
      <c r="M1259" s="7">
        <v>9.0732509068402301E-2</v>
      </c>
      <c r="N1259" s="32">
        <v>79</v>
      </c>
      <c r="O1259" s="32">
        <v>23.571428571428601</v>
      </c>
      <c r="P1259" s="7">
        <v>3.3515151515151498</v>
      </c>
      <c r="Q1259" s="32">
        <v>6</v>
      </c>
      <c r="R1259" s="32">
        <v>4.3076923076923102</v>
      </c>
      <c r="S1259" s="7">
        <v>1.3928571428571399</v>
      </c>
      <c r="T1259" s="12" t="s">
        <v>5186</v>
      </c>
    </row>
    <row r="1260" spans="1:20" x14ac:dyDescent="0.3">
      <c r="A1260">
        <v>984260</v>
      </c>
      <c r="B1260" t="s">
        <v>4492</v>
      </c>
      <c r="C1260" s="56">
        <v>0</v>
      </c>
      <c r="D1260" s="56">
        <v>0</v>
      </c>
      <c r="E1260" s="7">
        <v>0</v>
      </c>
      <c r="F1260" s="56">
        <v>0</v>
      </c>
      <c r="G1260" s="56">
        <v>0</v>
      </c>
      <c r="H1260" s="7">
        <v>0</v>
      </c>
      <c r="I1260" s="56">
        <v>0</v>
      </c>
      <c r="J1260" s="5">
        <v>0</v>
      </c>
      <c r="K1260" s="32">
        <v>158169.66</v>
      </c>
      <c r="L1260" s="32">
        <v>324428.01969582099</v>
      </c>
      <c r="M1260" s="7">
        <v>0.48753390705370497</v>
      </c>
      <c r="N1260" s="32">
        <v>118</v>
      </c>
      <c r="O1260" s="32">
        <v>40</v>
      </c>
      <c r="P1260" s="7">
        <v>2.95</v>
      </c>
      <c r="Q1260" s="32">
        <v>30</v>
      </c>
      <c r="R1260" s="32">
        <v>4.3076923076923102</v>
      </c>
      <c r="S1260" s="7">
        <v>6.96428571428571</v>
      </c>
      <c r="T1260" s="12" t="s">
        <v>5186</v>
      </c>
    </row>
    <row r="1261" spans="1:20" x14ac:dyDescent="0.3">
      <c r="A1261" s="9">
        <v>965251</v>
      </c>
      <c r="B1261" s="9" t="s">
        <v>4531</v>
      </c>
      <c r="C1261" s="55">
        <v>0</v>
      </c>
      <c r="D1261" s="55">
        <v>0</v>
      </c>
      <c r="E1261" s="11">
        <v>0</v>
      </c>
      <c r="F1261" s="55">
        <v>0</v>
      </c>
      <c r="G1261" s="55">
        <v>0</v>
      </c>
      <c r="H1261" s="11">
        <v>0</v>
      </c>
      <c r="I1261" s="55">
        <v>0</v>
      </c>
      <c r="J1261" s="10">
        <v>0</v>
      </c>
      <c r="K1261" s="47">
        <v>26883.83</v>
      </c>
      <c r="L1261" s="47">
        <v>199970.74643106799</v>
      </c>
      <c r="M1261" s="11">
        <v>0.13443881407557401</v>
      </c>
      <c r="N1261" s="47">
        <v>51</v>
      </c>
      <c r="O1261" s="47">
        <v>28</v>
      </c>
      <c r="P1261" s="11">
        <v>1.8214285714285701</v>
      </c>
      <c r="Q1261" s="47">
        <v>4</v>
      </c>
      <c r="R1261" s="47">
        <v>3.7692307692307701</v>
      </c>
      <c r="S1261" s="11">
        <v>1.06122448979592</v>
      </c>
      <c r="T1261" s="12" t="s">
        <v>5186</v>
      </c>
    </row>
    <row r="1262" spans="1:20" x14ac:dyDescent="0.3">
      <c r="A1262">
        <v>952727</v>
      </c>
      <c r="B1262" t="s">
        <v>2118</v>
      </c>
      <c r="C1262" s="32">
        <v>373155</v>
      </c>
      <c r="D1262" s="32">
        <v>838338.32465024095</v>
      </c>
      <c r="E1262" s="7">
        <v>0.44511265801391398</v>
      </c>
      <c r="F1262" s="32">
        <v>40051337.329999998</v>
      </c>
      <c r="G1262" s="32">
        <v>58706638.812490202</v>
      </c>
      <c r="H1262" s="7">
        <v>0.68222841811680801</v>
      </c>
      <c r="I1262" s="32">
        <v>80670.12</v>
      </c>
      <c r="J1262" s="5">
        <v>2.0141679498820402</v>
      </c>
      <c r="K1262" s="56">
        <v>0</v>
      </c>
      <c r="L1262" s="56">
        <v>0</v>
      </c>
      <c r="M1262" s="7">
        <v>0</v>
      </c>
      <c r="N1262" s="57">
        <v>0</v>
      </c>
      <c r="O1262" s="57">
        <v>0</v>
      </c>
      <c r="P1262" s="7">
        <v>0</v>
      </c>
      <c r="Q1262" s="57">
        <v>0</v>
      </c>
      <c r="R1262" s="57">
        <v>0</v>
      </c>
      <c r="S1262" s="7">
        <v>0</v>
      </c>
      <c r="T1262" s="12" t="s">
        <v>5186</v>
      </c>
    </row>
    <row r="1263" spans="1:20" x14ac:dyDescent="0.3">
      <c r="A1263" s="9">
        <v>1030088</v>
      </c>
      <c r="B1263" s="9" t="s">
        <v>4572</v>
      </c>
      <c r="C1263" s="55">
        <v>0</v>
      </c>
      <c r="D1263" s="55">
        <v>0</v>
      </c>
      <c r="E1263" s="11">
        <v>0</v>
      </c>
      <c r="F1263" s="55">
        <v>0</v>
      </c>
      <c r="G1263" s="55">
        <v>0</v>
      </c>
      <c r="H1263" s="11">
        <v>0</v>
      </c>
      <c r="I1263" s="55">
        <v>0</v>
      </c>
      <c r="J1263" s="10">
        <v>0</v>
      </c>
      <c r="K1263" s="47">
        <v>32866.21</v>
      </c>
      <c r="L1263" s="47">
        <v>220873.13094328201</v>
      </c>
      <c r="M1263" s="11">
        <v>0.148801304439514</v>
      </c>
      <c r="N1263" s="47">
        <v>19</v>
      </c>
      <c r="O1263" s="47">
        <v>28.571428571428601</v>
      </c>
      <c r="P1263" s="11">
        <v>0.66500000000000004</v>
      </c>
      <c r="Q1263" s="47">
        <v>2</v>
      </c>
      <c r="R1263" s="47">
        <v>3.2307692307692299</v>
      </c>
      <c r="S1263" s="11">
        <v>0.61904761904761896</v>
      </c>
      <c r="T1263" s="12" t="s">
        <v>5186</v>
      </c>
    </row>
    <row r="1264" spans="1:20" x14ac:dyDescent="0.3">
      <c r="A1264">
        <v>83546</v>
      </c>
      <c r="B1264" t="s">
        <v>4585</v>
      </c>
      <c r="C1264" s="56">
        <v>0</v>
      </c>
      <c r="D1264" s="56">
        <v>0</v>
      </c>
      <c r="E1264" s="7">
        <v>0</v>
      </c>
      <c r="F1264" s="56">
        <v>0</v>
      </c>
      <c r="G1264" s="56">
        <v>0</v>
      </c>
      <c r="H1264" s="7">
        <v>0</v>
      </c>
      <c r="I1264" s="56">
        <v>0</v>
      </c>
      <c r="J1264" s="5">
        <v>0</v>
      </c>
      <c r="K1264" s="32">
        <v>41529.019999999997</v>
      </c>
      <c r="L1264" s="32">
        <v>240644.015318972</v>
      </c>
      <c r="M1264" s="7">
        <v>0.172574497416666</v>
      </c>
      <c r="N1264" s="32">
        <v>55</v>
      </c>
      <c r="O1264" s="32">
        <v>32</v>
      </c>
      <c r="P1264" s="7">
        <v>1.71875</v>
      </c>
      <c r="Q1264" s="32">
        <v>4</v>
      </c>
      <c r="R1264" s="32">
        <v>4.3076923076923102</v>
      </c>
      <c r="S1264" s="7">
        <v>0.92857142857142905</v>
      </c>
      <c r="T1264" s="12" t="s">
        <v>5186</v>
      </c>
    </row>
    <row r="1265" spans="1:20" x14ac:dyDescent="0.3">
      <c r="A1265" s="9">
        <v>52632</v>
      </c>
      <c r="B1265" s="9" t="s">
        <v>4689</v>
      </c>
      <c r="C1265" s="55">
        <v>0</v>
      </c>
      <c r="D1265" s="55">
        <v>0</v>
      </c>
      <c r="E1265" s="11">
        <v>0</v>
      </c>
      <c r="F1265" s="55">
        <v>0</v>
      </c>
      <c r="G1265" s="55">
        <v>0</v>
      </c>
      <c r="H1265" s="11">
        <v>0</v>
      </c>
      <c r="I1265" s="55">
        <v>0</v>
      </c>
      <c r="J1265" s="10">
        <v>0</v>
      </c>
      <c r="K1265" s="47">
        <v>43844.52</v>
      </c>
      <c r="L1265" s="47">
        <v>188342.83177435701</v>
      </c>
      <c r="M1265" s="11">
        <v>0.23279102043303501</v>
      </c>
      <c r="N1265" s="47">
        <v>20</v>
      </c>
      <c r="O1265" s="47">
        <v>22.285714285714299</v>
      </c>
      <c r="P1265" s="11">
        <v>0.89743589743589702</v>
      </c>
      <c r="Q1265" s="47">
        <v>4</v>
      </c>
      <c r="R1265" s="47">
        <v>4.3076923076923102</v>
      </c>
      <c r="S1265" s="11">
        <v>0.92857142857142905</v>
      </c>
      <c r="T1265" s="12" t="s">
        <v>5186</v>
      </c>
    </row>
    <row r="1266" spans="1:20" x14ac:dyDescent="0.3">
      <c r="A1266">
        <v>48833</v>
      </c>
      <c r="B1266" t="s">
        <v>4692</v>
      </c>
      <c r="C1266" s="56">
        <v>0</v>
      </c>
      <c r="D1266" s="56">
        <v>0</v>
      </c>
      <c r="E1266" s="7">
        <v>0</v>
      </c>
      <c r="F1266" s="56">
        <v>0</v>
      </c>
      <c r="G1266" s="56">
        <v>0</v>
      </c>
      <c r="H1266" s="7">
        <v>0</v>
      </c>
      <c r="I1266" s="56">
        <v>0</v>
      </c>
      <c r="J1266" s="5">
        <v>0</v>
      </c>
      <c r="K1266" s="32">
        <v>109595.8</v>
      </c>
      <c r="L1266" s="32">
        <v>240644.015318972</v>
      </c>
      <c r="M1266" s="7">
        <v>0.45542707494608398</v>
      </c>
      <c r="N1266" s="32">
        <v>37</v>
      </c>
      <c r="O1266" s="32">
        <v>32</v>
      </c>
      <c r="P1266" s="7">
        <v>1.15625</v>
      </c>
      <c r="Q1266" s="32">
        <v>11</v>
      </c>
      <c r="R1266" s="32">
        <v>4.3076923076923102</v>
      </c>
      <c r="S1266" s="7">
        <v>2.5535714285714302</v>
      </c>
      <c r="T1266" s="12" t="s">
        <v>5186</v>
      </c>
    </row>
    <row r="1267" spans="1:20" x14ac:dyDescent="0.3">
      <c r="A1267" s="9">
        <v>1020689</v>
      </c>
      <c r="B1267" s="9" t="s">
        <v>4723</v>
      </c>
      <c r="C1267" s="55">
        <v>0</v>
      </c>
      <c r="D1267" s="55">
        <v>0</v>
      </c>
      <c r="E1267" s="11">
        <v>0</v>
      </c>
      <c r="F1267" s="55">
        <v>0</v>
      </c>
      <c r="G1267" s="55">
        <v>0</v>
      </c>
      <c r="H1267" s="11">
        <v>0</v>
      </c>
      <c r="I1267" s="55">
        <v>0</v>
      </c>
      <c r="J1267" s="10">
        <v>0</v>
      </c>
      <c r="K1267" s="47">
        <v>45538.01</v>
      </c>
      <c r="L1267" s="47">
        <v>183888.006881087</v>
      </c>
      <c r="M1267" s="11">
        <v>0.247639912859828</v>
      </c>
      <c r="N1267" s="47">
        <v>7</v>
      </c>
      <c r="O1267" s="47">
        <v>24</v>
      </c>
      <c r="P1267" s="11">
        <v>0.29166666666666702</v>
      </c>
      <c r="Q1267" s="47">
        <v>7</v>
      </c>
      <c r="R1267" s="47">
        <v>4.3076923076923102</v>
      </c>
      <c r="S1267" s="11">
        <v>1.625</v>
      </c>
      <c r="T1267" s="12" t="s">
        <v>5186</v>
      </c>
    </row>
    <row r="1268" spans="1:20" x14ac:dyDescent="0.3">
      <c r="A1268">
        <v>96271</v>
      </c>
      <c r="B1268" t="s">
        <v>2164</v>
      </c>
      <c r="C1268" s="32">
        <v>255286</v>
      </c>
      <c r="D1268" s="32">
        <v>645575.14892319299</v>
      </c>
      <c r="E1268" s="7">
        <v>0.39543963305559798</v>
      </c>
      <c r="F1268" s="32">
        <v>18629679</v>
      </c>
      <c r="G1268" s="32">
        <v>38605785.331182703</v>
      </c>
      <c r="H1268" s="7">
        <v>0.48256184507539102</v>
      </c>
      <c r="I1268" s="32">
        <v>41509.760000000002</v>
      </c>
      <c r="J1268" s="5">
        <v>2.2281521866265099</v>
      </c>
      <c r="K1268" s="56">
        <v>0</v>
      </c>
      <c r="L1268" s="56">
        <v>0</v>
      </c>
      <c r="M1268" s="7">
        <v>0</v>
      </c>
      <c r="N1268" s="57">
        <v>0</v>
      </c>
      <c r="O1268" s="57">
        <v>0</v>
      </c>
      <c r="P1268" s="7">
        <v>0</v>
      </c>
      <c r="Q1268" s="57">
        <v>0</v>
      </c>
      <c r="R1268" s="57">
        <v>0</v>
      </c>
      <c r="S1268" s="7">
        <v>0</v>
      </c>
      <c r="T1268" s="12" t="s">
        <v>5186</v>
      </c>
    </row>
    <row r="1269" spans="1:20" x14ac:dyDescent="0.3">
      <c r="A1269" s="9">
        <v>1020561</v>
      </c>
      <c r="B1269" s="9" t="s">
        <v>4803</v>
      </c>
      <c r="C1269" s="55">
        <v>0</v>
      </c>
      <c r="D1269" s="55">
        <v>0</v>
      </c>
      <c r="E1269" s="11">
        <v>0</v>
      </c>
      <c r="F1269" s="55">
        <v>0</v>
      </c>
      <c r="G1269" s="55">
        <v>0</v>
      </c>
      <c r="H1269" s="11">
        <v>0</v>
      </c>
      <c r="I1269" s="55">
        <v>0</v>
      </c>
      <c r="J1269" s="10">
        <v>0</v>
      </c>
      <c r="K1269" s="47">
        <v>44178.47</v>
      </c>
      <c r="L1269" s="47">
        <v>183888.006881087</v>
      </c>
      <c r="M1269" s="11">
        <v>0.24024660851628199</v>
      </c>
      <c r="N1269" s="47">
        <v>12</v>
      </c>
      <c r="O1269" s="47">
        <v>24</v>
      </c>
      <c r="P1269" s="11">
        <v>0.5</v>
      </c>
      <c r="Q1269" s="47">
        <v>3</v>
      </c>
      <c r="R1269" s="47">
        <v>4.3076923076923102</v>
      </c>
      <c r="S1269" s="11">
        <v>0.69642857142857195</v>
      </c>
      <c r="T1269" s="12" t="s">
        <v>5186</v>
      </c>
    </row>
    <row r="1270" spans="1:20" x14ac:dyDescent="0.3">
      <c r="A1270">
        <v>69018</v>
      </c>
      <c r="B1270" t="s">
        <v>4806</v>
      </c>
      <c r="C1270" s="56">
        <v>0</v>
      </c>
      <c r="D1270" s="56">
        <v>0</v>
      </c>
      <c r="E1270" s="7">
        <v>0</v>
      </c>
      <c r="F1270" s="56">
        <v>0</v>
      </c>
      <c r="G1270" s="56">
        <v>0</v>
      </c>
      <c r="H1270" s="7">
        <v>0</v>
      </c>
      <c r="I1270" s="56">
        <v>0</v>
      </c>
      <c r="J1270" s="5">
        <v>0</v>
      </c>
      <c r="K1270" s="32">
        <v>388983.85</v>
      </c>
      <c r="L1270" s="32">
        <v>218402.674694602</v>
      </c>
      <c r="M1270" s="7">
        <v>1.7810397722643501</v>
      </c>
      <c r="N1270" s="32">
        <v>16</v>
      </c>
      <c r="O1270" s="32">
        <v>32</v>
      </c>
      <c r="P1270" s="7">
        <v>0.5</v>
      </c>
      <c r="Q1270" s="32">
        <v>2</v>
      </c>
      <c r="R1270" s="32">
        <v>4.3076923076923102</v>
      </c>
      <c r="S1270" s="7">
        <v>0.46428571428571402</v>
      </c>
      <c r="T1270" s="12" t="s">
        <v>5186</v>
      </c>
    </row>
    <row r="1271" spans="1:20" x14ac:dyDescent="0.3">
      <c r="A1271" s="9">
        <v>1025020</v>
      </c>
      <c r="B1271" s="9" t="s">
        <v>4862</v>
      </c>
      <c r="C1271" s="55">
        <v>0</v>
      </c>
      <c r="D1271" s="55">
        <v>0</v>
      </c>
      <c r="E1271" s="11">
        <v>0</v>
      </c>
      <c r="F1271" s="55">
        <v>0</v>
      </c>
      <c r="G1271" s="55">
        <v>0</v>
      </c>
      <c r="H1271" s="11">
        <v>0</v>
      </c>
      <c r="I1271" s="55">
        <v>0</v>
      </c>
      <c r="J1271" s="10">
        <v>0</v>
      </c>
      <c r="K1271" s="47">
        <v>33550.410000000003</v>
      </c>
      <c r="L1271" s="47">
        <v>175850.80048883701</v>
      </c>
      <c r="M1271" s="11">
        <v>0.19078906611022101</v>
      </c>
      <c r="N1271" s="47">
        <v>52</v>
      </c>
      <c r="O1271" s="47">
        <v>24</v>
      </c>
      <c r="P1271" s="11">
        <v>2.1666666666666701</v>
      </c>
      <c r="Q1271" s="47">
        <v>6</v>
      </c>
      <c r="R1271" s="47">
        <v>4.3076923076923102</v>
      </c>
      <c r="S1271" s="11">
        <v>1.3928571428571399</v>
      </c>
      <c r="T1271" s="12" t="s">
        <v>5186</v>
      </c>
    </row>
    <row r="1272" spans="1:20" x14ac:dyDescent="0.3">
      <c r="A1272">
        <v>858184</v>
      </c>
      <c r="B1272" t="s">
        <v>4900</v>
      </c>
      <c r="C1272" s="56">
        <v>0</v>
      </c>
      <c r="D1272" s="56">
        <v>0</v>
      </c>
      <c r="E1272" s="7">
        <v>0</v>
      </c>
      <c r="F1272" s="56">
        <v>0</v>
      </c>
      <c r="G1272" s="56">
        <v>0</v>
      </c>
      <c r="H1272" s="7">
        <v>0</v>
      </c>
      <c r="I1272" s="56">
        <v>0</v>
      </c>
      <c r="J1272" s="5">
        <v>0</v>
      </c>
      <c r="K1272" s="32">
        <v>60609.24</v>
      </c>
      <c r="L1272" s="32">
        <v>202952.01313054701</v>
      </c>
      <c r="M1272" s="7">
        <v>0.29863827938978699</v>
      </c>
      <c r="N1272" s="32">
        <v>54</v>
      </c>
      <c r="O1272" s="32">
        <v>24</v>
      </c>
      <c r="P1272" s="7">
        <v>2.25</v>
      </c>
      <c r="Q1272" s="32">
        <v>6</v>
      </c>
      <c r="R1272" s="32">
        <v>4.3076923076923102</v>
      </c>
      <c r="S1272" s="7">
        <v>1.3928571428571399</v>
      </c>
      <c r="T1272" s="12" t="s">
        <v>5186</v>
      </c>
    </row>
    <row r="1273" spans="1:20" x14ac:dyDescent="0.3">
      <c r="A1273" s="9">
        <v>345072</v>
      </c>
      <c r="B1273" s="9" t="s">
        <v>4903</v>
      </c>
      <c r="C1273" s="55">
        <v>0</v>
      </c>
      <c r="D1273" s="55">
        <v>0</v>
      </c>
      <c r="E1273" s="11">
        <v>0</v>
      </c>
      <c r="F1273" s="55">
        <v>0</v>
      </c>
      <c r="G1273" s="55">
        <v>0</v>
      </c>
      <c r="H1273" s="11">
        <v>0</v>
      </c>
      <c r="I1273" s="55">
        <v>0</v>
      </c>
      <c r="J1273" s="10">
        <v>0</v>
      </c>
      <c r="K1273" s="47">
        <v>27388.76</v>
      </c>
      <c r="L1273" s="47">
        <v>273936.017507396</v>
      </c>
      <c r="M1273" s="11">
        <v>9.9982325249583198E-2</v>
      </c>
      <c r="N1273" s="47">
        <v>42</v>
      </c>
      <c r="O1273" s="47">
        <v>32</v>
      </c>
      <c r="P1273" s="11">
        <v>1.3125</v>
      </c>
      <c r="Q1273" s="47">
        <v>16</v>
      </c>
      <c r="R1273" s="47">
        <v>4.3076923076923102</v>
      </c>
      <c r="S1273" s="11">
        <v>3.71428571428571</v>
      </c>
      <c r="T1273" s="12" t="s">
        <v>5186</v>
      </c>
    </row>
    <row r="1274" spans="1:20" x14ac:dyDescent="0.3">
      <c r="A1274">
        <v>163334</v>
      </c>
      <c r="B1274" t="s">
        <v>4946</v>
      </c>
      <c r="C1274" s="56">
        <v>0</v>
      </c>
      <c r="D1274" s="56">
        <v>0</v>
      </c>
      <c r="E1274" s="7">
        <v>0</v>
      </c>
      <c r="F1274" s="56">
        <v>0</v>
      </c>
      <c r="G1274" s="56">
        <v>0</v>
      </c>
      <c r="H1274" s="7">
        <v>0</v>
      </c>
      <c r="I1274" s="56">
        <v>0</v>
      </c>
      <c r="J1274" s="5">
        <v>0</v>
      </c>
      <c r="K1274" s="32">
        <v>64380.5</v>
      </c>
      <c r="L1274" s="32">
        <v>301238.04851297702</v>
      </c>
      <c r="M1274" s="7">
        <v>0.21371968221745599</v>
      </c>
      <c r="N1274" s="32">
        <v>36</v>
      </c>
      <c r="O1274" s="32">
        <v>37.142857142857103</v>
      </c>
      <c r="P1274" s="7">
        <v>0.96923076923076901</v>
      </c>
      <c r="Q1274" s="32">
        <v>7</v>
      </c>
      <c r="R1274" s="32">
        <v>4.3076923076923102</v>
      </c>
      <c r="S1274" s="7">
        <v>1.625</v>
      </c>
      <c r="T1274" s="12" t="s">
        <v>5186</v>
      </c>
    </row>
    <row r="1275" spans="1:20" x14ac:dyDescent="0.3">
      <c r="A1275">
        <v>969763</v>
      </c>
      <c r="B1275" t="s">
        <v>5071</v>
      </c>
      <c r="C1275" s="56">
        <v>0</v>
      </c>
      <c r="D1275" s="56">
        <v>0</v>
      </c>
      <c r="E1275" s="7">
        <v>0</v>
      </c>
      <c r="F1275" s="56">
        <v>0</v>
      </c>
      <c r="G1275" s="56">
        <v>0</v>
      </c>
      <c r="H1275" s="7">
        <v>0</v>
      </c>
      <c r="I1275" s="56">
        <v>0</v>
      </c>
      <c r="J1275" s="5">
        <v>0</v>
      </c>
      <c r="K1275" s="32">
        <v>37855.949999999997</v>
      </c>
      <c r="L1275" s="32">
        <v>168468.86372837101</v>
      </c>
      <c r="M1275" s="7">
        <v>0.224705913972546</v>
      </c>
      <c r="N1275" s="32">
        <v>25</v>
      </c>
      <c r="O1275" s="32">
        <v>21</v>
      </c>
      <c r="P1275" s="7">
        <v>1.19047619047619</v>
      </c>
      <c r="Q1275" s="32">
        <v>3</v>
      </c>
      <c r="R1275" s="32">
        <v>4.3076923076923102</v>
      </c>
      <c r="S1275" s="7">
        <v>0.69642857142857195</v>
      </c>
      <c r="T1275" s="12" t="s">
        <v>5186</v>
      </c>
    </row>
    <row r="1276" spans="1:20" x14ac:dyDescent="0.3">
      <c r="A1276" s="9">
        <v>1009946</v>
      </c>
      <c r="B1276" s="9" t="s">
        <v>5092</v>
      </c>
      <c r="C1276" s="55">
        <v>0</v>
      </c>
      <c r="D1276" s="55">
        <v>0</v>
      </c>
      <c r="E1276" s="11">
        <v>0</v>
      </c>
      <c r="F1276" s="55">
        <v>0</v>
      </c>
      <c r="G1276" s="55">
        <v>0</v>
      </c>
      <c r="H1276" s="11">
        <v>0</v>
      </c>
      <c r="I1276" s="55">
        <v>0</v>
      </c>
      <c r="J1276" s="10">
        <v>0</v>
      </c>
      <c r="K1276" s="47">
        <v>76172.789999999994</v>
      </c>
      <c r="L1276" s="47">
        <v>167325.774520476</v>
      </c>
      <c r="M1276" s="11">
        <v>0.45523644052027801</v>
      </c>
      <c r="N1276" s="58">
        <v>0</v>
      </c>
      <c r="O1276" s="47">
        <v>27.428571428571399</v>
      </c>
      <c r="P1276" s="11">
        <v>0</v>
      </c>
      <c r="Q1276" s="47">
        <v>6</v>
      </c>
      <c r="R1276" s="47">
        <v>3.7692307692307701</v>
      </c>
      <c r="S1276" s="11">
        <v>1.59183673469388</v>
      </c>
      <c r="T1276" s="12" t="s">
        <v>5186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AG1768"/>
  <sheetViews>
    <sheetView topLeftCell="J1" workbookViewId="0">
      <pane ySplit="1" topLeftCell="A2" activePane="bottomLeft" state="frozen"/>
      <selection activeCell="J1" sqref="J1"/>
      <selection pane="bottomLeft" activeCell="Q1" sqref="Q1"/>
    </sheetView>
  </sheetViews>
  <sheetFormatPr baseColWidth="10" defaultRowHeight="14.4" x14ac:dyDescent="0.3"/>
  <cols>
    <col min="1" max="1" width="16.21875" style="12" bestFit="1" customWidth="1"/>
    <col min="2" max="2" width="43.77734375" style="1" bestFit="1" customWidth="1"/>
    <col min="3" max="3" width="16.21875" style="12" bestFit="1" customWidth="1"/>
    <col min="4" max="4" width="34.77734375" style="12" customWidth="1"/>
    <col min="5" max="5" width="22" customWidth="1"/>
    <col min="6" max="6" width="33.21875" customWidth="1"/>
    <col min="7" max="7" width="39.21875" bestFit="1" customWidth="1"/>
    <col min="8" max="8" width="5" bestFit="1" customWidth="1"/>
    <col min="9" max="9" width="48.5546875" bestFit="1" customWidth="1"/>
    <col min="10" max="10" width="10.77734375" bestFit="1" customWidth="1"/>
    <col min="11" max="11" width="40" customWidth="1"/>
    <col min="12" max="12" width="10.77734375" bestFit="1" customWidth="1"/>
    <col min="13" max="13" width="11.44140625" bestFit="1" customWidth="1"/>
    <col min="19" max="19" width="16" customWidth="1"/>
  </cols>
  <sheetData>
    <row r="1" spans="1:33" x14ac:dyDescent="0.3">
      <c r="A1" s="24" t="s">
        <v>0</v>
      </c>
      <c r="B1" s="25" t="s">
        <v>1</v>
      </c>
      <c r="C1" s="24" t="s">
        <v>2</v>
      </c>
      <c r="D1" s="24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50" t="s">
        <v>5181</v>
      </c>
      <c r="O1" s="51" t="s">
        <v>5188</v>
      </c>
      <c r="P1" s="49" t="s">
        <v>5190</v>
      </c>
      <c r="Q1" s="49" t="s">
        <v>5191</v>
      </c>
      <c r="R1" s="49" t="s">
        <v>5192</v>
      </c>
      <c r="S1" s="48" t="s">
        <v>5189</v>
      </c>
    </row>
    <row r="2" spans="1:33" x14ac:dyDescent="0.3">
      <c r="A2" s="12">
        <v>860653</v>
      </c>
      <c r="B2" s="1" t="s">
        <v>18</v>
      </c>
      <c r="C2" s="12">
        <v>10120</v>
      </c>
      <c r="D2" s="12" t="s">
        <v>19</v>
      </c>
      <c r="E2" t="s">
        <v>20</v>
      </c>
      <c r="F2" t="s">
        <v>21</v>
      </c>
      <c r="G2" t="s">
        <v>21</v>
      </c>
      <c r="H2">
        <v>100</v>
      </c>
      <c r="I2" t="s">
        <v>22</v>
      </c>
      <c r="J2">
        <v>375519</v>
      </c>
      <c r="K2" t="s">
        <v>23</v>
      </c>
      <c r="L2">
        <v>8067</v>
      </c>
      <c r="M2" t="s">
        <v>24</v>
      </c>
      <c r="N2">
        <v>1</v>
      </c>
      <c r="O2" t="s">
        <v>5209</v>
      </c>
      <c r="S2" t="s">
        <v>5186</v>
      </c>
      <c r="T2" s="28"/>
      <c r="AF2">
        <v>1722</v>
      </c>
    </row>
    <row r="3" spans="1:33" x14ac:dyDescent="0.3">
      <c r="A3" s="19">
        <v>976724</v>
      </c>
      <c r="B3" s="26" t="s">
        <v>25</v>
      </c>
      <c r="C3" s="19">
        <v>10120</v>
      </c>
      <c r="D3" s="19" t="s">
        <v>19</v>
      </c>
      <c r="E3" s="18" t="s">
        <v>26</v>
      </c>
      <c r="F3" s="18" t="s">
        <v>27</v>
      </c>
      <c r="G3" s="18" t="s">
        <v>27</v>
      </c>
      <c r="H3" s="18">
        <v>107</v>
      </c>
      <c r="I3" s="18" t="s">
        <v>28</v>
      </c>
      <c r="J3" s="18">
        <v>784265</v>
      </c>
      <c r="K3" s="18" t="s">
        <v>29</v>
      </c>
      <c r="L3" s="18">
        <v>8067</v>
      </c>
      <c r="M3" s="18" t="s">
        <v>24</v>
      </c>
      <c r="N3" s="18">
        <v>1</v>
      </c>
      <c r="O3" s="18" t="s">
        <v>5209</v>
      </c>
      <c r="P3" s="18"/>
      <c r="Q3" s="18"/>
      <c r="R3" s="18"/>
      <c r="S3" t="s">
        <v>5186</v>
      </c>
      <c r="AF3">
        <v>177</v>
      </c>
    </row>
    <row r="4" spans="1:33" x14ac:dyDescent="0.3">
      <c r="A4" s="12">
        <v>194366</v>
      </c>
      <c r="B4" s="1" t="s">
        <v>30</v>
      </c>
      <c r="C4" s="12">
        <v>10120</v>
      </c>
      <c r="D4" s="12" t="s">
        <v>19</v>
      </c>
      <c r="E4" t="s">
        <v>31</v>
      </c>
      <c r="F4" t="s">
        <v>32</v>
      </c>
      <c r="G4" t="s">
        <v>32</v>
      </c>
      <c r="H4">
        <v>115</v>
      </c>
      <c r="I4" t="s">
        <v>33</v>
      </c>
      <c r="J4">
        <v>784654</v>
      </c>
      <c r="K4" t="s">
        <v>34</v>
      </c>
      <c r="L4">
        <v>8067</v>
      </c>
      <c r="M4" t="s">
        <v>24</v>
      </c>
      <c r="N4">
        <v>1</v>
      </c>
      <c r="O4" t="s">
        <v>5209</v>
      </c>
      <c r="S4" t="s">
        <v>5186</v>
      </c>
      <c r="AG4" s="2">
        <f>AF3/AF2</f>
        <v>0.10278745644599303</v>
      </c>
    </row>
    <row r="5" spans="1:33" x14ac:dyDescent="0.3">
      <c r="A5" s="19">
        <v>282668</v>
      </c>
      <c r="B5" s="26" t="s">
        <v>35</v>
      </c>
      <c r="C5" s="19">
        <v>10120</v>
      </c>
      <c r="D5" s="19" t="s">
        <v>19</v>
      </c>
      <c r="E5" s="18" t="s">
        <v>36</v>
      </c>
      <c r="F5" s="18" t="s">
        <v>37</v>
      </c>
      <c r="G5" s="18" t="s">
        <v>37</v>
      </c>
      <c r="H5" s="18">
        <v>118</v>
      </c>
      <c r="I5" s="18" t="s">
        <v>38</v>
      </c>
      <c r="J5" s="18">
        <v>953735</v>
      </c>
      <c r="K5" s="18" t="s">
        <v>39</v>
      </c>
      <c r="L5" s="18">
        <v>8067</v>
      </c>
      <c r="M5" s="18" t="s">
        <v>24</v>
      </c>
      <c r="N5" s="18">
        <v>1</v>
      </c>
      <c r="O5" s="18" t="s">
        <v>5209</v>
      </c>
      <c r="P5" s="18"/>
      <c r="Q5" s="18"/>
      <c r="R5" s="18"/>
      <c r="S5" t="s">
        <v>5186</v>
      </c>
    </row>
    <row r="6" spans="1:33" x14ac:dyDescent="0.3">
      <c r="A6" s="12">
        <v>963695</v>
      </c>
      <c r="B6" s="1" t="s">
        <v>40</v>
      </c>
      <c r="C6" s="12">
        <v>10120</v>
      </c>
      <c r="D6" s="12" t="s">
        <v>19</v>
      </c>
      <c r="E6" t="s">
        <v>41</v>
      </c>
      <c r="F6" t="s">
        <v>42</v>
      </c>
      <c r="G6" t="s">
        <v>42</v>
      </c>
      <c r="H6">
        <v>123</v>
      </c>
      <c r="I6" t="s">
        <v>43</v>
      </c>
      <c r="J6">
        <v>1016857</v>
      </c>
      <c r="K6" t="s">
        <v>44</v>
      </c>
      <c r="L6">
        <v>8067</v>
      </c>
      <c r="M6" t="s">
        <v>24</v>
      </c>
      <c r="N6">
        <v>1</v>
      </c>
      <c r="O6" t="s">
        <v>5209</v>
      </c>
      <c r="S6" t="s">
        <v>5186</v>
      </c>
    </row>
    <row r="7" spans="1:33" x14ac:dyDescent="0.3">
      <c r="A7" s="19">
        <v>317839</v>
      </c>
      <c r="B7" s="26" t="s">
        <v>45</v>
      </c>
      <c r="C7" s="19">
        <v>10120</v>
      </c>
      <c r="D7" s="19" t="s">
        <v>19</v>
      </c>
      <c r="E7" s="18" t="s">
        <v>31</v>
      </c>
      <c r="F7" s="18" t="s">
        <v>46</v>
      </c>
      <c r="G7" s="18" t="s">
        <v>46</v>
      </c>
      <c r="H7" s="18">
        <v>130</v>
      </c>
      <c r="I7" s="18" t="s">
        <v>47</v>
      </c>
      <c r="J7" s="18">
        <v>981582</v>
      </c>
      <c r="K7" s="18" t="s">
        <v>48</v>
      </c>
      <c r="L7" s="18">
        <v>8067</v>
      </c>
      <c r="M7" s="18" t="s">
        <v>24</v>
      </c>
      <c r="N7" s="18">
        <v>1</v>
      </c>
      <c r="O7" s="18" t="s">
        <v>5209</v>
      </c>
      <c r="P7" s="18"/>
      <c r="Q7" s="18"/>
      <c r="R7" s="18"/>
      <c r="S7" t="s">
        <v>5186</v>
      </c>
    </row>
    <row r="8" spans="1:33" x14ac:dyDescent="0.3">
      <c r="A8" s="12">
        <v>873693</v>
      </c>
      <c r="B8" s="1" t="s">
        <v>49</v>
      </c>
      <c r="C8" s="12">
        <v>10129</v>
      </c>
      <c r="D8" s="12" t="s">
        <v>50</v>
      </c>
      <c r="E8" t="s">
        <v>36</v>
      </c>
      <c r="F8" t="s">
        <v>51</v>
      </c>
      <c r="G8" t="s">
        <v>51</v>
      </c>
      <c r="H8">
        <v>135</v>
      </c>
      <c r="I8" t="s">
        <v>52</v>
      </c>
      <c r="J8">
        <v>1011677</v>
      </c>
      <c r="K8" t="s">
        <v>53</v>
      </c>
      <c r="L8">
        <v>8067</v>
      </c>
      <c r="M8" t="s">
        <v>24</v>
      </c>
      <c r="N8">
        <v>1</v>
      </c>
      <c r="O8" t="s">
        <v>5209</v>
      </c>
      <c r="S8" t="s">
        <v>5186</v>
      </c>
    </row>
    <row r="9" spans="1:33" x14ac:dyDescent="0.3">
      <c r="A9" s="19">
        <v>885204</v>
      </c>
      <c r="B9" s="26" t="s">
        <v>54</v>
      </c>
      <c r="C9" s="19">
        <v>10120</v>
      </c>
      <c r="D9" s="19" t="s">
        <v>19</v>
      </c>
      <c r="E9" s="18" t="s">
        <v>55</v>
      </c>
      <c r="F9" s="18" t="s">
        <v>56</v>
      </c>
      <c r="G9" s="18" t="s">
        <v>56</v>
      </c>
      <c r="H9" s="18">
        <v>151</v>
      </c>
      <c r="I9" s="18" t="s">
        <v>57</v>
      </c>
      <c r="J9" s="18">
        <v>786837</v>
      </c>
      <c r="K9" s="18" t="s">
        <v>58</v>
      </c>
      <c r="L9" s="18">
        <v>8067</v>
      </c>
      <c r="M9" s="18" t="s">
        <v>24</v>
      </c>
      <c r="N9" s="18">
        <v>1</v>
      </c>
      <c r="O9" s="18" t="s">
        <v>5209</v>
      </c>
      <c r="P9" s="18"/>
      <c r="Q9" s="18"/>
      <c r="R9" s="18"/>
      <c r="S9" t="s">
        <v>5186</v>
      </c>
    </row>
    <row r="10" spans="1:33" x14ac:dyDescent="0.3">
      <c r="A10" s="12">
        <v>202462</v>
      </c>
      <c r="B10" s="1" t="s">
        <v>59</v>
      </c>
      <c r="C10" s="12">
        <v>10120</v>
      </c>
      <c r="D10" s="12" t="s">
        <v>19</v>
      </c>
      <c r="E10" t="s">
        <v>60</v>
      </c>
      <c r="F10" t="s">
        <v>61</v>
      </c>
      <c r="G10" t="s">
        <v>61</v>
      </c>
      <c r="H10">
        <v>175</v>
      </c>
      <c r="I10" t="s">
        <v>62</v>
      </c>
      <c r="J10">
        <v>70479</v>
      </c>
      <c r="K10" t="s">
        <v>63</v>
      </c>
      <c r="L10">
        <v>8067</v>
      </c>
      <c r="M10" t="s">
        <v>24</v>
      </c>
      <c r="N10">
        <v>1</v>
      </c>
      <c r="O10" t="s">
        <v>5209</v>
      </c>
      <c r="S10" t="s">
        <v>5186</v>
      </c>
    </row>
    <row r="11" spans="1:33" x14ac:dyDescent="0.3">
      <c r="A11" s="19">
        <v>876786</v>
      </c>
      <c r="B11" s="26" t="s">
        <v>64</v>
      </c>
      <c r="C11" s="19">
        <v>10120</v>
      </c>
      <c r="D11" s="19" t="s">
        <v>19</v>
      </c>
      <c r="E11" s="18" t="s">
        <v>65</v>
      </c>
      <c r="F11" s="18" t="s">
        <v>66</v>
      </c>
      <c r="G11" s="18" t="s">
        <v>66</v>
      </c>
      <c r="H11" s="18">
        <v>180</v>
      </c>
      <c r="I11" s="18" t="s">
        <v>67</v>
      </c>
      <c r="J11" s="18">
        <v>192049</v>
      </c>
      <c r="K11" s="18" t="s">
        <v>68</v>
      </c>
      <c r="L11" s="18">
        <v>8067</v>
      </c>
      <c r="M11" s="18" t="s">
        <v>24</v>
      </c>
      <c r="N11" s="18">
        <v>1</v>
      </c>
      <c r="O11" s="18" t="s">
        <v>5209</v>
      </c>
      <c r="P11" s="18"/>
      <c r="Q11" s="18"/>
      <c r="R11" s="18"/>
      <c r="S11" t="s">
        <v>5186</v>
      </c>
    </row>
    <row r="12" spans="1:33" x14ac:dyDescent="0.3">
      <c r="A12" s="12">
        <v>718624</v>
      </c>
      <c r="B12" s="1" t="s">
        <v>69</v>
      </c>
      <c r="C12" s="12">
        <v>10120</v>
      </c>
      <c r="D12" s="12" t="s">
        <v>19</v>
      </c>
      <c r="E12" t="s">
        <v>70</v>
      </c>
      <c r="F12" t="s">
        <v>71</v>
      </c>
      <c r="G12" t="s">
        <v>71</v>
      </c>
      <c r="H12">
        <v>188</v>
      </c>
      <c r="I12" t="s">
        <v>72</v>
      </c>
      <c r="J12">
        <v>52347</v>
      </c>
      <c r="K12" t="s">
        <v>73</v>
      </c>
      <c r="L12">
        <v>10059</v>
      </c>
      <c r="M12" t="s">
        <v>24</v>
      </c>
      <c r="N12">
        <v>1</v>
      </c>
      <c r="O12" t="s">
        <v>5209</v>
      </c>
      <c r="S12" t="s">
        <v>5186</v>
      </c>
    </row>
    <row r="13" spans="1:33" x14ac:dyDescent="0.3">
      <c r="A13" s="19">
        <v>535137</v>
      </c>
      <c r="B13" s="26" t="s">
        <v>74</v>
      </c>
      <c r="C13" s="19">
        <v>10120</v>
      </c>
      <c r="D13" s="19" t="s">
        <v>19</v>
      </c>
      <c r="E13" s="18" t="s">
        <v>75</v>
      </c>
      <c r="F13" s="18" t="s">
        <v>76</v>
      </c>
      <c r="G13" s="18" t="s">
        <v>76</v>
      </c>
      <c r="H13" s="18">
        <v>209</v>
      </c>
      <c r="I13" s="18" t="s">
        <v>77</v>
      </c>
      <c r="J13" s="18">
        <v>313971</v>
      </c>
      <c r="K13" s="18" t="s">
        <v>78</v>
      </c>
      <c r="L13" s="18">
        <v>8067</v>
      </c>
      <c r="M13" s="18" t="s">
        <v>24</v>
      </c>
      <c r="N13" s="18">
        <v>1</v>
      </c>
      <c r="O13" s="18" t="s">
        <v>5209</v>
      </c>
      <c r="P13" s="18"/>
      <c r="Q13" s="18"/>
      <c r="R13" s="18"/>
      <c r="S13" t="s">
        <v>5186</v>
      </c>
    </row>
    <row r="14" spans="1:33" x14ac:dyDescent="0.3">
      <c r="A14" s="12">
        <v>905055</v>
      </c>
      <c r="B14" s="1" t="s">
        <v>79</v>
      </c>
      <c r="C14" s="12">
        <v>10120</v>
      </c>
      <c r="D14" s="12" t="s">
        <v>19</v>
      </c>
      <c r="E14" t="s">
        <v>70</v>
      </c>
      <c r="F14" t="s">
        <v>80</v>
      </c>
      <c r="G14" t="s">
        <v>80</v>
      </c>
      <c r="H14">
        <v>213</v>
      </c>
      <c r="I14" t="s">
        <v>81</v>
      </c>
      <c r="J14">
        <v>92727</v>
      </c>
      <c r="K14" t="s">
        <v>82</v>
      </c>
      <c r="L14">
        <v>8067</v>
      </c>
      <c r="M14" t="s">
        <v>24</v>
      </c>
      <c r="N14">
        <v>1</v>
      </c>
      <c r="O14" t="s">
        <v>5209</v>
      </c>
      <c r="S14" t="s">
        <v>5186</v>
      </c>
    </row>
    <row r="15" spans="1:33" x14ac:dyDescent="0.3">
      <c r="A15" s="19">
        <v>298939</v>
      </c>
      <c r="B15" s="26" t="s">
        <v>83</v>
      </c>
      <c r="C15" s="19">
        <v>10120</v>
      </c>
      <c r="D15" s="19" t="s">
        <v>19</v>
      </c>
      <c r="E15" s="18" t="s">
        <v>26</v>
      </c>
      <c r="F15" s="18" t="s">
        <v>84</v>
      </c>
      <c r="G15" s="18" t="s">
        <v>84</v>
      </c>
      <c r="H15" s="18">
        <v>301</v>
      </c>
      <c r="I15" s="18" t="s">
        <v>85</v>
      </c>
      <c r="J15" s="18">
        <v>176837</v>
      </c>
      <c r="K15" s="18" t="s">
        <v>86</v>
      </c>
      <c r="L15" s="18">
        <v>8067</v>
      </c>
      <c r="M15" s="18" t="s">
        <v>24</v>
      </c>
      <c r="N15" s="18">
        <v>1</v>
      </c>
      <c r="O15" s="18" t="s">
        <v>5209</v>
      </c>
      <c r="P15" s="18"/>
      <c r="Q15" s="18"/>
      <c r="R15" s="18"/>
      <c r="S15" t="s">
        <v>5186</v>
      </c>
    </row>
    <row r="16" spans="1:33" x14ac:dyDescent="0.3">
      <c r="A16" s="12">
        <v>898537</v>
      </c>
      <c r="B16" s="1" t="s">
        <v>87</v>
      </c>
      <c r="C16" s="12">
        <v>10120</v>
      </c>
      <c r="D16" s="12" t="s">
        <v>19</v>
      </c>
      <c r="E16" t="s">
        <v>88</v>
      </c>
      <c r="F16" t="s">
        <v>89</v>
      </c>
      <c r="G16" t="s">
        <v>89</v>
      </c>
      <c r="H16">
        <v>408</v>
      </c>
      <c r="I16" t="s">
        <v>90</v>
      </c>
      <c r="J16">
        <v>985141</v>
      </c>
      <c r="K16" t="s">
        <v>91</v>
      </c>
      <c r="L16">
        <v>8067</v>
      </c>
      <c r="M16" t="s">
        <v>24</v>
      </c>
      <c r="N16">
        <v>1</v>
      </c>
      <c r="O16" t="s">
        <v>5209</v>
      </c>
      <c r="S16" t="s">
        <v>5185</v>
      </c>
    </row>
    <row r="17" spans="1:19" x14ac:dyDescent="0.3">
      <c r="A17" s="19">
        <v>747396</v>
      </c>
      <c r="B17" s="26" t="s">
        <v>92</v>
      </c>
      <c r="C17" s="19">
        <v>10120</v>
      </c>
      <c r="D17" s="19" t="s">
        <v>19</v>
      </c>
      <c r="E17" s="18" t="s">
        <v>20</v>
      </c>
      <c r="F17" s="18" t="s">
        <v>93</v>
      </c>
      <c r="G17" s="18" t="s">
        <v>93</v>
      </c>
      <c r="H17" s="18">
        <v>424</v>
      </c>
      <c r="I17" s="18" t="s">
        <v>94</v>
      </c>
      <c r="J17" s="18">
        <v>888946</v>
      </c>
      <c r="K17" s="18" t="s">
        <v>95</v>
      </c>
      <c r="L17" s="18">
        <v>8660</v>
      </c>
      <c r="M17" s="18" t="s">
        <v>24</v>
      </c>
      <c r="N17" s="18">
        <v>1</v>
      </c>
      <c r="O17" s="18" t="s">
        <v>5209</v>
      </c>
      <c r="P17" s="18"/>
      <c r="Q17" s="18"/>
      <c r="R17" s="18"/>
      <c r="S17" t="s">
        <v>5186</v>
      </c>
    </row>
    <row r="18" spans="1:19" x14ac:dyDescent="0.3">
      <c r="A18" s="12">
        <v>877243</v>
      </c>
      <c r="B18" s="1" t="s">
        <v>96</v>
      </c>
      <c r="C18" s="12">
        <v>10120</v>
      </c>
      <c r="D18" s="12" t="s">
        <v>19</v>
      </c>
      <c r="E18" t="s">
        <v>97</v>
      </c>
      <c r="F18" t="s">
        <v>98</v>
      </c>
      <c r="G18" t="s">
        <v>98</v>
      </c>
      <c r="H18">
        <v>482</v>
      </c>
      <c r="I18" t="s">
        <v>99</v>
      </c>
      <c r="J18">
        <v>208862</v>
      </c>
      <c r="K18" t="s">
        <v>100</v>
      </c>
      <c r="L18">
        <v>8067</v>
      </c>
      <c r="M18" t="s">
        <v>24</v>
      </c>
      <c r="N18">
        <v>1</v>
      </c>
      <c r="O18" t="s">
        <v>5209</v>
      </c>
      <c r="S18" t="s">
        <v>5186</v>
      </c>
    </row>
    <row r="19" spans="1:19" x14ac:dyDescent="0.3">
      <c r="A19" s="19">
        <v>881050</v>
      </c>
      <c r="B19" s="26" t="s">
        <v>101</v>
      </c>
      <c r="C19" s="19">
        <v>10120</v>
      </c>
      <c r="D19" s="19" t="s">
        <v>19</v>
      </c>
      <c r="E19" s="18" t="s">
        <v>102</v>
      </c>
      <c r="F19" s="18" t="s">
        <v>103</v>
      </c>
      <c r="G19" s="18" t="s">
        <v>103</v>
      </c>
      <c r="H19" s="18">
        <v>495</v>
      </c>
      <c r="I19" s="18" t="s">
        <v>104</v>
      </c>
      <c r="J19" s="18">
        <v>77334</v>
      </c>
      <c r="K19" s="18" t="s">
        <v>105</v>
      </c>
      <c r="L19" s="18">
        <v>8067</v>
      </c>
      <c r="M19" s="18" t="s">
        <v>24</v>
      </c>
      <c r="N19" s="18">
        <v>1</v>
      </c>
      <c r="O19" s="18" t="s">
        <v>5209</v>
      </c>
      <c r="P19" s="18"/>
      <c r="Q19" s="18"/>
      <c r="R19" s="18"/>
      <c r="S19" t="s">
        <v>5186</v>
      </c>
    </row>
    <row r="20" spans="1:19" x14ac:dyDescent="0.3">
      <c r="A20" s="12">
        <v>162726</v>
      </c>
      <c r="B20" s="1" t="s">
        <v>106</v>
      </c>
      <c r="C20" s="12">
        <v>10120</v>
      </c>
      <c r="D20" s="12" t="s">
        <v>19</v>
      </c>
      <c r="E20" t="s">
        <v>107</v>
      </c>
      <c r="F20" t="s">
        <v>108</v>
      </c>
      <c r="G20" t="s">
        <v>108</v>
      </c>
      <c r="H20">
        <v>547</v>
      </c>
      <c r="I20" t="s">
        <v>109</v>
      </c>
      <c r="J20">
        <v>910890</v>
      </c>
      <c r="K20" t="s">
        <v>110</v>
      </c>
      <c r="L20">
        <v>8067</v>
      </c>
      <c r="M20" t="s">
        <v>24</v>
      </c>
      <c r="N20">
        <v>1</v>
      </c>
      <c r="O20" t="s">
        <v>5209</v>
      </c>
      <c r="S20" t="s">
        <v>5186</v>
      </c>
    </row>
    <row r="21" spans="1:19" x14ac:dyDescent="0.3">
      <c r="A21" s="19">
        <v>586770</v>
      </c>
      <c r="B21" s="26" t="s">
        <v>111</v>
      </c>
      <c r="C21" s="19">
        <v>10120</v>
      </c>
      <c r="D21" s="19" t="s">
        <v>19</v>
      </c>
      <c r="E21" s="18" t="s">
        <v>107</v>
      </c>
      <c r="F21" s="18" t="s">
        <v>112</v>
      </c>
      <c r="G21" s="18" t="s">
        <v>112</v>
      </c>
      <c r="H21" s="18">
        <v>628</v>
      </c>
      <c r="I21" s="18" t="s">
        <v>113</v>
      </c>
      <c r="J21" s="18">
        <v>1028399</v>
      </c>
      <c r="K21" s="18" t="s">
        <v>114</v>
      </c>
      <c r="L21" s="18">
        <v>8067</v>
      </c>
      <c r="M21" s="18" t="s">
        <v>24</v>
      </c>
      <c r="N21" s="18">
        <v>1</v>
      </c>
      <c r="O21" s="18" t="s">
        <v>5209</v>
      </c>
      <c r="P21" s="18"/>
      <c r="Q21" s="18"/>
      <c r="R21" s="18"/>
      <c r="S21" t="s">
        <v>5186</v>
      </c>
    </row>
    <row r="22" spans="1:19" x14ac:dyDescent="0.3">
      <c r="A22" s="12">
        <v>565595</v>
      </c>
      <c r="B22" s="1" t="s">
        <v>115</v>
      </c>
      <c r="C22" s="12">
        <v>10120</v>
      </c>
      <c r="D22" s="12" t="s">
        <v>19</v>
      </c>
      <c r="E22" t="s">
        <v>31</v>
      </c>
      <c r="F22" t="s">
        <v>116</v>
      </c>
      <c r="G22" t="s">
        <v>116</v>
      </c>
      <c r="H22">
        <v>660</v>
      </c>
      <c r="I22" t="s">
        <v>117</v>
      </c>
      <c r="J22">
        <v>977125</v>
      </c>
      <c r="K22" t="s">
        <v>118</v>
      </c>
      <c r="L22">
        <v>8067</v>
      </c>
      <c r="M22" t="s">
        <v>24</v>
      </c>
      <c r="N22">
        <v>1</v>
      </c>
      <c r="O22" t="s">
        <v>5209</v>
      </c>
      <c r="S22" t="s">
        <v>5186</v>
      </c>
    </row>
    <row r="23" spans="1:19" x14ac:dyDescent="0.3">
      <c r="A23" s="19">
        <v>61056</v>
      </c>
      <c r="B23" s="26" t="s">
        <v>119</v>
      </c>
      <c r="C23" s="19">
        <v>10120</v>
      </c>
      <c r="D23" s="19" t="s">
        <v>19</v>
      </c>
      <c r="E23" s="18" t="s">
        <v>20</v>
      </c>
      <c r="F23" s="18" t="s">
        <v>120</v>
      </c>
      <c r="G23" s="18" t="s">
        <v>120</v>
      </c>
      <c r="H23" s="18">
        <v>673</v>
      </c>
      <c r="I23" s="18" t="s">
        <v>121</v>
      </c>
      <c r="J23" s="18">
        <v>982304</v>
      </c>
      <c r="K23" s="18" t="s">
        <v>122</v>
      </c>
      <c r="L23" s="18">
        <v>8067</v>
      </c>
      <c r="M23" s="18" t="s">
        <v>24</v>
      </c>
      <c r="N23" s="18">
        <v>1</v>
      </c>
      <c r="O23" s="18" t="s">
        <v>5209</v>
      </c>
      <c r="P23" s="18"/>
      <c r="Q23" s="18"/>
      <c r="R23" s="18"/>
      <c r="S23" t="s">
        <v>5186</v>
      </c>
    </row>
    <row r="24" spans="1:19" x14ac:dyDescent="0.3">
      <c r="A24" s="12">
        <v>771067</v>
      </c>
      <c r="B24" s="1" t="s">
        <v>123</v>
      </c>
      <c r="C24" s="12">
        <v>10120</v>
      </c>
      <c r="D24" s="12" t="s">
        <v>19</v>
      </c>
      <c r="E24" t="s">
        <v>60</v>
      </c>
      <c r="F24" t="s">
        <v>124</v>
      </c>
      <c r="G24" t="s">
        <v>124</v>
      </c>
      <c r="H24">
        <v>783</v>
      </c>
      <c r="I24" t="s">
        <v>125</v>
      </c>
      <c r="J24">
        <v>45296</v>
      </c>
      <c r="K24" t="s">
        <v>126</v>
      </c>
      <c r="L24">
        <v>8067</v>
      </c>
      <c r="M24" t="s">
        <v>24</v>
      </c>
      <c r="N24">
        <v>1</v>
      </c>
      <c r="O24" t="s">
        <v>5209</v>
      </c>
      <c r="S24" t="s">
        <v>5186</v>
      </c>
    </row>
    <row r="25" spans="1:19" x14ac:dyDescent="0.3">
      <c r="A25" s="19">
        <v>559445</v>
      </c>
      <c r="B25" s="26" t="s">
        <v>127</v>
      </c>
      <c r="C25" s="19">
        <v>10120</v>
      </c>
      <c r="D25" s="19" t="s">
        <v>19</v>
      </c>
      <c r="E25" s="18" t="s">
        <v>128</v>
      </c>
      <c r="F25" s="18" t="s">
        <v>129</v>
      </c>
      <c r="G25" s="18" t="s">
        <v>129</v>
      </c>
      <c r="H25" s="18">
        <v>851</v>
      </c>
      <c r="I25" s="18" t="s">
        <v>130</v>
      </c>
      <c r="J25" s="18">
        <v>987980</v>
      </c>
      <c r="K25" s="18" t="s">
        <v>131</v>
      </c>
      <c r="L25" s="18">
        <v>8067</v>
      </c>
      <c r="M25" s="18" t="s">
        <v>24</v>
      </c>
      <c r="N25" s="18">
        <v>1</v>
      </c>
      <c r="O25" s="18" t="s">
        <v>5209</v>
      </c>
      <c r="P25" s="18"/>
      <c r="Q25" s="18"/>
      <c r="R25" s="18"/>
      <c r="S25" t="s">
        <v>5186</v>
      </c>
    </row>
    <row r="26" spans="1:19" x14ac:dyDescent="0.3">
      <c r="A26" s="12">
        <v>72283</v>
      </c>
      <c r="B26" s="1" t="s">
        <v>132</v>
      </c>
      <c r="C26" s="12">
        <v>10120</v>
      </c>
      <c r="D26" s="12" t="s">
        <v>19</v>
      </c>
      <c r="E26" t="s">
        <v>36</v>
      </c>
      <c r="F26" t="s">
        <v>133</v>
      </c>
      <c r="G26" t="s">
        <v>133</v>
      </c>
      <c r="H26">
        <v>901</v>
      </c>
      <c r="I26" t="s">
        <v>134</v>
      </c>
      <c r="J26">
        <v>943838</v>
      </c>
      <c r="K26" t="s">
        <v>135</v>
      </c>
      <c r="L26">
        <v>8067</v>
      </c>
      <c r="M26" t="s">
        <v>24</v>
      </c>
      <c r="N26">
        <v>1</v>
      </c>
      <c r="O26" t="s">
        <v>5209</v>
      </c>
      <c r="S26" t="s">
        <v>5186</v>
      </c>
    </row>
    <row r="27" spans="1:19" x14ac:dyDescent="0.3">
      <c r="A27" s="19">
        <v>714387</v>
      </c>
      <c r="B27" s="26" t="s">
        <v>136</v>
      </c>
      <c r="C27" s="19">
        <v>10129</v>
      </c>
      <c r="D27" s="19" t="s">
        <v>50</v>
      </c>
      <c r="E27" s="18" t="s">
        <v>26</v>
      </c>
      <c r="F27" s="18" t="s">
        <v>84</v>
      </c>
      <c r="G27" s="18" t="s">
        <v>84</v>
      </c>
      <c r="H27" s="18">
        <v>933</v>
      </c>
      <c r="I27" s="18" t="s">
        <v>137</v>
      </c>
      <c r="J27" s="18">
        <v>98310</v>
      </c>
      <c r="K27" s="18" t="s">
        <v>138</v>
      </c>
      <c r="L27" s="18">
        <v>8067</v>
      </c>
      <c r="M27" s="18" t="s">
        <v>24</v>
      </c>
      <c r="N27" s="18">
        <v>1</v>
      </c>
      <c r="O27" s="18" t="s">
        <v>5209</v>
      </c>
      <c r="P27" s="18"/>
      <c r="Q27" s="18"/>
      <c r="R27" s="18"/>
      <c r="S27" t="s">
        <v>5185</v>
      </c>
    </row>
    <row r="28" spans="1:19" x14ac:dyDescent="0.3">
      <c r="A28" s="12">
        <v>514882</v>
      </c>
      <c r="B28" s="1" t="s">
        <v>139</v>
      </c>
      <c r="C28" s="12">
        <v>10120</v>
      </c>
      <c r="D28" s="12" t="s">
        <v>19</v>
      </c>
      <c r="E28" t="s">
        <v>55</v>
      </c>
      <c r="F28" t="s">
        <v>140</v>
      </c>
      <c r="G28" t="s">
        <v>140</v>
      </c>
      <c r="H28">
        <v>1054</v>
      </c>
      <c r="I28" t="s">
        <v>141</v>
      </c>
      <c r="J28">
        <v>369386</v>
      </c>
      <c r="K28" t="s">
        <v>142</v>
      </c>
      <c r="L28">
        <v>8067</v>
      </c>
      <c r="M28" t="s">
        <v>24</v>
      </c>
      <c r="N28">
        <v>1</v>
      </c>
      <c r="O28" t="s">
        <v>5209</v>
      </c>
      <c r="S28" t="s">
        <v>5186</v>
      </c>
    </row>
    <row r="29" spans="1:19" x14ac:dyDescent="0.3">
      <c r="A29" s="19">
        <v>48638</v>
      </c>
      <c r="B29" s="26" t="s">
        <v>143</v>
      </c>
      <c r="C29" s="19">
        <v>10120</v>
      </c>
      <c r="D29" s="19" t="s">
        <v>19</v>
      </c>
      <c r="E29" s="18" t="s">
        <v>41</v>
      </c>
      <c r="F29" s="18" t="s">
        <v>144</v>
      </c>
      <c r="G29" s="18" t="s">
        <v>144</v>
      </c>
      <c r="H29" s="18">
        <v>1094</v>
      </c>
      <c r="I29" s="18" t="s">
        <v>145</v>
      </c>
      <c r="J29" s="18">
        <v>787072</v>
      </c>
      <c r="K29" s="18" t="s">
        <v>146</v>
      </c>
      <c r="L29" s="18">
        <v>8067</v>
      </c>
      <c r="M29" s="18" t="s">
        <v>24</v>
      </c>
      <c r="N29" s="18">
        <v>1</v>
      </c>
      <c r="O29" s="18" t="s">
        <v>5209</v>
      </c>
      <c r="P29" s="18"/>
      <c r="Q29" s="18"/>
      <c r="R29" s="18"/>
      <c r="S29" t="s">
        <v>5186</v>
      </c>
    </row>
    <row r="30" spans="1:19" x14ac:dyDescent="0.3">
      <c r="A30" s="12">
        <v>240159</v>
      </c>
      <c r="B30" s="1" t="s">
        <v>147</v>
      </c>
      <c r="C30" s="12">
        <v>10120</v>
      </c>
      <c r="D30" s="12" t="s">
        <v>19</v>
      </c>
      <c r="E30" t="s">
        <v>31</v>
      </c>
      <c r="F30" t="s">
        <v>116</v>
      </c>
      <c r="G30" t="s">
        <v>116</v>
      </c>
      <c r="H30">
        <v>1104</v>
      </c>
      <c r="I30" t="s">
        <v>148</v>
      </c>
      <c r="J30">
        <v>38710</v>
      </c>
      <c r="K30" t="s">
        <v>149</v>
      </c>
      <c r="L30">
        <v>8067</v>
      </c>
      <c r="M30" t="s">
        <v>24</v>
      </c>
      <c r="N30">
        <v>1</v>
      </c>
      <c r="O30" t="s">
        <v>5209</v>
      </c>
      <c r="S30" t="s">
        <v>5185</v>
      </c>
    </row>
    <row r="31" spans="1:19" x14ac:dyDescent="0.3">
      <c r="A31" s="19">
        <v>523355</v>
      </c>
      <c r="B31" s="26" t="s">
        <v>150</v>
      </c>
      <c r="C31" s="19">
        <v>10120</v>
      </c>
      <c r="D31" s="19" t="s">
        <v>19</v>
      </c>
      <c r="E31" s="18" t="s">
        <v>65</v>
      </c>
      <c r="F31" s="18" t="s">
        <v>151</v>
      </c>
      <c r="G31" s="18" t="s">
        <v>151</v>
      </c>
      <c r="H31" s="18">
        <v>1135</v>
      </c>
      <c r="I31" s="18" t="s">
        <v>152</v>
      </c>
      <c r="J31" s="18">
        <v>91213</v>
      </c>
      <c r="K31" s="18" t="s">
        <v>153</v>
      </c>
      <c r="L31" s="18">
        <v>8067</v>
      </c>
      <c r="M31" s="18" t="s">
        <v>24</v>
      </c>
      <c r="N31" s="18">
        <v>1</v>
      </c>
      <c r="O31" s="18" t="s">
        <v>5209</v>
      </c>
      <c r="P31" s="18"/>
      <c r="Q31" s="18"/>
      <c r="R31" s="18"/>
      <c r="S31" t="s">
        <v>5186</v>
      </c>
    </row>
    <row r="32" spans="1:19" x14ac:dyDescent="0.3">
      <c r="A32" s="12">
        <v>278155</v>
      </c>
      <c r="B32" s="1" t="s">
        <v>154</v>
      </c>
      <c r="C32" s="12">
        <v>10120</v>
      </c>
      <c r="D32" s="12" t="s">
        <v>19</v>
      </c>
      <c r="E32" t="s">
        <v>128</v>
      </c>
      <c r="F32" t="s">
        <v>155</v>
      </c>
      <c r="G32" t="s">
        <v>155</v>
      </c>
      <c r="H32">
        <v>1203</v>
      </c>
      <c r="I32" t="s">
        <v>156</v>
      </c>
      <c r="J32">
        <v>45430</v>
      </c>
      <c r="K32" t="s">
        <v>157</v>
      </c>
      <c r="L32">
        <v>8067</v>
      </c>
      <c r="M32" t="s">
        <v>24</v>
      </c>
      <c r="N32">
        <v>1</v>
      </c>
      <c r="O32" t="s">
        <v>5209</v>
      </c>
      <c r="S32" t="s">
        <v>5186</v>
      </c>
    </row>
    <row r="33" spans="1:19" x14ac:dyDescent="0.3">
      <c r="A33" s="19">
        <v>95810</v>
      </c>
      <c r="B33" s="26" t="s">
        <v>158</v>
      </c>
      <c r="C33" s="19">
        <v>10120</v>
      </c>
      <c r="D33" s="19" t="s">
        <v>19</v>
      </c>
      <c r="E33" s="18" t="s">
        <v>102</v>
      </c>
      <c r="F33" s="18" t="s">
        <v>103</v>
      </c>
      <c r="G33" s="18" t="s">
        <v>103</v>
      </c>
      <c r="H33" s="18">
        <v>1207</v>
      </c>
      <c r="I33" s="18" t="s">
        <v>159</v>
      </c>
      <c r="J33" s="18">
        <v>159965</v>
      </c>
      <c r="K33" s="18" t="s">
        <v>160</v>
      </c>
      <c r="L33" s="18">
        <v>8067</v>
      </c>
      <c r="M33" s="18" t="s">
        <v>24</v>
      </c>
      <c r="N33" s="18">
        <v>1</v>
      </c>
      <c r="O33" s="18" t="s">
        <v>5209</v>
      </c>
      <c r="P33" s="18"/>
      <c r="Q33" s="18"/>
      <c r="R33" s="18"/>
      <c r="S33" t="s">
        <v>5186</v>
      </c>
    </row>
    <row r="34" spans="1:19" x14ac:dyDescent="0.3">
      <c r="A34" s="12">
        <v>279384</v>
      </c>
      <c r="B34" s="1" t="s">
        <v>161</v>
      </c>
      <c r="C34" s="12">
        <v>10120</v>
      </c>
      <c r="D34" s="12" t="s">
        <v>19</v>
      </c>
      <c r="E34" t="s">
        <v>36</v>
      </c>
      <c r="F34" t="s">
        <v>162</v>
      </c>
      <c r="G34" t="s">
        <v>162</v>
      </c>
      <c r="H34">
        <v>1245</v>
      </c>
      <c r="I34" t="s">
        <v>163</v>
      </c>
      <c r="J34">
        <v>985645</v>
      </c>
      <c r="K34" t="s">
        <v>164</v>
      </c>
      <c r="L34">
        <v>8067</v>
      </c>
      <c r="M34" t="s">
        <v>24</v>
      </c>
      <c r="N34">
        <v>1</v>
      </c>
      <c r="O34" t="s">
        <v>5209</v>
      </c>
      <c r="S34" t="s">
        <v>5185</v>
      </c>
    </row>
    <row r="35" spans="1:19" x14ac:dyDescent="0.3">
      <c r="A35" s="19">
        <v>194402</v>
      </c>
      <c r="B35" s="26" t="s">
        <v>165</v>
      </c>
      <c r="C35" s="19">
        <v>10120</v>
      </c>
      <c r="D35" s="19" t="s">
        <v>19</v>
      </c>
      <c r="E35" s="18" t="s">
        <v>88</v>
      </c>
      <c r="F35" s="18" t="s">
        <v>166</v>
      </c>
      <c r="G35" s="18" t="s">
        <v>166</v>
      </c>
      <c r="H35" s="18">
        <v>1256</v>
      </c>
      <c r="I35" s="18" t="s">
        <v>167</v>
      </c>
      <c r="J35" s="18">
        <v>48101</v>
      </c>
      <c r="K35" s="18" t="s">
        <v>168</v>
      </c>
      <c r="L35" s="18">
        <v>8067</v>
      </c>
      <c r="M35" s="18" t="s">
        <v>24</v>
      </c>
      <c r="N35" s="18">
        <v>1</v>
      </c>
      <c r="O35" s="18" t="s">
        <v>5209</v>
      </c>
      <c r="P35" s="18"/>
      <c r="Q35" s="18"/>
      <c r="R35" s="18"/>
      <c r="S35" t="s">
        <v>5186</v>
      </c>
    </row>
    <row r="36" spans="1:19" x14ac:dyDescent="0.3">
      <c r="A36" s="12">
        <v>146860</v>
      </c>
      <c r="B36" s="1" t="s">
        <v>169</v>
      </c>
      <c r="C36" s="12">
        <v>10120</v>
      </c>
      <c r="D36" s="12" t="s">
        <v>19</v>
      </c>
      <c r="E36" t="s">
        <v>36</v>
      </c>
      <c r="F36" t="s">
        <v>170</v>
      </c>
      <c r="G36" t="s">
        <v>170</v>
      </c>
      <c r="H36">
        <v>1436</v>
      </c>
      <c r="I36" t="s">
        <v>171</v>
      </c>
      <c r="J36">
        <v>66653</v>
      </c>
      <c r="K36" t="s">
        <v>172</v>
      </c>
      <c r="L36">
        <v>8067</v>
      </c>
      <c r="M36" t="s">
        <v>24</v>
      </c>
      <c r="N36">
        <v>1</v>
      </c>
      <c r="O36" t="s">
        <v>5209</v>
      </c>
      <c r="S36" t="s">
        <v>5186</v>
      </c>
    </row>
    <row r="37" spans="1:19" x14ac:dyDescent="0.3">
      <c r="A37" s="19">
        <v>668703</v>
      </c>
      <c r="B37" s="26" t="s">
        <v>173</v>
      </c>
      <c r="C37" s="19">
        <v>10120</v>
      </c>
      <c r="D37" s="19" t="s">
        <v>19</v>
      </c>
      <c r="E37" s="18" t="s">
        <v>55</v>
      </c>
      <c r="F37" s="18" t="s">
        <v>56</v>
      </c>
      <c r="G37" s="18" t="s">
        <v>56</v>
      </c>
      <c r="H37" s="18">
        <v>1452</v>
      </c>
      <c r="I37" s="18" t="s">
        <v>174</v>
      </c>
      <c r="J37" s="18">
        <v>359994</v>
      </c>
      <c r="K37" s="18" t="s">
        <v>175</v>
      </c>
      <c r="L37" s="18">
        <v>8067</v>
      </c>
      <c r="M37" s="18" t="s">
        <v>24</v>
      </c>
      <c r="N37" s="18">
        <v>1</v>
      </c>
      <c r="O37" s="18" t="s">
        <v>5209</v>
      </c>
      <c r="P37" s="18"/>
      <c r="Q37" s="18"/>
      <c r="R37" s="18"/>
      <c r="S37" t="s">
        <v>5186</v>
      </c>
    </row>
    <row r="38" spans="1:19" x14ac:dyDescent="0.3">
      <c r="A38" s="12">
        <v>973041</v>
      </c>
      <c r="B38" s="1" t="s">
        <v>176</v>
      </c>
      <c r="C38" s="12">
        <v>10120</v>
      </c>
      <c r="D38" s="12" t="s">
        <v>19</v>
      </c>
      <c r="E38" t="s">
        <v>107</v>
      </c>
      <c r="F38" t="s">
        <v>177</v>
      </c>
      <c r="G38" t="s">
        <v>177</v>
      </c>
      <c r="H38">
        <v>1514</v>
      </c>
      <c r="I38" t="s">
        <v>178</v>
      </c>
      <c r="J38">
        <v>987596</v>
      </c>
      <c r="K38" t="s">
        <v>179</v>
      </c>
      <c r="L38">
        <v>8067</v>
      </c>
      <c r="M38" t="s">
        <v>24</v>
      </c>
      <c r="N38">
        <v>1</v>
      </c>
      <c r="O38" t="s">
        <v>5209</v>
      </c>
      <c r="S38" t="s">
        <v>5186</v>
      </c>
    </row>
    <row r="39" spans="1:19" x14ac:dyDescent="0.3">
      <c r="A39" s="19">
        <v>157443</v>
      </c>
      <c r="B39" s="26" t="s">
        <v>180</v>
      </c>
      <c r="C39" s="19">
        <v>10120</v>
      </c>
      <c r="D39" s="19" t="s">
        <v>19</v>
      </c>
      <c r="E39" s="18" t="s">
        <v>97</v>
      </c>
      <c r="F39" s="18" t="s">
        <v>181</v>
      </c>
      <c r="G39" s="18" t="s">
        <v>181</v>
      </c>
      <c r="H39" s="18">
        <v>1546</v>
      </c>
      <c r="I39" s="18" t="s">
        <v>182</v>
      </c>
      <c r="J39" s="18">
        <v>1018878</v>
      </c>
      <c r="K39" s="18" t="s">
        <v>183</v>
      </c>
      <c r="L39" s="18">
        <v>8067</v>
      </c>
      <c r="M39" s="18" t="s">
        <v>24</v>
      </c>
      <c r="N39" s="18">
        <v>1</v>
      </c>
      <c r="O39" s="18" t="s">
        <v>5209</v>
      </c>
      <c r="P39" s="18"/>
      <c r="Q39" s="18"/>
      <c r="R39" s="18"/>
      <c r="S39" t="s">
        <v>5186</v>
      </c>
    </row>
    <row r="40" spans="1:19" x14ac:dyDescent="0.3">
      <c r="A40" s="12">
        <v>662506</v>
      </c>
      <c r="B40" s="1" t="s">
        <v>184</v>
      </c>
      <c r="C40" s="12">
        <v>10120</v>
      </c>
      <c r="D40" s="12" t="s">
        <v>19</v>
      </c>
      <c r="E40" t="s">
        <v>97</v>
      </c>
      <c r="F40" t="s">
        <v>185</v>
      </c>
      <c r="G40" t="s">
        <v>185</v>
      </c>
      <c r="H40">
        <v>1559</v>
      </c>
      <c r="I40" t="s">
        <v>186</v>
      </c>
      <c r="J40">
        <v>1009002</v>
      </c>
      <c r="K40" t="s">
        <v>187</v>
      </c>
      <c r="L40">
        <v>8067</v>
      </c>
      <c r="M40" t="s">
        <v>24</v>
      </c>
      <c r="N40">
        <v>1</v>
      </c>
      <c r="O40" t="s">
        <v>5209</v>
      </c>
      <c r="S40" t="s">
        <v>5186</v>
      </c>
    </row>
    <row r="41" spans="1:19" x14ac:dyDescent="0.3">
      <c r="A41" s="19">
        <v>994779</v>
      </c>
      <c r="B41" s="26" t="s">
        <v>188</v>
      </c>
      <c r="C41" s="19">
        <v>10120</v>
      </c>
      <c r="D41" s="19" t="s">
        <v>19</v>
      </c>
      <c r="E41" s="18" t="s">
        <v>26</v>
      </c>
      <c r="F41" s="18" t="s">
        <v>189</v>
      </c>
      <c r="G41" s="18" t="s">
        <v>189</v>
      </c>
      <c r="H41" s="18">
        <v>1627</v>
      </c>
      <c r="I41" s="18" t="s">
        <v>190</v>
      </c>
      <c r="J41" s="18">
        <v>1020195</v>
      </c>
      <c r="K41" s="18" t="s">
        <v>191</v>
      </c>
      <c r="L41" s="18">
        <v>8067</v>
      </c>
      <c r="M41" s="18" t="s">
        <v>24</v>
      </c>
      <c r="N41" s="18">
        <v>1</v>
      </c>
      <c r="O41" s="18" t="s">
        <v>5209</v>
      </c>
      <c r="P41" s="18"/>
      <c r="Q41" s="18"/>
      <c r="R41" s="18"/>
      <c r="S41" t="s">
        <v>5186</v>
      </c>
    </row>
    <row r="42" spans="1:19" x14ac:dyDescent="0.3">
      <c r="A42" s="12">
        <v>930982</v>
      </c>
      <c r="B42" s="1" t="s">
        <v>192</v>
      </c>
      <c r="C42" s="12">
        <v>10120</v>
      </c>
      <c r="D42" s="12" t="s">
        <v>19</v>
      </c>
      <c r="E42" t="s">
        <v>26</v>
      </c>
      <c r="F42" t="s">
        <v>27</v>
      </c>
      <c r="G42" t="s">
        <v>27</v>
      </c>
      <c r="H42">
        <v>1643</v>
      </c>
      <c r="I42" t="s">
        <v>193</v>
      </c>
      <c r="J42">
        <v>1018840</v>
      </c>
      <c r="K42" t="s">
        <v>194</v>
      </c>
      <c r="L42">
        <v>8067</v>
      </c>
      <c r="M42" t="s">
        <v>24</v>
      </c>
      <c r="N42">
        <v>1</v>
      </c>
      <c r="O42" t="s">
        <v>5209</v>
      </c>
      <c r="S42" t="s">
        <v>5185</v>
      </c>
    </row>
    <row r="43" spans="1:19" x14ac:dyDescent="0.3">
      <c r="A43" s="19">
        <v>521533</v>
      </c>
      <c r="B43" s="26" t="s">
        <v>195</v>
      </c>
      <c r="C43" s="19">
        <v>10120</v>
      </c>
      <c r="D43" s="19" t="s">
        <v>19</v>
      </c>
      <c r="E43" s="18" t="s">
        <v>75</v>
      </c>
      <c r="F43" s="18" t="s">
        <v>196</v>
      </c>
      <c r="G43" s="18" t="s">
        <v>196</v>
      </c>
      <c r="H43" s="18">
        <v>1656</v>
      </c>
      <c r="I43" s="18" t="s">
        <v>197</v>
      </c>
      <c r="J43" s="18">
        <v>77717</v>
      </c>
      <c r="K43" s="18" t="s">
        <v>198</v>
      </c>
      <c r="L43" s="18">
        <v>8067</v>
      </c>
      <c r="M43" s="18" t="s">
        <v>24</v>
      </c>
      <c r="N43" s="18">
        <v>1</v>
      </c>
      <c r="O43" s="18" t="s">
        <v>5209</v>
      </c>
      <c r="P43" s="18"/>
      <c r="Q43" s="18"/>
      <c r="R43" s="18"/>
      <c r="S43" t="s">
        <v>5186</v>
      </c>
    </row>
    <row r="44" spans="1:19" x14ac:dyDescent="0.3">
      <c r="A44" s="12">
        <v>858810</v>
      </c>
      <c r="B44" s="1" t="s">
        <v>199</v>
      </c>
      <c r="C44" s="12">
        <v>10120</v>
      </c>
      <c r="D44" s="12" t="s">
        <v>19</v>
      </c>
      <c r="E44" t="s">
        <v>65</v>
      </c>
      <c r="F44" t="s">
        <v>200</v>
      </c>
      <c r="G44" t="s">
        <v>200</v>
      </c>
      <c r="H44">
        <v>1672</v>
      </c>
      <c r="I44" t="s">
        <v>201</v>
      </c>
      <c r="J44">
        <v>334475</v>
      </c>
      <c r="K44" t="s">
        <v>202</v>
      </c>
      <c r="L44">
        <v>8067</v>
      </c>
      <c r="M44" t="s">
        <v>24</v>
      </c>
      <c r="N44">
        <v>1</v>
      </c>
      <c r="O44" t="s">
        <v>5209</v>
      </c>
      <c r="S44" t="s">
        <v>5186</v>
      </c>
    </row>
    <row r="45" spans="1:19" x14ac:dyDescent="0.3">
      <c r="A45" s="19">
        <v>575341</v>
      </c>
      <c r="B45" s="26" t="s">
        <v>203</v>
      </c>
      <c r="C45" s="19">
        <v>10120</v>
      </c>
      <c r="D45" s="19" t="s">
        <v>19</v>
      </c>
      <c r="E45" s="18" t="s">
        <v>65</v>
      </c>
      <c r="F45" s="18" t="s">
        <v>204</v>
      </c>
      <c r="G45" s="18" t="s">
        <v>204</v>
      </c>
      <c r="H45" s="18">
        <v>1685</v>
      </c>
      <c r="I45" s="18" t="s">
        <v>205</v>
      </c>
      <c r="J45" s="18">
        <v>65692</v>
      </c>
      <c r="K45" s="18" t="s">
        <v>206</v>
      </c>
      <c r="L45" s="18">
        <v>8067</v>
      </c>
      <c r="M45" s="18" t="s">
        <v>24</v>
      </c>
      <c r="N45" s="18">
        <v>1</v>
      </c>
      <c r="O45" s="18" t="s">
        <v>5209</v>
      </c>
      <c r="P45" s="18"/>
      <c r="Q45" s="18"/>
      <c r="R45" s="18"/>
      <c r="S45" t="s">
        <v>5186</v>
      </c>
    </row>
    <row r="46" spans="1:19" x14ac:dyDescent="0.3">
      <c r="A46" s="12">
        <v>808214</v>
      </c>
      <c r="B46" s="1" t="s">
        <v>207</v>
      </c>
      <c r="C46" s="12">
        <v>10120</v>
      </c>
      <c r="D46" s="12" t="s">
        <v>19</v>
      </c>
      <c r="E46" t="s">
        <v>20</v>
      </c>
      <c r="F46" t="s">
        <v>208</v>
      </c>
      <c r="G46" t="s">
        <v>208</v>
      </c>
      <c r="H46">
        <v>1708</v>
      </c>
      <c r="I46" t="s">
        <v>209</v>
      </c>
      <c r="J46">
        <v>176549</v>
      </c>
      <c r="K46" t="s">
        <v>210</v>
      </c>
      <c r="L46">
        <v>8067</v>
      </c>
      <c r="M46" t="s">
        <v>24</v>
      </c>
      <c r="N46">
        <v>1</v>
      </c>
      <c r="O46" t="s">
        <v>5209</v>
      </c>
      <c r="S46" t="s">
        <v>5186</v>
      </c>
    </row>
    <row r="47" spans="1:19" x14ac:dyDescent="0.3">
      <c r="A47" s="19">
        <v>309887</v>
      </c>
      <c r="B47" s="26" t="s">
        <v>211</v>
      </c>
      <c r="C47" s="19">
        <v>10120</v>
      </c>
      <c r="D47" s="19" t="s">
        <v>19</v>
      </c>
      <c r="E47" s="18" t="s">
        <v>26</v>
      </c>
      <c r="F47" s="18" t="s">
        <v>212</v>
      </c>
      <c r="G47" s="18" t="s">
        <v>212</v>
      </c>
      <c r="H47" s="18">
        <v>1737</v>
      </c>
      <c r="I47" s="18" t="s">
        <v>213</v>
      </c>
      <c r="J47" s="18">
        <v>783787</v>
      </c>
      <c r="K47" s="18" t="s">
        <v>214</v>
      </c>
      <c r="L47" s="18">
        <v>8067</v>
      </c>
      <c r="M47" s="18" t="s">
        <v>24</v>
      </c>
      <c r="N47" s="18">
        <v>1</v>
      </c>
      <c r="O47" s="18" t="s">
        <v>5209</v>
      </c>
      <c r="P47" s="18"/>
      <c r="Q47" s="18"/>
      <c r="R47" s="18"/>
      <c r="S47" t="s">
        <v>5185</v>
      </c>
    </row>
    <row r="48" spans="1:19" x14ac:dyDescent="0.3">
      <c r="A48" s="12">
        <v>206780</v>
      </c>
      <c r="B48" s="1" t="s">
        <v>215</v>
      </c>
      <c r="C48" s="12">
        <v>10120</v>
      </c>
      <c r="D48" s="12" t="s">
        <v>19</v>
      </c>
      <c r="E48" t="s">
        <v>107</v>
      </c>
      <c r="F48" t="s">
        <v>216</v>
      </c>
      <c r="G48" t="s">
        <v>216</v>
      </c>
      <c r="H48">
        <v>1779</v>
      </c>
      <c r="I48" t="s">
        <v>217</v>
      </c>
      <c r="J48">
        <v>253513</v>
      </c>
      <c r="K48" t="s">
        <v>218</v>
      </c>
      <c r="L48">
        <v>8067</v>
      </c>
      <c r="M48" t="s">
        <v>24</v>
      </c>
      <c r="N48">
        <v>1</v>
      </c>
      <c r="O48" t="s">
        <v>5209</v>
      </c>
      <c r="S48" t="s">
        <v>5186</v>
      </c>
    </row>
    <row r="49" spans="1:19" x14ac:dyDescent="0.3">
      <c r="A49" s="19">
        <v>908458</v>
      </c>
      <c r="B49" s="26" t="s">
        <v>219</v>
      </c>
      <c r="C49" s="19">
        <v>10120</v>
      </c>
      <c r="D49" s="19" t="s">
        <v>19</v>
      </c>
      <c r="E49" s="18" t="s">
        <v>26</v>
      </c>
      <c r="F49" s="18" t="s">
        <v>212</v>
      </c>
      <c r="G49" s="18" t="s">
        <v>212</v>
      </c>
      <c r="H49" s="18">
        <v>1850</v>
      </c>
      <c r="I49" s="18" t="s">
        <v>220</v>
      </c>
      <c r="J49" s="18">
        <v>89771</v>
      </c>
      <c r="K49" s="18" t="s">
        <v>221</v>
      </c>
      <c r="L49" s="18">
        <v>8067</v>
      </c>
      <c r="M49" s="18" t="s">
        <v>24</v>
      </c>
      <c r="N49" s="18">
        <v>1</v>
      </c>
      <c r="O49" s="18" t="s">
        <v>5209</v>
      </c>
      <c r="P49" s="18"/>
      <c r="Q49" s="18"/>
      <c r="R49" s="18"/>
      <c r="S49" t="s">
        <v>5186</v>
      </c>
    </row>
    <row r="50" spans="1:19" x14ac:dyDescent="0.3">
      <c r="A50" s="12">
        <v>99450</v>
      </c>
      <c r="B50" s="1" t="s">
        <v>222</v>
      </c>
      <c r="C50" s="12">
        <v>10120</v>
      </c>
      <c r="D50" s="12" t="s">
        <v>19</v>
      </c>
      <c r="E50" t="s">
        <v>70</v>
      </c>
      <c r="F50" t="s">
        <v>80</v>
      </c>
      <c r="G50" t="s">
        <v>80</v>
      </c>
      <c r="H50">
        <v>1863</v>
      </c>
      <c r="I50" t="s">
        <v>223</v>
      </c>
      <c r="J50">
        <v>89640</v>
      </c>
      <c r="K50" t="s">
        <v>224</v>
      </c>
      <c r="L50">
        <v>8067</v>
      </c>
      <c r="M50" t="s">
        <v>24</v>
      </c>
      <c r="N50">
        <v>1</v>
      </c>
      <c r="O50" t="s">
        <v>5209</v>
      </c>
      <c r="S50" t="s">
        <v>5186</v>
      </c>
    </row>
    <row r="51" spans="1:19" x14ac:dyDescent="0.3">
      <c r="A51" s="19">
        <v>281425</v>
      </c>
      <c r="B51" s="26" t="s">
        <v>225</v>
      </c>
      <c r="C51" s="19">
        <v>10120</v>
      </c>
      <c r="D51" s="19" t="s">
        <v>19</v>
      </c>
      <c r="E51" s="18" t="s">
        <v>65</v>
      </c>
      <c r="F51" s="18" t="s">
        <v>66</v>
      </c>
      <c r="G51" s="18" t="s">
        <v>66</v>
      </c>
      <c r="H51" s="18">
        <v>1973</v>
      </c>
      <c r="I51" s="18" t="s">
        <v>226</v>
      </c>
      <c r="J51" s="18">
        <v>257101</v>
      </c>
      <c r="K51" s="18" t="s">
        <v>227</v>
      </c>
      <c r="L51" s="18">
        <v>8067</v>
      </c>
      <c r="M51" s="18" t="s">
        <v>24</v>
      </c>
      <c r="N51" s="18">
        <v>1</v>
      </c>
      <c r="O51" s="18" t="s">
        <v>5209</v>
      </c>
      <c r="P51" s="18"/>
      <c r="Q51" s="18"/>
      <c r="R51" s="18"/>
      <c r="S51" t="s">
        <v>5186</v>
      </c>
    </row>
    <row r="52" spans="1:19" x14ac:dyDescent="0.3">
      <c r="A52" s="12">
        <v>948396</v>
      </c>
      <c r="B52" s="1" t="s">
        <v>228</v>
      </c>
      <c r="C52" s="12">
        <v>10120</v>
      </c>
      <c r="D52" s="12" t="s">
        <v>19</v>
      </c>
      <c r="E52" t="s">
        <v>107</v>
      </c>
      <c r="F52" t="s">
        <v>229</v>
      </c>
      <c r="G52" t="s">
        <v>229</v>
      </c>
      <c r="H52">
        <v>2001</v>
      </c>
      <c r="I52" t="s">
        <v>230</v>
      </c>
      <c r="J52">
        <v>333907</v>
      </c>
      <c r="K52" t="s">
        <v>231</v>
      </c>
      <c r="L52">
        <v>8067</v>
      </c>
      <c r="M52" t="s">
        <v>24</v>
      </c>
      <c r="N52">
        <v>1</v>
      </c>
      <c r="O52" t="s">
        <v>5209</v>
      </c>
      <c r="S52" t="s">
        <v>5186</v>
      </c>
    </row>
    <row r="53" spans="1:19" x14ac:dyDescent="0.3">
      <c r="A53" s="19">
        <v>909339</v>
      </c>
      <c r="B53" s="26" t="s">
        <v>232</v>
      </c>
      <c r="C53" s="19">
        <v>10120</v>
      </c>
      <c r="D53" s="19" t="s">
        <v>19</v>
      </c>
      <c r="E53" s="18" t="s">
        <v>88</v>
      </c>
      <c r="F53" s="18" t="s">
        <v>233</v>
      </c>
      <c r="G53" s="18" t="s">
        <v>233</v>
      </c>
      <c r="H53" s="18">
        <v>2002</v>
      </c>
      <c r="I53" s="18" t="s">
        <v>234</v>
      </c>
      <c r="J53" s="18">
        <v>783046</v>
      </c>
      <c r="K53" s="18" t="s">
        <v>235</v>
      </c>
      <c r="L53" s="18">
        <v>8067</v>
      </c>
      <c r="M53" s="18" t="s">
        <v>24</v>
      </c>
      <c r="N53" s="18">
        <v>1</v>
      </c>
      <c r="O53" s="18" t="s">
        <v>5209</v>
      </c>
      <c r="P53" s="18"/>
      <c r="Q53" s="18"/>
      <c r="R53" s="18"/>
      <c r="S53" t="s">
        <v>5186</v>
      </c>
    </row>
    <row r="54" spans="1:19" x14ac:dyDescent="0.3">
      <c r="A54" s="12">
        <v>279318</v>
      </c>
      <c r="B54" s="1" t="s">
        <v>236</v>
      </c>
      <c r="C54" s="12">
        <v>10120</v>
      </c>
      <c r="D54" s="12" t="s">
        <v>19</v>
      </c>
      <c r="E54" t="s">
        <v>26</v>
      </c>
      <c r="F54" t="s">
        <v>237</v>
      </c>
      <c r="G54" t="s">
        <v>237</v>
      </c>
      <c r="H54">
        <v>2007</v>
      </c>
      <c r="I54" t="s">
        <v>238</v>
      </c>
      <c r="J54">
        <v>984482</v>
      </c>
      <c r="K54" t="s">
        <v>239</v>
      </c>
      <c r="L54">
        <v>8067</v>
      </c>
      <c r="M54" t="s">
        <v>24</v>
      </c>
      <c r="N54">
        <v>1</v>
      </c>
      <c r="O54" t="s">
        <v>5209</v>
      </c>
      <c r="S54" t="s">
        <v>5186</v>
      </c>
    </row>
    <row r="55" spans="1:19" x14ac:dyDescent="0.3">
      <c r="A55" s="19">
        <v>814445</v>
      </c>
      <c r="B55" s="26" t="s">
        <v>240</v>
      </c>
      <c r="C55" s="19">
        <v>10120</v>
      </c>
      <c r="D55" s="19" t="s">
        <v>19</v>
      </c>
      <c r="E55" s="18" t="s">
        <v>65</v>
      </c>
      <c r="F55" s="18" t="s">
        <v>241</v>
      </c>
      <c r="G55" s="18" t="s">
        <v>241</v>
      </c>
      <c r="H55" s="18">
        <v>2008</v>
      </c>
      <c r="I55" s="18" t="s">
        <v>242</v>
      </c>
      <c r="J55" s="18">
        <v>151419</v>
      </c>
      <c r="K55" s="18" t="s">
        <v>243</v>
      </c>
      <c r="L55" s="18">
        <v>8067</v>
      </c>
      <c r="M55" s="18" t="s">
        <v>24</v>
      </c>
      <c r="N55" s="18">
        <v>1</v>
      </c>
      <c r="O55" s="18" t="s">
        <v>5209</v>
      </c>
      <c r="P55" s="18"/>
      <c r="Q55" s="18"/>
      <c r="R55" s="18"/>
      <c r="S55" t="s">
        <v>5186</v>
      </c>
    </row>
    <row r="56" spans="1:19" x14ac:dyDescent="0.3">
      <c r="A56" s="12">
        <v>163044</v>
      </c>
      <c r="B56" s="1" t="s">
        <v>244</v>
      </c>
      <c r="C56" s="12">
        <v>10120</v>
      </c>
      <c r="D56" s="12" t="s">
        <v>19</v>
      </c>
      <c r="E56" t="s">
        <v>70</v>
      </c>
      <c r="F56" t="s">
        <v>245</v>
      </c>
      <c r="G56" t="s">
        <v>245</v>
      </c>
      <c r="H56">
        <v>2010</v>
      </c>
      <c r="I56" t="s">
        <v>246</v>
      </c>
      <c r="J56">
        <v>1022113</v>
      </c>
      <c r="K56" t="s">
        <v>247</v>
      </c>
      <c r="L56">
        <v>8067</v>
      </c>
      <c r="M56" t="s">
        <v>24</v>
      </c>
      <c r="N56">
        <v>1</v>
      </c>
      <c r="O56" t="s">
        <v>5209</v>
      </c>
      <c r="S56" t="s">
        <v>5186</v>
      </c>
    </row>
    <row r="57" spans="1:19" x14ac:dyDescent="0.3">
      <c r="A57" s="19">
        <v>964760</v>
      </c>
      <c r="B57" s="26" t="s">
        <v>248</v>
      </c>
      <c r="C57" s="19">
        <v>10120</v>
      </c>
      <c r="D57" s="19" t="s">
        <v>19</v>
      </c>
      <c r="E57" s="18" t="s">
        <v>75</v>
      </c>
      <c r="F57" s="18" t="s">
        <v>249</v>
      </c>
      <c r="G57" s="18" t="s">
        <v>249</v>
      </c>
      <c r="H57" s="18">
        <v>2016</v>
      </c>
      <c r="I57" s="18" t="s">
        <v>250</v>
      </c>
      <c r="J57" s="18">
        <v>968329</v>
      </c>
      <c r="K57" s="18" t="s">
        <v>251</v>
      </c>
      <c r="L57" s="18">
        <v>10059</v>
      </c>
      <c r="M57" s="18" t="s">
        <v>24</v>
      </c>
      <c r="N57" s="18">
        <v>1</v>
      </c>
      <c r="O57" s="18" t="s">
        <v>5209</v>
      </c>
      <c r="P57" s="18"/>
      <c r="Q57" s="18"/>
      <c r="R57" s="18"/>
      <c r="S57" t="s">
        <v>5186</v>
      </c>
    </row>
    <row r="58" spans="1:19" x14ac:dyDescent="0.3">
      <c r="A58" s="12">
        <v>183912</v>
      </c>
      <c r="B58" s="1" t="s">
        <v>252</v>
      </c>
      <c r="C58" s="12">
        <v>10120</v>
      </c>
      <c r="D58" s="12" t="s">
        <v>19</v>
      </c>
      <c r="E58" t="s">
        <v>20</v>
      </c>
      <c r="F58" t="s">
        <v>253</v>
      </c>
      <c r="G58" t="s">
        <v>253</v>
      </c>
      <c r="H58">
        <v>2024</v>
      </c>
      <c r="I58" t="s">
        <v>254</v>
      </c>
      <c r="J58">
        <v>973607</v>
      </c>
      <c r="K58" t="s">
        <v>255</v>
      </c>
      <c r="L58">
        <v>8067</v>
      </c>
      <c r="M58" t="s">
        <v>24</v>
      </c>
      <c r="N58">
        <v>1</v>
      </c>
      <c r="O58" t="s">
        <v>5209</v>
      </c>
      <c r="S58" t="s">
        <v>5186</v>
      </c>
    </row>
    <row r="59" spans="1:19" x14ac:dyDescent="0.3">
      <c r="A59" s="19">
        <v>188329</v>
      </c>
      <c r="B59" s="26" t="s">
        <v>256</v>
      </c>
      <c r="C59" s="19">
        <v>10120</v>
      </c>
      <c r="D59" s="19" t="s">
        <v>19</v>
      </c>
      <c r="E59" s="18" t="s">
        <v>128</v>
      </c>
      <c r="F59" s="18" t="s">
        <v>155</v>
      </c>
      <c r="G59" s="18" t="s">
        <v>155</v>
      </c>
      <c r="H59" s="18">
        <v>2025</v>
      </c>
      <c r="I59" s="18" t="s">
        <v>257</v>
      </c>
      <c r="J59" s="18">
        <v>1026086</v>
      </c>
      <c r="K59" s="18" t="s">
        <v>258</v>
      </c>
      <c r="L59" s="18">
        <v>8067</v>
      </c>
      <c r="M59" s="18" t="s">
        <v>24</v>
      </c>
      <c r="N59" s="18">
        <v>1</v>
      </c>
      <c r="O59" s="18" t="s">
        <v>5209</v>
      </c>
      <c r="P59" s="18"/>
      <c r="Q59" s="18"/>
      <c r="R59" s="18"/>
      <c r="S59" t="s">
        <v>5186</v>
      </c>
    </row>
    <row r="60" spans="1:19" x14ac:dyDescent="0.3">
      <c r="A60" s="12">
        <v>139623</v>
      </c>
      <c r="B60" s="1" t="s">
        <v>259</v>
      </c>
      <c r="C60" s="12">
        <v>10120</v>
      </c>
      <c r="D60" s="12" t="s">
        <v>19</v>
      </c>
      <c r="E60" t="s">
        <v>26</v>
      </c>
      <c r="F60" t="s">
        <v>84</v>
      </c>
      <c r="G60" t="s">
        <v>84</v>
      </c>
      <c r="H60">
        <v>2026</v>
      </c>
      <c r="I60" t="s">
        <v>260</v>
      </c>
      <c r="J60">
        <v>990816</v>
      </c>
      <c r="K60" t="s">
        <v>261</v>
      </c>
      <c r="L60">
        <v>8067</v>
      </c>
      <c r="M60" t="s">
        <v>24</v>
      </c>
      <c r="N60">
        <v>1</v>
      </c>
      <c r="O60" t="s">
        <v>5209</v>
      </c>
      <c r="S60" t="s">
        <v>5186</v>
      </c>
    </row>
    <row r="61" spans="1:19" x14ac:dyDescent="0.3">
      <c r="A61" s="19">
        <v>259992</v>
      </c>
      <c r="B61" s="26" t="s">
        <v>262</v>
      </c>
      <c r="C61" s="19">
        <v>10120</v>
      </c>
      <c r="D61" s="19" t="s">
        <v>19</v>
      </c>
      <c r="E61" s="18" t="s">
        <v>128</v>
      </c>
      <c r="F61" s="18" t="s">
        <v>263</v>
      </c>
      <c r="G61" s="18" t="s">
        <v>263</v>
      </c>
      <c r="H61" s="18">
        <v>2045</v>
      </c>
      <c r="I61" s="18" t="s">
        <v>264</v>
      </c>
      <c r="J61" s="18">
        <v>985766</v>
      </c>
      <c r="K61" s="18" t="s">
        <v>265</v>
      </c>
      <c r="L61" s="18">
        <v>8067</v>
      </c>
      <c r="M61" s="18" t="s">
        <v>24</v>
      </c>
      <c r="N61" s="18">
        <v>1</v>
      </c>
      <c r="O61" s="18" t="s">
        <v>5209</v>
      </c>
      <c r="P61" s="18"/>
      <c r="Q61" s="18"/>
      <c r="R61" s="18"/>
      <c r="S61" t="s">
        <v>5186</v>
      </c>
    </row>
    <row r="62" spans="1:19" x14ac:dyDescent="0.3">
      <c r="A62" s="12">
        <v>144449</v>
      </c>
      <c r="B62" s="1" t="s">
        <v>266</v>
      </c>
      <c r="C62" s="12">
        <v>10120</v>
      </c>
      <c r="D62" s="12" t="s">
        <v>19</v>
      </c>
      <c r="E62" t="s">
        <v>31</v>
      </c>
      <c r="F62" t="s">
        <v>267</v>
      </c>
      <c r="G62" t="s">
        <v>267</v>
      </c>
      <c r="H62">
        <v>2047</v>
      </c>
      <c r="I62" t="s">
        <v>268</v>
      </c>
      <c r="J62">
        <v>161353</v>
      </c>
      <c r="K62" t="s">
        <v>269</v>
      </c>
      <c r="L62">
        <v>8067</v>
      </c>
      <c r="M62" t="s">
        <v>24</v>
      </c>
      <c r="N62">
        <v>1</v>
      </c>
      <c r="O62" t="s">
        <v>5209</v>
      </c>
      <c r="S62" t="s">
        <v>5186</v>
      </c>
    </row>
    <row r="63" spans="1:19" x14ac:dyDescent="0.3">
      <c r="A63" s="19">
        <v>177285</v>
      </c>
      <c r="B63" s="26" t="s">
        <v>270</v>
      </c>
      <c r="C63" s="19">
        <v>10120</v>
      </c>
      <c r="D63" s="19" t="s">
        <v>19</v>
      </c>
      <c r="E63" s="18" t="s">
        <v>128</v>
      </c>
      <c r="F63" s="18" t="s">
        <v>271</v>
      </c>
      <c r="G63" s="18" t="s">
        <v>271</v>
      </c>
      <c r="H63" s="18">
        <v>2049</v>
      </c>
      <c r="I63" s="18" t="s">
        <v>272</v>
      </c>
      <c r="J63" s="18">
        <v>1013851</v>
      </c>
      <c r="K63" s="18" t="s">
        <v>273</v>
      </c>
      <c r="L63" s="18">
        <v>8067</v>
      </c>
      <c r="M63" s="18" t="s">
        <v>24</v>
      </c>
      <c r="N63" s="18">
        <v>1</v>
      </c>
      <c r="O63" s="18" t="s">
        <v>5209</v>
      </c>
      <c r="P63" s="18"/>
      <c r="Q63" s="18"/>
      <c r="R63" s="18"/>
      <c r="S63" t="s">
        <v>5186</v>
      </c>
    </row>
    <row r="64" spans="1:19" x14ac:dyDescent="0.3">
      <c r="A64" s="12">
        <v>720899</v>
      </c>
      <c r="B64" s="1" t="s">
        <v>274</v>
      </c>
      <c r="C64" s="12">
        <v>10120</v>
      </c>
      <c r="D64" s="12" t="s">
        <v>19</v>
      </c>
      <c r="E64" t="s">
        <v>75</v>
      </c>
      <c r="F64" t="s">
        <v>196</v>
      </c>
      <c r="G64" t="s">
        <v>196</v>
      </c>
      <c r="H64">
        <v>2057</v>
      </c>
      <c r="I64" t="s">
        <v>275</v>
      </c>
      <c r="J64">
        <v>948984</v>
      </c>
      <c r="K64" t="s">
        <v>276</v>
      </c>
      <c r="L64">
        <v>8067</v>
      </c>
      <c r="M64" t="s">
        <v>24</v>
      </c>
      <c r="N64">
        <v>1</v>
      </c>
      <c r="O64" t="s">
        <v>5209</v>
      </c>
      <c r="S64" t="s">
        <v>5186</v>
      </c>
    </row>
    <row r="65" spans="1:19" x14ac:dyDescent="0.3">
      <c r="A65" s="19">
        <v>141345</v>
      </c>
      <c r="B65" s="26" t="s">
        <v>277</v>
      </c>
      <c r="C65" s="19">
        <v>10120</v>
      </c>
      <c r="D65" s="19" t="s">
        <v>19</v>
      </c>
      <c r="E65" s="18" t="s">
        <v>36</v>
      </c>
      <c r="F65" s="18" t="s">
        <v>278</v>
      </c>
      <c r="G65" s="18" t="s">
        <v>278</v>
      </c>
      <c r="H65" s="18">
        <v>2063</v>
      </c>
      <c r="I65" s="18" t="s">
        <v>279</v>
      </c>
      <c r="J65" s="18">
        <v>204741</v>
      </c>
      <c r="K65" s="18" t="s">
        <v>280</v>
      </c>
      <c r="L65" s="18">
        <v>8067</v>
      </c>
      <c r="M65" s="18" t="s">
        <v>24</v>
      </c>
      <c r="N65" s="18">
        <v>1</v>
      </c>
      <c r="O65" s="18" t="s">
        <v>5209</v>
      </c>
      <c r="P65" s="18"/>
      <c r="Q65" s="18"/>
      <c r="R65" s="18"/>
      <c r="S65" t="s">
        <v>5185</v>
      </c>
    </row>
    <row r="66" spans="1:19" x14ac:dyDescent="0.3">
      <c r="A66" s="12">
        <v>995761</v>
      </c>
      <c r="B66" s="1" t="s">
        <v>281</v>
      </c>
      <c r="C66" s="12">
        <v>10120</v>
      </c>
      <c r="D66" s="12" t="s">
        <v>19</v>
      </c>
      <c r="E66" t="s">
        <v>20</v>
      </c>
      <c r="F66" t="s">
        <v>253</v>
      </c>
      <c r="G66" t="s">
        <v>253</v>
      </c>
      <c r="H66">
        <v>2066</v>
      </c>
      <c r="I66" t="s">
        <v>282</v>
      </c>
      <c r="J66">
        <v>969222</v>
      </c>
      <c r="K66" t="s">
        <v>283</v>
      </c>
      <c r="L66">
        <v>8067</v>
      </c>
      <c r="M66" t="s">
        <v>24</v>
      </c>
      <c r="N66">
        <v>1</v>
      </c>
      <c r="O66" t="s">
        <v>5209</v>
      </c>
      <c r="S66" t="s">
        <v>5186</v>
      </c>
    </row>
    <row r="67" spans="1:19" x14ac:dyDescent="0.3">
      <c r="A67" s="19">
        <v>156302</v>
      </c>
      <c r="B67" s="26" t="s">
        <v>284</v>
      </c>
      <c r="C67" s="19">
        <v>10120</v>
      </c>
      <c r="D67" s="19" t="s">
        <v>19</v>
      </c>
      <c r="E67" s="18" t="s">
        <v>36</v>
      </c>
      <c r="F67" s="18" t="s">
        <v>285</v>
      </c>
      <c r="G67" s="18" t="s">
        <v>285</v>
      </c>
      <c r="H67" s="18">
        <v>2068</v>
      </c>
      <c r="I67" s="18" t="s">
        <v>286</v>
      </c>
      <c r="J67" s="18">
        <v>272825</v>
      </c>
      <c r="K67" s="18" t="s">
        <v>287</v>
      </c>
      <c r="L67" s="18">
        <v>8067</v>
      </c>
      <c r="M67" s="18" t="s">
        <v>24</v>
      </c>
      <c r="N67" s="18">
        <v>1</v>
      </c>
      <c r="O67" s="18" t="s">
        <v>5209</v>
      </c>
      <c r="P67" s="18"/>
      <c r="Q67" s="18"/>
      <c r="R67" s="18"/>
      <c r="S67" t="s">
        <v>5185</v>
      </c>
    </row>
    <row r="68" spans="1:19" x14ac:dyDescent="0.3">
      <c r="A68" s="12">
        <v>698404</v>
      </c>
      <c r="B68" s="1" t="s">
        <v>288</v>
      </c>
      <c r="C68" s="12">
        <v>10120</v>
      </c>
      <c r="D68" s="12" t="s">
        <v>19</v>
      </c>
      <c r="E68" t="s">
        <v>128</v>
      </c>
      <c r="F68" t="s">
        <v>271</v>
      </c>
      <c r="G68" t="s">
        <v>271</v>
      </c>
      <c r="H68">
        <v>2074</v>
      </c>
      <c r="I68" t="s">
        <v>289</v>
      </c>
      <c r="J68">
        <v>359738</v>
      </c>
      <c r="K68" t="s">
        <v>290</v>
      </c>
      <c r="L68">
        <v>8067</v>
      </c>
      <c r="M68" t="s">
        <v>24</v>
      </c>
      <c r="N68">
        <v>1</v>
      </c>
      <c r="O68" t="s">
        <v>5209</v>
      </c>
      <c r="S68" t="s">
        <v>5185</v>
      </c>
    </row>
    <row r="69" spans="1:19" x14ac:dyDescent="0.3">
      <c r="A69" s="19">
        <v>766129</v>
      </c>
      <c r="B69" s="26" t="s">
        <v>291</v>
      </c>
      <c r="C69" s="19">
        <v>10120</v>
      </c>
      <c r="D69" s="19" t="s">
        <v>19</v>
      </c>
      <c r="E69" s="18" t="s">
        <v>75</v>
      </c>
      <c r="F69" s="18" t="s">
        <v>292</v>
      </c>
      <c r="G69" s="18" t="s">
        <v>292</v>
      </c>
      <c r="H69" s="18">
        <v>2078</v>
      </c>
      <c r="I69" s="18" t="s">
        <v>293</v>
      </c>
      <c r="J69" s="18">
        <v>988801</v>
      </c>
      <c r="K69" s="18" t="s">
        <v>294</v>
      </c>
      <c r="L69" s="18">
        <v>8067</v>
      </c>
      <c r="M69" s="18" t="s">
        <v>24</v>
      </c>
      <c r="N69" s="18">
        <v>1</v>
      </c>
      <c r="O69" s="18" t="s">
        <v>5209</v>
      </c>
      <c r="P69" s="18"/>
      <c r="Q69" s="18"/>
      <c r="R69" s="18"/>
      <c r="S69" t="s">
        <v>5186</v>
      </c>
    </row>
    <row r="70" spans="1:19" x14ac:dyDescent="0.3">
      <c r="A70" s="12">
        <v>755311</v>
      </c>
      <c r="B70" s="1" t="s">
        <v>295</v>
      </c>
      <c r="C70" s="12">
        <v>10120</v>
      </c>
      <c r="D70" s="12" t="s">
        <v>19</v>
      </c>
      <c r="E70" t="s">
        <v>65</v>
      </c>
      <c r="F70" t="s">
        <v>296</v>
      </c>
      <c r="G70" t="s">
        <v>296</v>
      </c>
      <c r="H70">
        <v>2079</v>
      </c>
      <c r="I70" t="s">
        <v>297</v>
      </c>
      <c r="J70">
        <v>93724</v>
      </c>
      <c r="K70" t="s">
        <v>298</v>
      </c>
      <c r="L70">
        <v>8067</v>
      </c>
      <c r="M70" t="s">
        <v>24</v>
      </c>
      <c r="N70">
        <v>1</v>
      </c>
      <c r="O70" t="s">
        <v>5209</v>
      </c>
      <c r="S70" t="s">
        <v>5186</v>
      </c>
    </row>
    <row r="71" spans="1:19" x14ac:dyDescent="0.3">
      <c r="A71" s="19">
        <v>158494</v>
      </c>
      <c r="B71" s="26" t="s">
        <v>299</v>
      </c>
      <c r="C71" s="19">
        <v>10120</v>
      </c>
      <c r="D71" s="19" t="s">
        <v>19</v>
      </c>
      <c r="E71" s="18" t="s">
        <v>55</v>
      </c>
      <c r="F71" s="18" t="s">
        <v>300</v>
      </c>
      <c r="G71" s="18" t="s">
        <v>300</v>
      </c>
      <c r="H71" s="18">
        <v>2082</v>
      </c>
      <c r="I71" s="18" t="s">
        <v>301</v>
      </c>
      <c r="J71" s="18">
        <v>152244</v>
      </c>
      <c r="K71" s="18" t="s">
        <v>302</v>
      </c>
      <c r="L71" s="18">
        <v>8067</v>
      </c>
      <c r="M71" s="18" t="s">
        <v>24</v>
      </c>
      <c r="N71" s="18">
        <v>1</v>
      </c>
      <c r="O71" s="18" t="s">
        <v>5209</v>
      </c>
      <c r="P71" s="18"/>
      <c r="Q71" s="18"/>
      <c r="R71" s="18"/>
      <c r="S71" t="s">
        <v>5185</v>
      </c>
    </row>
    <row r="72" spans="1:19" x14ac:dyDescent="0.3">
      <c r="A72" s="12">
        <v>670061</v>
      </c>
      <c r="B72" s="1" t="s">
        <v>303</v>
      </c>
      <c r="C72" s="12">
        <v>10120</v>
      </c>
      <c r="D72" s="12" t="s">
        <v>19</v>
      </c>
      <c r="E72" t="s">
        <v>55</v>
      </c>
      <c r="F72" t="s">
        <v>140</v>
      </c>
      <c r="G72" t="s">
        <v>140</v>
      </c>
      <c r="H72">
        <v>2083</v>
      </c>
      <c r="I72" t="s">
        <v>304</v>
      </c>
      <c r="J72">
        <v>824142</v>
      </c>
      <c r="K72" t="s">
        <v>305</v>
      </c>
      <c r="L72">
        <v>8067</v>
      </c>
      <c r="M72" t="s">
        <v>24</v>
      </c>
      <c r="N72">
        <v>1</v>
      </c>
      <c r="O72" t="s">
        <v>5209</v>
      </c>
      <c r="S72" t="s">
        <v>5186</v>
      </c>
    </row>
    <row r="73" spans="1:19" x14ac:dyDescent="0.3">
      <c r="A73" s="19">
        <v>909685</v>
      </c>
      <c r="B73" s="26" t="s">
        <v>306</v>
      </c>
      <c r="C73" s="19">
        <v>10120</v>
      </c>
      <c r="D73" s="19" t="s">
        <v>19</v>
      </c>
      <c r="E73" s="18" t="s">
        <v>107</v>
      </c>
      <c r="F73" s="18" t="s">
        <v>216</v>
      </c>
      <c r="G73" s="18" t="s">
        <v>216</v>
      </c>
      <c r="H73" s="18">
        <v>2097</v>
      </c>
      <c r="I73" s="18" t="s">
        <v>307</v>
      </c>
      <c r="J73" s="18">
        <v>967034</v>
      </c>
      <c r="K73" s="18" t="s">
        <v>308</v>
      </c>
      <c r="L73" s="18">
        <v>8067</v>
      </c>
      <c r="M73" s="18" t="s">
        <v>24</v>
      </c>
      <c r="N73" s="18">
        <v>1</v>
      </c>
      <c r="O73" s="18" t="s">
        <v>5209</v>
      </c>
      <c r="P73" s="18"/>
      <c r="Q73" s="18"/>
      <c r="R73" s="18"/>
      <c r="S73" t="s">
        <v>5186</v>
      </c>
    </row>
    <row r="74" spans="1:19" x14ac:dyDescent="0.3">
      <c r="A74" s="12">
        <v>50395</v>
      </c>
      <c r="B74" s="1" t="s">
        <v>309</v>
      </c>
      <c r="C74" s="12">
        <v>10120</v>
      </c>
      <c r="D74" s="12" t="s">
        <v>19</v>
      </c>
      <c r="E74" t="s">
        <v>31</v>
      </c>
      <c r="F74" t="s">
        <v>310</v>
      </c>
      <c r="G74" t="s">
        <v>310</v>
      </c>
      <c r="H74">
        <v>2098</v>
      </c>
      <c r="I74" t="s">
        <v>311</v>
      </c>
      <c r="J74">
        <v>987790</v>
      </c>
      <c r="K74" t="s">
        <v>312</v>
      </c>
      <c r="L74">
        <v>8067</v>
      </c>
      <c r="M74" t="s">
        <v>24</v>
      </c>
      <c r="N74">
        <v>1</v>
      </c>
      <c r="O74" t="s">
        <v>5209</v>
      </c>
      <c r="S74" t="s">
        <v>5186</v>
      </c>
    </row>
    <row r="75" spans="1:19" x14ac:dyDescent="0.3">
      <c r="A75" s="19">
        <v>38857</v>
      </c>
      <c r="B75" s="26" t="s">
        <v>313</v>
      </c>
      <c r="C75" s="19">
        <v>10120</v>
      </c>
      <c r="D75" s="19" t="s">
        <v>19</v>
      </c>
      <c r="E75" s="18" t="s">
        <v>26</v>
      </c>
      <c r="F75" s="18" t="s">
        <v>314</v>
      </c>
      <c r="G75" s="18" t="s">
        <v>314</v>
      </c>
      <c r="H75" s="18">
        <v>2102</v>
      </c>
      <c r="I75" s="18" t="s">
        <v>315</v>
      </c>
      <c r="J75" s="18">
        <v>966166</v>
      </c>
      <c r="K75" s="18" t="s">
        <v>316</v>
      </c>
      <c r="L75" s="18">
        <v>8067</v>
      </c>
      <c r="M75" s="18" t="s">
        <v>24</v>
      </c>
      <c r="N75" s="18">
        <v>1</v>
      </c>
      <c r="O75" s="18" t="s">
        <v>5209</v>
      </c>
      <c r="P75" s="18"/>
      <c r="Q75" s="18"/>
      <c r="R75" s="18"/>
      <c r="S75" t="s">
        <v>5186</v>
      </c>
    </row>
    <row r="76" spans="1:19" x14ac:dyDescent="0.3">
      <c r="A76" s="12">
        <v>658952</v>
      </c>
      <c r="B76" s="1" t="s">
        <v>317</v>
      </c>
      <c r="C76" s="12">
        <v>10120</v>
      </c>
      <c r="D76" s="12" t="s">
        <v>19</v>
      </c>
      <c r="E76" t="s">
        <v>20</v>
      </c>
      <c r="F76" t="s">
        <v>318</v>
      </c>
      <c r="G76" t="s">
        <v>318</v>
      </c>
      <c r="H76">
        <v>2105</v>
      </c>
      <c r="I76" t="s">
        <v>319</v>
      </c>
      <c r="J76">
        <v>1030188</v>
      </c>
      <c r="K76" t="s">
        <v>320</v>
      </c>
      <c r="L76">
        <v>8067</v>
      </c>
      <c r="M76" t="s">
        <v>24</v>
      </c>
      <c r="N76">
        <v>1</v>
      </c>
      <c r="O76" t="s">
        <v>5209</v>
      </c>
      <c r="S76" t="s">
        <v>5186</v>
      </c>
    </row>
    <row r="77" spans="1:19" x14ac:dyDescent="0.3">
      <c r="A77" s="19">
        <v>155133</v>
      </c>
      <c r="B77" s="26" t="s">
        <v>321</v>
      </c>
      <c r="C77" s="19">
        <v>10120</v>
      </c>
      <c r="D77" s="19" t="s">
        <v>19</v>
      </c>
      <c r="E77" s="18" t="s">
        <v>41</v>
      </c>
      <c r="F77" s="18" t="s">
        <v>322</v>
      </c>
      <c r="G77" s="18" t="s">
        <v>322</v>
      </c>
      <c r="H77" s="18">
        <v>2107</v>
      </c>
      <c r="I77" s="18" t="s">
        <v>323</v>
      </c>
      <c r="J77" s="18">
        <v>39264</v>
      </c>
      <c r="K77" s="18" t="s">
        <v>324</v>
      </c>
      <c r="L77" s="18">
        <v>8067</v>
      </c>
      <c r="M77" s="18" t="s">
        <v>24</v>
      </c>
      <c r="N77" s="18">
        <v>1</v>
      </c>
      <c r="O77" s="18" t="s">
        <v>5209</v>
      </c>
      <c r="P77" s="18"/>
      <c r="Q77" s="18"/>
      <c r="R77" s="18"/>
      <c r="S77" t="s">
        <v>5186</v>
      </c>
    </row>
    <row r="78" spans="1:19" x14ac:dyDescent="0.3">
      <c r="A78" s="12">
        <v>662597</v>
      </c>
      <c r="B78" s="1" t="s">
        <v>325</v>
      </c>
      <c r="C78" s="12">
        <v>10120</v>
      </c>
      <c r="D78" s="12" t="s">
        <v>19</v>
      </c>
      <c r="E78" t="s">
        <v>97</v>
      </c>
      <c r="F78" t="s">
        <v>98</v>
      </c>
      <c r="G78" t="s">
        <v>98</v>
      </c>
      <c r="H78">
        <v>2111</v>
      </c>
      <c r="I78" t="s">
        <v>326</v>
      </c>
      <c r="J78">
        <v>325106</v>
      </c>
      <c r="K78" t="s">
        <v>327</v>
      </c>
      <c r="L78">
        <v>8067</v>
      </c>
      <c r="M78" t="s">
        <v>24</v>
      </c>
      <c r="N78">
        <v>1</v>
      </c>
      <c r="O78" t="s">
        <v>5209</v>
      </c>
      <c r="S78" t="s">
        <v>5186</v>
      </c>
    </row>
    <row r="79" spans="1:19" x14ac:dyDescent="0.3">
      <c r="A79" s="19">
        <v>763266</v>
      </c>
      <c r="B79" s="26" t="s">
        <v>328</v>
      </c>
      <c r="C79" s="19">
        <v>10120</v>
      </c>
      <c r="D79" s="19" t="s">
        <v>19</v>
      </c>
      <c r="E79" s="18" t="s">
        <v>65</v>
      </c>
      <c r="F79" s="18" t="s">
        <v>296</v>
      </c>
      <c r="G79" s="18" t="s">
        <v>296</v>
      </c>
      <c r="H79" s="18">
        <v>2119</v>
      </c>
      <c r="I79" s="18" t="s">
        <v>329</v>
      </c>
      <c r="J79" s="18">
        <v>181828</v>
      </c>
      <c r="K79" s="18" t="s">
        <v>330</v>
      </c>
      <c r="L79" s="18">
        <v>8067</v>
      </c>
      <c r="M79" s="18" t="s">
        <v>24</v>
      </c>
      <c r="N79" s="18">
        <v>1</v>
      </c>
      <c r="O79" s="18" t="s">
        <v>5209</v>
      </c>
      <c r="P79" s="18"/>
      <c r="Q79" s="18"/>
      <c r="R79" s="18"/>
      <c r="S79" t="s">
        <v>5186</v>
      </c>
    </row>
    <row r="80" spans="1:19" x14ac:dyDescent="0.3">
      <c r="A80" s="12">
        <v>222464</v>
      </c>
      <c r="B80" s="1" t="s">
        <v>331</v>
      </c>
      <c r="C80" s="12">
        <v>10120</v>
      </c>
      <c r="D80" s="12" t="s">
        <v>19</v>
      </c>
      <c r="E80" t="s">
        <v>65</v>
      </c>
      <c r="F80" t="s">
        <v>332</v>
      </c>
      <c r="G80" t="s">
        <v>332</v>
      </c>
      <c r="H80">
        <v>2122</v>
      </c>
      <c r="I80" t="s">
        <v>333</v>
      </c>
      <c r="J80">
        <v>1008371</v>
      </c>
      <c r="K80" t="s">
        <v>334</v>
      </c>
      <c r="L80">
        <v>8067</v>
      </c>
      <c r="M80" t="s">
        <v>24</v>
      </c>
      <c r="N80">
        <v>1</v>
      </c>
      <c r="O80" t="s">
        <v>5209</v>
      </c>
      <c r="S80" t="s">
        <v>5186</v>
      </c>
    </row>
    <row r="81" spans="1:19" x14ac:dyDescent="0.3">
      <c r="A81" s="19">
        <v>560231</v>
      </c>
      <c r="B81" s="26" t="s">
        <v>335</v>
      </c>
      <c r="C81" s="19">
        <v>10120</v>
      </c>
      <c r="D81" s="19" t="s">
        <v>19</v>
      </c>
      <c r="E81" s="18" t="s">
        <v>20</v>
      </c>
      <c r="F81" s="18" t="s">
        <v>336</v>
      </c>
      <c r="G81" s="18" t="s">
        <v>336</v>
      </c>
      <c r="H81" s="18">
        <v>2124</v>
      </c>
      <c r="I81" s="18" t="s">
        <v>337</v>
      </c>
      <c r="J81" s="18">
        <v>370118</v>
      </c>
      <c r="K81" s="18" t="s">
        <v>338</v>
      </c>
      <c r="L81" s="18">
        <v>8067</v>
      </c>
      <c r="M81" s="18" t="s">
        <v>24</v>
      </c>
      <c r="N81" s="18">
        <v>1</v>
      </c>
      <c r="O81" s="18" t="s">
        <v>5209</v>
      </c>
      <c r="P81" s="18"/>
      <c r="Q81" s="18"/>
      <c r="R81" s="18"/>
      <c r="S81" t="s">
        <v>5186</v>
      </c>
    </row>
    <row r="82" spans="1:19" x14ac:dyDescent="0.3">
      <c r="A82" s="12">
        <v>40586</v>
      </c>
      <c r="B82" s="1" t="s">
        <v>339</v>
      </c>
      <c r="C82" s="12">
        <v>10120</v>
      </c>
      <c r="D82" s="12" t="s">
        <v>19</v>
      </c>
      <c r="E82" t="s">
        <v>26</v>
      </c>
      <c r="F82" t="s">
        <v>340</v>
      </c>
      <c r="G82" t="s">
        <v>340</v>
      </c>
      <c r="H82">
        <v>2155</v>
      </c>
      <c r="I82" t="s">
        <v>341</v>
      </c>
      <c r="J82">
        <v>990192</v>
      </c>
      <c r="K82" t="s">
        <v>342</v>
      </c>
      <c r="L82">
        <v>8067</v>
      </c>
      <c r="M82" t="s">
        <v>24</v>
      </c>
      <c r="N82">
        <v>1</v>
      </c>
      <c r="O82" t="s">
        <v>5209</v>
      </c>
      <c r="S82" t="s">
        <v>5186</v>
      </c>
    </row>
    <row r="83" spans="1:19" x14ac:dyDescent="0.3">
      <c r="A83" s="19">
        <v>159480</v>
      </c>
      <c r="B83" s="26" t="s">
        <v>343</v>
      </c>
      <c r="C83" s="19">
        <v>10120</v>
      </c>
      <c r="D83" s="19" t="s">
        <v>19</v>
      </c>
      <c r="E83" s="18" t="s">
        <v>20</v>
      </c>
      <c r="F83" s="18" t="s">
        <v>344</v>
      </c>
      <c r="G83" s="18" t="s">
        <v>344</v>
      </c>
      <c r="H83" s="18">
        <v>2156</v>
      </c>
      <c r="I83" s="18" t="s">
        <v>345</v>
      </c>
      <c r="J83" s="18">
        <v>1031044</v>
      </c>
      <c r="K83" s="18" t="s">
        <v>346</v>
      </c>
      <c r="L83" s="18">
        <v>8067</v>
      </c>
      <c r="M83" s="18" t="s">
        <v>24</v>
      </c>
      <c r="N83" s="18">
        <v>1</v>
      </c>
      <c r="O83" s="18" t="s">
        <v>5209</v>
      </c>
      <c r="P83" s="18"/>
      <c r="Q83" s="18"/>
      <c r="R83" s="18"/>
      <c r="S83" t="s">
        <v>5186</v>
      </c>
    </row>
    <row r="84" spans="1:19" x14ac:dyDescent="0.3">
      <c r="A84" s="12">
        <v>766151</v>
      </c>
      <c r="B84" s="1" t="s">
        <v>347</v>
      </c>
      <c r="C84" s="12">
        <v>10120</v>
      </c>
      <c r="D84" s="12" t="s">
        <v>19</v>
      </c>
      <c r="E84" t="s">
        <v>55</v>
      </c>
      <c r="F84" t="s">
        <v>348</v>
      </c>
      <c r="G84" t="s">
        <v>348</v>
      </c>
      <c r="H84">
        <v>2161</v>
      </c>
      <c r="I84" t="s">
        <v>349</v>
      </c>
      <c r="J84">
        <v>1030055</v>
      </c>
      <c r="K84" t="s">
        <v>350</v>
      </c>
      <c r="L84">
        <v>8067</v>
      </c>
      <c r="M84" t="s">
        <v>24</v>
      </c>
      <c r="N84">
        <v>1</v>
      </c>
      <c r="O84" t="s">
        <v>5209</v>
      </c>
      <c r="S84" t="s">
        <v>5186</v>
      </c>
    </row>
    <row r="85" spans="1:19" x14ac:dyDescent="0.3">
      <c r="A85" s="19">
        <v>960606</v>
      </c>
      <c r="B85" s="26" t="s">
        <v>351</v>
      </c>
      <c r="C85" s="19">
        <v>10120</v>
      </c>
      <c r="D85" s="19" t="s">
        <v>19</v>
      </c>
      <c r="E85" s="18" t="s">
        <v>26</v>
      </c>
      <c r="F85" s="18" t="s">
        <v>352</v>
      </c>
      <c r="G85" s="18" t="s">
        <v>352</v>
      </c>
      <c r="H85" s="18">
        <v>2163</v>
      </c>
      <c r="I85" s="18" t="s">
        <v>353</v>
      </c>
      <c r="J85" s="18">
        <v>953667</v>
      </c>
      <c r="K85" s="18" t="s">
        <v>354</v>
      </c>
      <c r="L85" s="18">
        <v>8067</v>
      </c>
      <c r="M85" s="18" t="s">
        <v>24</v>
      </c>
      <c r="N85" s="18">
        <v>1</v>
      </c>
      <c r="O85" s="18" t="s">
        <v>5209</v>
      </c>
      <c r="P85" s="18"/>
      <c r="Q85" s="18"/>
      <c r="R85" s="18"/>
      <c r="S85" t="s">
        <v>5186</v>
      </c>
    </row>
    <row r="86" spans="1:19" x14ac:dyDescent="0.3">
      <c r="A86" s="12">
        <v>211981</v>
      </c>
      <c r="B86" s="1" t="s">
        <v>355</v>
      </c>
      <c r="C86" s="12">
        <v>10120</v>
      </c>
      <c r="D86" s="12" t="s">
        <v>19</v>
      </c>
      <c r="E86" t="s">
        <v>70</v>
      </c>
      <c r="F86" t="s">
        <v>245</v>
      </c>
      <c r="G86" t="s">
        <v>245</v>
      </c>
      <c r="H86">
        <v>2178</v>
      </c>
      <c r="I86" t="s">
        <v>356</v>
      </c>
      <c r="J86">
        <v>1019855</v>
      </c>
      <c r="K86" t="s">
        <v>357</v>
      </c>
      <c r="L86">
        <v>8067</v>
      </c>
      <c r="M86" t="s">
        <v>24</v>
      </c>
      <c r="N86">
        <v>1</v>
      </c>
      <c r="O86" t="s">
        <v>5209</v>
      </c>
      <c r="S86" t="s">
        <v>5186</v>
      </c>
    </row>
    <row r="87" spans="1:19" x14ac:dyDescent="0.3">
      <c r="A87" s="19">
        <v>820857</v>
      </c>
      <c r="B87" s="26" t="s">
        <v>358</v>
      </c>
      <c r="C87" s="19">
        <v>10120</v>
      </c>
      <c r="D87" s="19" t="s">
        <v>19</v>
      </c>
      <c r="E87" s="18" t="s">
        <v>55</v>
      </c>
      <c r="F87" s="18" t="s">
        <v>359</v>
      </c>
      <c r="G87" s="18" t="s">
        <v>359</v>
      </c>
      <c r="H87" s="18">
        <v>2180</v>
      </c>
      <c r="I87" s="18" t="s">
        <v>360</v>
      </c>
      <c r="J87" s="18">
        <v>968169</v>
      </c>
      <c r="K87" s="18" t="s">
        <v>361</v>
      </c>
      <c r="L87" s="18">
        <v>8067</v>
      </c>
      <c r="M87" s="18" t="s">
        <v>24</v>
      </c>
      <c r="N87" s="18">
        <v>1</v>
      </c>
      <c r="O87" s="18" t="s">
        <v>5209</v>
      </c>
      <c r="P87" s="18"/>
      <c r="Q87" s="18"/>
      <c r="R87" s="18"/>
      <c r="S87" t="s">
        <v>5186</v>
      </c>
    </row>
    <row r="88" spans="1:19" x14ac:dyDescent="0.3">
      <c r="A88" s="12">
        <v>71564</v>
      </c>
      <c r="B88" s="1" t="s">
        <v>362</v>
      </c>
      <c r="C88" s="12">
        <v>10120</v>
      </c>
      <c r="D88" s="12" t="s">
        <v>19</v>
      </c>
      <c r="E88" t="s">
        <v>65</v>
      </c>
      <c r="F88" t="s">
        <v>363</v>
      </c>
      <c r="G88" t="s">
        <v>363</v>
      </c>
      <c r="H88">
        <v>2186</v>
      </c>
      <c r="I88" t="s">
        <v>364</v>
      </c>
      <c r="J88">
        <v>298076</v>
      </c>
      <c r="K88" t="s">
        <v>365</v>
      </c>
      <c r="L88">
        <v>8067</v>
      </c>
      <c r="M88" t="s">
        <v>24</v>
      </c>
      <c r="N88">
        <v>1</v>
      </c>
      <c r="O88" t="s">
        <v>5209</v>
      </c>
      <c r="S88" t="s">
        <v>5186</v>
      </c>
    </row>
    <row r="89" spans="1:19" x14ac:dyDescent="0.3">
      <c r="A89" s="19">
        <v>306874</v>
      </c>
      <c r="B89" s="26" t="s">
        <v>366</v>
      </c>
      <c r="C89" s="19">
        <v>10120</v>
      </c>
      <c r="D89" s="19" t="s">
        <v>19</v>
      </c>
      <c r="E89" s="18" t="s">
        <v>88</v>
      </c>
      <c r="F89" s="18" t="s">
        <v>89</v>
      </c>
      <c r="G89" s="18" t="s">
        <v>89</v>
      </c>
      <c r="H89" s="18">
        <v>2188</v>
      </c>
      <c r="I89" s="18" t="s">
        <v>367</v>
      </c>
      <c r="J89" s="18">
        <v>320231</v>
      </c>
      <c r="K89" s="18" t="s">
        <v>368</v>
      </c>
      <c r="L89" s="18">
        <v>8067</v>
      </c>
      <c r="M89" s="18" t="s">
        <v>24</v>
      </c>
      <c r="N89" s="18">
        <v>1</v>
      </c>
      <c r="O89" s="18" t="s">
        <v>5209</v>
      </c>
      <c r="P89" s="18"/>
      <c r="Q89" s="18"/>
      <c r="R89" s="18"/>
      <c r="S89" t="s">
        <v>5185</v>
      </c>
    </row>
    <row r="90" spans="1:19" x14ac:dyDescent="0.3">
      <c r="A90" s="12">
        <v>954127</v>
      </c>
      <c r="B90" s="1" t="s">
        <v>369</v>
      </c>
      <c r="C90" s="12">
        <v>10120</v>
      </c>
      <c r="D90" s="12" t="s">
        <v>19</v>
      </c>
      <c r="E90" t="s">
        <v>36</v>
      </c>
      <c r="F90" t="s">
        <v>162</v>
      </c>
      <c r="G90" t="s">
        <v>162</v>
      </c>
      <c r="H90">
        <v>2189</v>
      </c>
      <c r="I90" t="s">
        <v>370</v>
      </c>
      <c r="J90">
        <v>1028328</v>
      </c>
      <c r="K90" t="s">
        <v>371</v>
      </c>
      <c r="L90">
        <v>8067</v>
      </c>
      <c r="M90" t="s">
        <v>24</v>
      </c>
      <c r="N90">
        <v>1</v>
      </c>
      <c r="O90" t="s">
        <v>5209</v>
      </c>
      <c r="S90" t="s">
        <v>5186</v>
      </c>
    </row>
    <row r="91" spans="1:19" x14ac:dyDescent="0.3">
      <c r="A91" s="19">
        <v>626125</v>
      </c>
      <c r="B91" s="26" t="s">
        <v>372</v>
      </c>
      <c r="C91" s="19">
        <v>10120</v>
      </c>
      <c r="D91" s="19" t="s">
        <v>19</v>
      </c>
      <c r="E91" s="18" t="s">
        <v>20</v>
      </c>
      <c r="F91" s="18" t="s">
        <v>344</v>
      </c>
      <c r="G91" s="18" t="s">
        <v>344</v>
      </c>
      <c r="H91" s="18">
        <v>2191</v>
      </c>
      <c r="I91" s="18" t="s">
        <v>373</v>
      </c>
      <c r="J91" s="18">
        <v>349259</v>
      </c>
      <c r="K91" s="18" t="s">
        <v>374</v>
      </c>
      <c r="L91" s="18">
        <v>8067</v>
      </c>
      <c r="M91" s="18" t="s">
        <v>24</v>
      </c>
      <c r="N91" s="18">
        <v>1</v>
      </c>
      <c r="O91" s="18" t="s">
        <v>5209</v>
      </c>
      <c r="P91" s="18"/>
      <c r="Q91" s="18"/>
      <c r="R91" s="18"/>
      <c r="S91" t="s">
        <v>5186</v>
      </c>
    </row>
    <row r="92" spans="1:19" x14ac:dyDescent="0.3">
      <c r="A92" s="12">
        <v>178889</v>
      </c>
      <c r="B92" s="1" t="s">
        <v>375</v>
      </c>
      <c r="C92" s="12">
        <v>10120</v>
      </c>
      <c r="D92" s="12" t="s">
        <v>19</v>
      </c>
      <c r="E92" t="s">
        <v>65</v>
      </c>
      <c r="F92" t="s">
        <v>66</v>
      </c>
      <c r="G92" t="s">
        <v>66</v>
      </c>
      <c r="H92">
        <v>2196</v>
      </c>
      <c r="I92" t="s">
        <v>376</v>
      </c>
      <c r="J92">
        <v>209675</v>
      </c>
      <c r="K92" t="s">
        <v>377</v>
      </c>
      <c r="L92">
        <v>8067</v>
      </c>
      <c r="M92" t="s">
        <v>24</v>
      </c>
      <c r="N92">
        <v>1</v>
      </c>
      <c r="O92" t="s">
        <v>5209</v>
      </c>
      <c r="S92" t="s">
        <v>5186</v>
      </c>
    </row>
    <row r="93" spans="1:19" x14ac:dyDescent="0.3">
      <c r="A93" s="19">
        <v>881464</v>
      </c>
      <c r="B93" s="26" t="s">
        <v>378</v>
      </c>
      <c r="C93" s="19">
        <v>10120</v>
      </c>
      <c r="D93" s="19" t="s">
        <v>19</v>
      </c>
      <c r="E93" s="18" t="s">
        <v>88</v>
      </c>
      <c r="F93" s="18" t="s">
        <v>233</v>
      </c>
      <c r="G93" s="18" t="s">
        <v>233</v>
      </c>
      <c r="H93" s="18">
        <v>2203</v>
      </c>
      <c r="I93" s="18" t="s">
        <v>379</v>
      </c>
      <c r="J93" s="18">
        <v>1030210</v>
      </c>
      <c r="K93" s="18" t="s">
        <v>380</v>
      </c>
      <c r="L93" s="18">
        <v>8067</v>
      </c>
      <c r="M93" s="18" t="s">
        <v>24</v>
      </c>
      <c r="N93" s="18">
        <v>1</v>
      </c>
      <c r="O93" s="18" t="s">
        <v>5209</v>
      </c>
      <c r="P93" s="18"/>
      <c r="Q93" s="18"/>
      <c r="R93" s="18"/>
      <c r="S93" t="s">
        <v>5186</v>
      </c>
    </row>
    <row r="94" spans="1:19" x14ac:dyDescent="0.3">
      <c r="A94" s="12">
        <v>886769</v>
      </c>
      <c r="B94" s="1" t="s">
        <v>381</v>
      </c>
      <c r="C94" s="12">
        <v>10120</v>
      </c>
      <c r="D94" s="12" t="s">
        <v>19</v>
      </c>
      <c r="E94" t="s">
        <v>41</v>
      </c>
      <c r="F94" t="s">
        <v>382</v>
      </c>
      <c r="G94" t="s">
        <v>382</v>
      </c>
      <c r="H94">
        <v>2216</v>
      </c>
      <c r="I94" t="s">
        <v>383</v>
      </c>
      <c r="J94">
        <v>94924</v>
      </c>
      <c r="K94" t="s">
        <v>384</v>
      </c>
      <c r="L94">
        <v>8067</v>
      </c>
      <c r="M94" t="s">
        <v>24</v>
      </c>
      <c r="N94">
        <v>1</v>
      </c>
      <c r="O94" t="s">
        <v>5209</v>
      </c>
      <c r="S94" t="s">
        <v>5186</v>
      </c>
    </row>
    <row r="95" spans="1:19" x14ac:dyDescent="0.3">
      <c r="A95" s="19">
        <v>915653</v>
      </c>
      <c r="B95" s="26" t="s">
        <v>385</v>
      </c>
      <c r="C95" s="19">
        <v>10120</v>
      </c>
      <c r="D95" s="19" t="s">
        <v>19</v>
      </c>
      <c r="E95" s="18" t="s">
        <v>65</v>
      </c>
      <c r="F95" s="18" t="s">
        <v>204</v>
      </c>
      <c r="G95" s="18" t="s">
        <v>204</v>
      </c>
      <c r="H95" s="18">
        <v>2222</v>
      </c>
      <c r="I95" s="18" t="s">
        <v>386</v>
      </c>
      <c r="J95" s="18">
        <v>901148</v>
      </c>
      <c r="K95" s="18" t="s">
        <v>387</v>
      </c>
      <c r="L95" s="18">
        <v>8067</v>
      </c>
      <c r="M95" s="18" t="s">
        <v>24</v>
      </c>
      <c r="N95" s="18">
        <v>1</v>
      </c>
      <c r="O95" s="18" t="s">
        <v>5209</v>
      </c>
      <c r="P95" s="18"/>
      <c r="Q95" s="18"/>
      <c r="R95" s="18"/>
      <c r="S95" t="s">
        <v>5186</v>
      </c>
    </row>
    <row r="96" spans="1:19" x14ac:dyDescent="0.3">
      <c r="A96" s="12">
        <v>42348</v>
      </c>
      <c r="B96" s="1" t="s">
        <v>388</v>
      </c>
      <c r="C96" s="12">
        <v>10120</v>
      </c>
      <c r="D96" s="12" t="s">
        <v>19</v>
      </c>
      <c r="E96" t="s">
        <v>41</v>
      </c>
      <c r="F96" t="s">
        <v>144</v>
      </c>
      <c r="G96" t="s">
        <v>144</v>
      </c>
      <c r="H96">
        <v>2228</v>
      </c>
      <c r="I96" t="s">
        <v>389</v>
      </c>
      <c r="J96">
        <v>966623</v>
      </c>
      <c r="K96" t="s">
        <v>390</v>
      </c>
      <c r="L96">
        <v>8067</v>
      </c>
      <c r="M96" t="s">
        <v>24</v>
      </c>
      <c r="N96">
        <v>1</v>
      </c>
      <c r="O96" t="s">
        <v>5209</v>
      </c>
      <c r="S96" t="s">
        <v>5186</v>
      </c>
    </row>
    <row r="97" spans="1:19" x14ac:dyDescent="0.3">
      <c r="A97" s="19">
        <v>140535</v>
      </c>
      <c r="B97" s="26" t="s">
        <v>391</v>
      </c>
      <c r="C97" s="19">
        <v>10120</v>
      </c>
      <c r="D97" s="19" t="s">
        <v>19</v>
      </c>
      <c r="E97" s="18" t="s">
        <v>20</v>
      </c>
      <c r="F97" s="18" t="s">
        <v>21</v>
      </c>
      <c r="G97" s="18" t="s">
        <v>21</v>
      </c>
      <c r="H97" s="18">
        <v>2244</v>
      </c>
      <c r="I97" s="18" t="s">
        <v>392</v>
      </c>
      <c r="J97" s="18">
        <v>783744</v>
      </c>
      <c r="K97" s="18" t="s">
        <v>393</v>
      </c>
      <c r="L97" s="18">
        <v>8067</v>
      </c>
      <c r="M97" s="18" t="s">
        <v>24</v>
      </c>
      <c r="N97" s="18">
        <v>1</v>
      </c>
      <c r="O97" s="18" t="s">
        <v>5209</v>
      </c>
      <c r="P97" s="18"/>
      <c r="Q97" s="18"/>
      <c r="R97" s="18"/>
      <c r="S97" t="s">
        <v>5186</v>
      </c>
    </row>
    <row r="98" spans="1:19" x14ac:dyDescent="0.3">
      <c r="A98" s="12">
        <v>518586</v>
      </c>
      <c r="B98" s="1" t="s">
        <v>394</v>
      </c>
      <c r="C98" s="12">
        <v>10120</v>
      </c>
      <c r="D98" s="12" t="s">
        <v>19</v>
      </c>
      <c r="E98" t="s">
        <v>20</v>
      </c>
      <c r="F98" t="s">
        <v>395</v>
      </c>
      <c r="G98" t="s">
        <v>395</v>
      </c>
      <c r="H98">
        <v>2286</v>
      </c>
      <c r="I98" t="s">
        <v>396</v>
      </c>
      <c r="J98">
        <v>331134</v>
      </c>
      <c r="K98" t="s">
        <v>397</v>
      </c>
      <c r="L98">
        <v>8067</v>
      </c>
      <c r="M98" t="s">
        <v>24</v>
      </c>
      <c r="N98">
        <v>1</v>
      </c>
      <c r="O98" t="s">
        <v>5209</v>
      </c>
      <c r="S98" t="s">
        <v>5185</v>
      </c>
    </row>
    <row r="99" spans="1:19" x14ac:dyDescent="0.3">
      <c r="A99" s="19">
        <v>748564</v>
      </c>
      <c r="B99" s="26" t="s">
        <v>398</v>
      </c>
      <c r="C99" s="19">
        <v>10120</v>
      </c>
      <c r="D99" s="19" t="s">
        <v>19</v>
      </c>
      <c r="E99" s="18" t="s">
        <v>55</v>
      </c>
      <c r="F99" s="18" t="s">
        <v>300</v>
      </c>
      <c r="G99" s="18" t="s">
        <v>300</v>
      </c>
      <c r="H99" s="18">
        <v>2299</v>
      </c>
      <c r="I99" s="18" t="s">
        <v>399</v>
      </c>
      <c r="J99" s="18">
        <v>40550</v>
      </c>
      <c r="K99" s="18" t="s">
        <v>400</v>
      </c>
      <c r="L99" s="18">
        <v>8067</v>
      </c>
      <c r="M99" s="18" t="s">
        <v>24</v>
      </c>
      <c r="N99" s="18">
        <v>1</v>
      </c>
      <c r="O99" s="18" t="s">
        <v>5209</v>
      </c>
      <c r="P99" s="18"/>
      <c r="Q99" s="18"/>
      <c r="R99" s="18"/>
      <c r="S99" t="s">
        <v>5186</v>
      </c>
    </row>
    <row r="100" spans="1:19" x14ac:dyDescent="0.3">
      <c r="A100" s="12">
        <v>932909</v>
      </c>
      <c r="B100" s="1" t="s">
        <v>401</v>
      </c>
      <c r="C100" s="12">
        <v>10120</v>
      </c>
      <c r="D100" s="12" t="s">
        <v>19</v>
      </c>
      <c r="E100" t="s">
        <v>31</v>
      </c>
      <c r="F100" t="s">
        <v>402</v>
      </c>
      <c r="G100" t="s">
        <v>402</v>
      </c>
      <c r="H100">
        <v>2300</v>
      </c>
      <c r="I100" t="s">
        <v>403</v>
      </c>
      <c r="J100">
        <v>309007</v>
      </c>
      <c r="K100" t="s">
        <v>404</v>
      </c>
      <c r="L100">
        <v>8067</v>
      </c>
      <c r="M100" t="s">
        <v>24</v>
      </c>
      <c r="N100">
        <v>1</v>
      </c>
      <c r="O100" t="s">
        <v>5209</v>
      </c>
      <c r="S100" t="s">
        <v>5186</v>
      </c>
    </row>
    <row r="101" spans="1:19" x14ac:dyDescent="0.3">
      <c r="A101" s="19">
        <v>212020</v>
      </c>
      <c r="B101" s="26" t="s">
        <v>405</v>
      </c>
      <c r="C101" s="19">
        <v>10120</v>
      </c>
      <c r="D101" s="19" t="s">
        <v>19</v>
      </c>
      <c r="E101" s="18" t="s">
        <v>55</v>
      </c>
      <c r="F101" s="18" t="s">
        <v>406</v>
      </c>
      <c r="G101" s="18" t="s">
        <v>406</v>
      </c>
      <c r="H101" s="18">
        <v>2312</v>
      </c>
      <c r="I101" s="18" t="s">
        <v>407</v>
      </c>
      <c r="J101" s="18">
        <v>145456</v>
      </c>
      <c r="K101" s="18" t="s">
        <v>408</v>
      </c>
      <c r="L101" s="18">
        <v>8067</v>
      </c>
      <c r="M101" s="18" t="s">
        <v>24</v>
      </c>
      <c r="N101" s="18" t="s">
        <v>5181</v>
      </c>
      <c r="O101" s="18"/>
      <c r="P101" s="18"/>
      <c r="Q101" s="18"/>
      <c r="R101" s="18"/>
      <c r="S101" s="18"/>
    </row>
    <row r="102" spans="1:19" x14ac:dyDescent="0.3">
      <c r="A102" s="12">
        <v>203298</v>
      </c>
      <c r="B102" s="1" t="s">
        <v>409</v>
      </c>
      <c r="C102" s="12">
        <v>10120</v>
      </c>
      <c r="D102" s="12" t="s">
        <v>19</v>
      </c>
      <c r="E102" t="s">
        <v>31</v>
      </c>
      <c r="F102" t="s">
        <v>410</v>
      </c>
      <c r="G102" t="s">
        <v>410</v>
      </c>
      <c r="H102">
        <v>2390</v>
      </c>
      <c r="I102" t="s">
        <v>411</v>
      </c>
      <c r="J102">
        <v>975610</v>
      </c>
      <c r="K102" t="s">
        <v>412</v>
      </c>
      <c r="L102">
        <v>8067</v>
      </c>
      <c r="M102" t="s">
        <v>24</v>
      </c>
      <c r="N102">
        <v>1</v>
      </c>
      <c r="O102" t="s">
        <v>5209</v>
      </c>
      <c r="S102" t="s">
        <v>5186</v>
      </c>
    </row>
    <row r="103" spans="1:19" x14ac:dyDescent="0.3">
      <c r="A103" s="19">
        <v>562637</v>
      </c>
      <c r="B103" s="26" t="s">
        <v>413</v>
      </c>
      <c r="C103" s="19">
        <v>10120</v>
      </c>
      <c r="D103" s="19" t="s">
        <v>19</v>
      </c>
      <c r="E103" s="18" t="s">
        <v>55</v>
      </c>
      <c r="F103" s="18" t="s">
        <v>348</v>
      </c>
      <c r="G103" s="18" t="s">
        <v>348</v>
      </c>
      <c r="H103" s="18">
        <v>2393</v>
      </c>
      <c r="I103" s="18" t="s">
        <v>414</v>
      </c>
      <c r="J103" s="18">
        <v>37487</v>
      </c>
      <c r="K103" s="18" t="s">
        <v>415</v>
      </c>
      <c r="L103" s="18">
        <v>8067</v>
      </c>
      <c r="M103" s="18" t="s">
        <v>24</v>
      </c>
      <c r="N103" s="18">
        <v>1</v>
      </c>
      <c r="O103" s="18" t="s">
        <v>5209</v>
      </c>
      <c r="P103" s="18"/>
      <c r="Q103" s="18"/>
      <c r="R103" s="18"/>
      <c r="S103" t="s">
        <v>5186</v>
      </c>
    </row>
    <row r="104" spans="1:19" x14ac:dyDescent="0.3">
      <c r="A104" s="12">
        <v>871092</v>
      </c>
      <c r="B104" s="1" t="s">
        <v>416</v>
      </c>
      <c r="C104" s="12">
        <v>10120</v>
      </c>
      <c r="D104" s="12" t="s">
        <v>19</v>
      </c>
      <c r="E104" t="s">
        <v>55</v>
      </c>
      <c r="F104" t="s">
        <v>300</v>
      </c>
      <c r="G104" t="s">
        <v>300</v>
      </c>
      <c r="H104">
        <v>2406</v>
      </c>
      <c r="I104" t="s">
        <v>417</v>
      </c>
      <c r="J104">
        <v>1007457</v>
      </c>
      <c r="K104" t="s">
        <v>418</v>
      </c>
      <c r="L104">
        <v>8067</v>
      </c>
      <c r="M104" t="s">
        <v>24</v>
      </c>
      <c r="N104">
        <v>1</v>
      </c>
      <c r="O104" t="s">
        <v>5209</v>
      </c>
      <c r="S104" t="s">
        <v>5186</v>
      </c>
    </row>
    <row r="105" spans="1:19" x14ac:dyDescent="0.3">
      <c r="A105" s="19">
        <v>969629</v>
      </c>
      <c r="B105" s="26" t="s">
        <v>419</v>
      </c>
      <c r="C105" s="19">
        <v>10120</v>
      </c>
      <c r="D105" s="19" t="s">
        <v>19</v>
      </c>
      <c r="E105" s="18" t="s">
        <v>128</v>
      </c>
      <c r="F105" s="18" t="s">
        <v>420</v>
      </c>
      <c r="G105" s="18" t="s">
        <v>420</v>
      </c>
      <c r="H105" s="18">
        <v>2435</v>
      </c>
      <c r="I105" s="18" t="s">
        <v>421</v>
      </c>
      <c r="J105" s="18">
        <v>1027494</v>
      </c>
      <c r="K105" s="18" t="s">
        <v>422</v>
      </c>
      <c r="L105" s="18">
        <v>8067</v>
      </c>
      <c r="M105" s="18" t="s">
        <v>24</v>
      </c>
      <c r="N105" s="18">
        <v>1</v>
      </c>
      <c r="O105" s="18" t="s">
        <v>5209</v>
      </c>
      <c r="P105" s="18"/>
      <c r="Q105" s="18"/>
      <c r="R105" s="18"/>
      <c r="S105" t="s">
        <v>5186</v>
      </c>
    </row>
    <row r="106" spans="1:19" x14ac:dyDescent="0.3">
      <c r="A106" s="12">
        <v>209679</v>
      </c>
      <c r="B106" s="1" t="s">
        <v>423</v>
      </c>
      <c r="C106" s="12">
        <v>10120</v>
      </c>
      <c r="D106" s="12" t="s">
        <v>19</v>
      </c>
      <c r="E106" t="s">
        <v>55</v>
      </c>
      <c r="F106" t="s">
        <v>424</v>
      </c>
      <c r="G106" t="s">
        <v>424</v>
      </c>
      <c r="H106">
        <v>2472</v>
      </c>
      <c r="I106" t="s">
        <v>425</v>
      </c>
      <c r="J106">
        <v>41236</v>
      </c>
      <c r="K106" t="s">
        <v>426</v>
      </c>
      <c r="L106">
        <v>8067</v>
      </c>
      <c r="M106" t="s">
        <v>24</v>
      </c>
      <c r="N106">
        <v>1</v>
      </c>
      <c r="O106" t="s">
        <v>5209</v>
      </c>
      <c r="S106" t="s">
        <v>5186</v>
      </c>
    </row>
    <row r="107" spans="1:19" x14ac:dyDescent="0.3">
      <c r="A107" s="19">
        <v>941933</v>
      </c>
      <c r="B107" s="26" t="s">
        <v>427</v>
      </c>
      <c r="C107" s="19">
        <v>10120</v>
      </c>
      <c r="D107" s="19" t="s">
        <v>19</v>
      </c>
      <c r="E107" s="18" t="s">
        <v>20</v>
      </c>
      <c r="F107" s="18" t="s">
        <v>428</v>
      </c>
      <c r="G107" s="18" t="s">
        <v>428</v>
      </c>
      <c r="H107" s="18">
        <v>2503</v>
      </c>
      <c r="I107" s="18" t="s">
        <v>429</v>
      </c>
      <c r="J107" s="18">
        <v>789335</v>
      </c>
      <c r="K107" s="18" t="s">
        <v>430</v>
      </c>
      <c r="L107" s="18">
        <v>8067</v>
      </c>
      <c r="M107" s="18" t="s">
        <v>24</v>
      </c>
      <c r="N107" s="18">
        <v>1</v>
      </c>
      <c r="O107" s="18" t="s">
        <v>5209</v>
      </c>
      <c r="P107" s="18"/>
      <c r="Q107" s="18"/>
      <c r="R107" s="18"/>
      <c r="S107" t="s">
        <v>5185</v>
      </c>
    </row>
    <row r="108" spans="1:19" x14ac:dyDescent="0.3">
      <c r="A108" s="12">
        <v>370296</v>
      </c>
      <c r="B108" s="1" t="s">
        <v>431</v>
      </c>
      <c r="C108" s="12">
        <v>10120</v>
      </c>
      <c r="D108" s="12" t="s">
        <v>19</v>
      </c>
      <c r="E108" t="s">
        <v>41</v>
      </c>
      <c r="F108" t="s">
        <v>432</v>
      </c>
      <c r="G108" t="s">
        <v>432</v>
      </c>
      <c r="H108">
        <v>2516</v>
      </c>
      <c r="I108" t="s">
        <v>433</v>
      </c>
      <c r="J108">
        <v>1029989</v>
      </c>
      <c r="K108" t="s">
        <v>434</v>
      </c>
      <c r="L108">
        <v>8067</v>
      </c>
      <c r="M108" t="s">
        <v>24</v>
      </c>
      <c r="N108">
        <v>1</v>
      </c>
      <c r="O108" t="s">
        <v>5209</v>
      </c>
      <c r="S108" t="s">
        <v>5186</v>
      </c>
    </row>
    <row r="109" spans="1:19" x14ac:dyDescent="0.3">
      <c r="A109" s="19">
        <v>291089</v>
      </c>
      <c r="B109" s="26" t="s">
        <v>435</v>
      </c>
      <c r="C109" s="19">
        <v>10120</v>
      </c>
      <c r="D109" s="19" t="s">
        <v>19</v>
      </c>
      <c r="E109" s="18" t="s">
        <v>128</v>
      </c>
      <c r="F109" s="18" t="s">
        <v>436</v>
      </c>
      <c r="G109" s="18" t="s">
        <v>436</v>
      </c>
      <c r="H109" s="18">
        <v>2532</v>
      </c>
      <c r="I109" s="18" t="s">
        <v>437</v>
      </c>
      <c r="J109" s="18">
        <v>927547</v>
      </c>
      <c r="K109" s="18" t="s">
        <v>438</v>
      </c>
      <c r="L109" s="18">
        <v>8067</v>
      </c>
      <c r="M109" s="18" t="s">
        <v>24</v>
      </c>
      <c r="N109" s="18">
        <v>1</v>
      </c>
      <c r="O109" s="18" t="s">
        <v>5209</v>
      </c>
      <c r="P109" s="18"/>
      <c r="Q109" s="18"/>
      <c r="R109" s="18"/>
      <c r="S109" t="s">
        <v>5186</v>
      </c>
    </row>
    <row r="110" spans="1:19" x14ac:dyDescent="0.3">
      <c r="A110" s="12">
        <v>847891</v>
      </c>
      <c r="B110" s="1" t="s">
        <v>439</v>
      </c>
      <c r="C110" s="12">
        <v>10120</v>
      </c>
      <c r="D110" s="12" t="s">
        <v>19</v>
      </c>
      <c r="E110" t="s">
        <v>70</v>
      </c>
      <c r="F110" t="s">
        <v>440</v>
      </c>
      <c r="G110" t="s">
        <v>440</v>
      </c>
      <c r="H110">
        <v>2600</v>
      </c>
      <c r="I110" t="s">
        <v>441</v>
      </c>
      <c r="J110">
        <v>984876</v>
      </c>
      <c r="K110" t="s">
        <v>442</v>
      </c>
      <c r="L110">
        <v>8067</v>
      </c>
      <c r="M110" t="s">
        <v>24</v>
      </c>
      <c r="N110">
        <v>1</v>
      </c>
      <c r="O110" t="s">
        <v>5209</v>
      </c>
      <c r="S110" t="s">
        <v>5186</v>
      </c>
    </row>
    <row r="111" spans="1:19" x14ac:dyDescent="0.3">
      <c r="A111" s="19">
        <v>639577</v>
      </c>
      <c r="B111" s="26" t="s">
        <v>443</v>
      </c>
      <c r="C111" s="19">
        <v>10120</v>
      </c>
      <c r="D111" s="19" t="s">
        <v>19</v>
      </c>
      <c r="E111" s="18" t="s">
        <v>65</v>
      </c>
      <c r="F111" s="18" t="s">
        <v>151</v>
      </c>
      <c r="G111" s="18" t="s">
        <v>151</v>
      </c>
      <c r="H111" s="18">
        <v>2646</v>
      </c>
      <c r="I111" s="18" t="s">
        <v>444</v>
      </c>
      <c r="J111" s="18">
        <v>1030180</v>
      </c>
      <c r="K111" s="18" t="s">
        <v>445</v>
      </c>
      <c r="L111" s="18">
        <v>8067</v>
      </c>
      <c r="M111" s="18" t="s">
        <v>24</v>
      </c>
      <c r="N111" s="18">
        <v>1</v>
      </c>
      <c r="O111" s="18" t="s">
        <v>5209</v>
      </c>
      <c r="P111" s="18"/>
      <c r="Q111" s="18"/>
      <c r="R111" s="18"/>
      <c r="S111" t="s">
        <v>5186</v>
      </c>
    </row>
    <row r="112" spans="1:19" x14ac:dyDescent="0.3">
      <c r="A112" s="12">
        <v>876531</v>
      </c>
      <c r="B112" s="1" t="s">
        <v>446</v>
      </c>
      <c r="C112" s="12">
        <v>10120</v>
      </c>
      <c r="D112" s="12" t="s">
        <v>19</v>
      </c>
      <c r="E112" t="s">
        <v>102</v>
      </c>
      <c r="F112" t="s">
        <v>447</v>
      </c>
      <c r="G112" t="s">
        <v>447</v>
      </c>
      <c r="H112">
        <v>2649</v>
      </c>
      <c r="I112" t="s">
        <v>448</v>
      </c>
      <c r="J112">
        <v>954048</v>
      </c>
      <c r="K112" t="s">
        <v>449</v>
      </c>
      <c r="L112">
        <v>8067</v>
      </c>
      <c r="M112" t="s">
        <v>24</v>
      </c>
      <c r="N112">
        <v>1</v>
      </c>
      <c r="O112" t="s">
        <v>5209</v>
      </c>
      <c r="S112" t="s">
        <v>5186</v>
      </c>
    </row>
    <row r="113" spans="1:19" x14ac:dyDescent="0.3">
      <c r="A113" s="19">
        <v>293737</v>
      </c>
      <c r="B113" s="26" t="s">
        <v>450</v>
      </c>
      <c r="C113" s="19">
        <v>10120</v>
      </c>
      <c r="D113" s="19" t="s">
        <v>19</v>
      </c>
      <c r="E113" s="18" t="s">
        <v>55</v>
      </c>
      <c r="F113" s="18" t="s">
        <v>359</v>
      </c>
      <c r="G113" s="18" t="s">
        <v>359</v>
      </c>
      <c r="H113" s="18">
        <v>2650</v>
      </c>
      <c r="I113" s="18" t="s">
        <v>451</v>
      </c>
      <c r="J113" s="18">
        <v>321907</v>
      </c>
      <c r="K113" s="18" t="s">
        <v>452</v>
      </c>
      <c r="L113" s="18">
        <v>8067</v>
      </c>
      <c r="M113" s="18" t="s">
        <v>24</v>
      </c>
      <c r="N113" s="18">
        <v>1</v>
      </c>
      <c r="O113" s="18" t="s">
        <v>5209</v>
      </c>
      <c r="P113" s="18"/>
      <c r="Q113" s="18"/>
      <c r="R113" s="18"/>
      <c r="S113" t="s">
        <v>5186</v>
      </c>
    </row>
    <row r="114" spans="1:19" x14ac:dyDescent="0.3">
      <c r="A114" s="12">
        <v>674551</v>
      </c>
      <c r="B114" s="1" t="s">
        <v>453</v>
      </c>
      <c r="C114" s="12">
        <v>10120</v>
      </c>
      <c r="D114" s="12" t="s">
        <v>19</v>
      </c>
      <c r="E114" t="s">
        <v>75</v>
      </c>
      <c r="F114" t="s">
        <v>292</v>
      </c>
      <c r="G114" t="s">
        <v>292</v>
      </c>
      <c r="H114">
        <v>2684</v>
      </c>
      <c r="I114" t="s">
        <v>454</v>
      </c>
      <c r="J114">
        <v>43651</v>
      </c>
      <c r="K114" t="s">
        <v>455</v>
      </c>
      <c r="L114">
        <v>8067</v>
      </c>
      <c r="M114" t="s">
        <v>24</v>
      </c>
      <c r="N114">
        <v>1</v>
      </c>
      <c r="O114" t="s">
        <v>5209</v>
      </c>
      <c r="S114" t="s">
        <v>5186</v>
      </c>
    </row>
    <row r="115" spans="1:19" x14ac:dyDescent="0.3">
      <c r="A115" s="19">
        <v>941468</v>
      </c>
      <c r="B115" s="26" t="s">
        <v>456</v>
      </c>
      <c r="C115" s="19">
        <v>10120</v>
      </c>
      <c r="D115" s="19" t="s">
        <v>19</v>
      </c>
      <c r="E115" s="18" t="s">
        <v>36</v>
      </c>
      <c r="F115" s="18" t="s">
        <v>285</v>
      </c>
      <c r="G115" s="18" t="s">
        <v>285</v>
      </c>
      <c r="H115" s="18">
        <v>2752</v>
      </c>
      <c r="I115" s="18" t="s">
        <v>457</v>
      </c>
      <c r="J115" s="18">
        <v>964243</v>
      </c>
      <c r="K115" s="18" t="s">
        <v>458</v>
      </c>
      <c r="L115" s="18">
        <v>8067</v>
      </c>
      <c r="M115" s="18" t="s">
        <v>24</v>
      </c>
      <c r="N115" s="18">
        <v>1</v>
      </c>
      <c r="O115" s="18" t="s">
        <v>5209</v>
      </c>
      <c r="P115" s="18"/>
      <c r="Q115" s="18"/>
      <c r="R115" s="18"/>
      <c r="S115" t="s">
        <v>5185</v>
      </c>
    </row>
    <row r="116" spans="1:19" x14ac:dyDescent="0.3">
      <c r="A116" s="12">
        <v>738516</v>
      </c>
      <c r="B116" s="1" t="s">
        <v>459</v>
      </c>
      <c r="C116" s="12">
        <v>10120</v>
      </c>
      <c r="D116" s="12" t="s">
        <v>19</v>
      </c>
      <c r="E116" t="s">
        <v>55</v>
      </c>
      <c r="F116" t="s">
        <v>140</v>
      </c>
      <c r="G116" t="s">
        <v>140</v>
      </c>
      <c r="H116">
        <v>2770</v>
      </c>
      <c r="I116" t="s">
        <v>460</v>
      </c>
      <c r="J116">
        <v>217118</v>
      </c>
      <c r="K116" t="s">
        <v>461</v>
      </c>
      <c r="L116">
        <v>8067</v>
      </c>
      <c r="M116" t="s">
        <v>24</v>
      </c>
      <c r="N116">
        <v>1</v>
      </c>
      <c r="O116" t="s">
        <v>5209</v>
      </c>
      <c r="S116" t="s">
        <v>5186</v>
      </c>
    </row>
    <row r="117" spans="1:19" x14ac:dyDescent="0.3">
      <c r="A117" s="19">
        <v>695941</v>
      </c>
      <c r="B117" s="26" t="s">
        <v>462</v>
      </c>
      <c r="C117" s="19">
        <v>10129</v>
      </c>
      <c r="D117" s="19" t="s">
        <v>50</v>
      </c>
      <c r="E117" s="18" t="s">
        <v>107</v>
      </c>
      <c r="F117" s="18" t="s">
        <v>216</v>
      </c>
      <c r="G117" s="18" t="s">
        <v>216</v>
      </c>
      <c r="H117" s="18">
        <v>2776</v>
      </c>
      <c r="I117" s="18" t="s">
        <v>463</v>
      </c>
      <c r="J117" s="18">
        <v>80209</v>
      </c>
      <c r="K117" s="18" t="s">
        <v>464</v>
      </c>
      <c r="L117" s="18">
        <v>8067</v>
      </c>
      <c r="M117" s="18" t="s">
        <v>24</v>
      </c>
      <c r="N117" s="18">
        <v>1</v>
      </c>
      <c r="O117" s="18" t="s">
        <v>5209</v>
      </c>
      <c r="P117" s="18"/>
      <c r="Q117" s="18"/>
      <c r="R117" s="18"/>
      <c r="S117" t="s">
        <v>5186</v>
      </c>
    </row>
    <row r="118" spans="1:19" x14ac:dyDescent="0.3">
      <c r="A118" s="12">
        <v>321270</v>
      </c>
      <c r="B118" s="1" t="s">
        <v>465</v>
      </c>
      <c r="C118" s="12">
        <v>10120</v>
      </c>
      <c r="D118" s="12" t="s">
        <v>19</v>
      </c>
      <c r="E118" t="s">
        <v>31</v>
      </c>
      <c r="F118" t="s">
        <v>466</v>
      </c>
      <c r="G118" t="s">
        <v>466</v>
      </c>
      <c r="H118">
        <v>2780</v>
      </c>
      <c r="I118" t="s">
        <v>467</v>
      </c>
      <c r="J118">
        <v>946288</v>
      </c>
      <c r="K118" t="s">
        <v>468</v>
      </c>
      <c r="L118">
        <v>8067</v>
      </c>
      <c r="M118" t="s">
        <v>24</v>
      </c>
      <c r="N118">
        <v>1</v>
      </c>
      <c r="O118" t="s">
        <v>5209</v>
      </c>
      <c r="S118" t="s">
        <v>5186</v>
      </c>
    </row>
    <row r="119" spans="1:19" x14ac:dyDescent="0.3">
      <c r="A119" s="19">
        <v>657298</v>
      </c>
      <c r="B119" s="26" t="s">
        <v>469</v>
      </c>
      <c r="C119" s="19">
        <v>10120</v>
      </c>
      <c r="D119" s="19" t="s">
        <v>19</v>
      </c>
      <c r="E119" s="18" t="s">
        <v>20</v>
      </c>
      <c r="F119" s="18" t="s">
        <v>21</v>
      </c>
      <c r="G119" s="18" t="s">
        <v>21</v>
      </c>
      <c r="H119" s="18">
        <v>2784</v>
      </c>
      <c r="I119" s="18" t="s">
        <v>470</v>
      </c>
      <c r="J119" s="18">
        <v>970517</v>
      </c>
      <c r="K119" s="18" t="s">
        <v>471</v>
      </c>
      <c r="L119" s="18">
        <v>8067</v>
      </c>
      <c r="M119" s="18" t="s">
        <v>24</v>
      </c>
      <c r="N119" s="18">
        <v>1</v>
      </c>
      <c r="O119" s="18" t="s">
        <v>5209</v>
      </c>
      <c r="P119" s="18"/>
      <c r="Q119" s="18"/>
      <c r="R119" s="18"/>
      <c r="S119" t="s">
        <v>5185</v>
      </c>
    </row>
    <row r="120" spans="1:19" x14ac:dyDescent="0.3">
      <c r="A120" s="12">
        <v>324244</v>
      </c>
      <c r="B120" s="1" t="s">
        <v>472</v>
      </c>
      <c r="C120" s="12">
        <v>10120</v>
      </c>
      <c r="D120" s="12" t="s">
        <v>19</v>
      </c>
      <c r="E120" t="s">
        <v>41</v>
      </c>
      <c r="F120" t="s">
        <v>473</v>
      </c>
      <c r="G120" t="s">
        <v>473</v>
      </c>
      <c r="H120">
        <v>2789</v>
      </c>
      <c r="I120" t="s">
        <v>474</v>
      </c>
      <c r="J120">
        <v>969379</v>
      </c>
      <c r="K120" t="s">
        <v>475</v>
      </c>
      <c r="L120">
        <v>8067</v>
      </c>
      <c r="M120" t="s">
        <v>24</v>
      </c>
      <c r="N120">
        <v>1</v>
      </c>
      <c r="O120" t="s">
        <v>5209</v>
      </c>
      <c r="S120" t="s">
        <v>5186</v>
      </c>
    </row>
    <row r="121" spans="1:19" x14ac:dyDescent="0.3">
      <c r="A121" s="19">
        <v>172535</v>
      </c>
      <c r="B121" s="26" t="s">
        <v>476</v>
      </c>
      <c r="C121" s="19">
        <v>10120</v>
      </c>
      <c r="D121" s="19" t="s">
        <v>19</v>
      </c>
      <c r="E121" s="18" t="s">
        <v>31</v>
      </c>
      <c r="F121" s="18" t="s">
        <v>477</v>
      </c>
      <c r="G121" s="18" t="s">
        <v>477</v>
      </c>
      <c r="H121" s="18">
        <v>2792</v>
      </c>
      <c r="I121" s="18" t="s">
        <v>478</v>
      </c>
      <c r="J121" s="18">
        <v>59350</v>
      </c>
      <c r="K121" s="18" t="s">
        <v>479</v>
      </c>
      <c r="L121" s="18">
        <v>8067</v>
      </c>
      <c r="M121" s="18" t="s">
        <v>24</v>
      </c>
      <c r="N121" s="18">
        <v>1</v>
      </c>
      <c r="O121" s="18" t="s">
        <v>5209</v>
      </c>
      <c r="P121" s="18"/>
      <c r="Q121" s="18"/>
      <c r="R121" s="18"/>
      <c r="S121" t="s">
        <v>5185</v>
      </c>
    </row>
    <row r="122" spans="1:19" x14ac:dyDescent="0.3">
      <c r="A122" s="12">
        <v>960859</v>
      </c>
      <c r="B122" s="1" t="s">
        <v>480</v>
      </c>
      <c r="C122" s="12">
        <v>10120</v>
      </c>
      <c r="D122" s="12" t="s">
        <v>19</v>
      </c>
      <c r="E122" t="s">
        <v>128</v>
      </c>
      <c r="F122" t="s">
        <v>481</v>
      </c>
      <c r="G122" t="s">
        <v>481</v>
      </c>
      <c r="H122">
        <v>2817</v>
      </c>
      <c r="I122" t="s">
        <v>482</v>
      </c>
      <c r="J122">
        <v>211211</v>
      </c>
      <c r="K122" t="s">
        <v>483</v>
      </c>
      <c r="L122">
        <v>8067</v>
      </c>
      <c r="M122" t="s">
        <v>24</v>
      </c>
      <c r="N122">
        <v>1</v>
      </c>
      <c r="O122" t="s">
        <v>5209</v>
      </c>
      <c r="S122" t="s">
        <v>5186</v>
      </c>
    </row>
    <row r="123" spans="1:19" x14ac:dyDescent="0.3">
      <c r="A123" s="19">
        <v>824524</v>
      </c>
      <c r="B123" s="26" t="s">
        <v>484</v>
      </c>
      <c r="C123" s="19">
        <v>10120</v>
      </c>
      <c r="D123" s="19" t="s">
        <v>19</v>
      </c>
      <c r="E123" s="18" t="s">
        <v>128</v>
      </c>
      <c r="F123" s="18" t="s">
        <v>271</v>
      </c>
      <c r="G123" s="18" t="s">
        <v>271</v>
      </c>
      <c r="H123" s="18">
        <v>2825</v>
      </c>
      <c r="I123" s="18" t="s">
        <v>485</v>
      </c>
      <c r="J123" s="18">
        <v>990064</v>
      </c>
      <c r="K123" s="18" t="s">
        <v>486</v>
      </c>
      <c r="L123" s="18">
        <v>8067</v>
      </c>
      <c r="M123" s="18" t="s">
        <v>24</v>
      </c>
      <c r="N123" s="18">
        <v>1</v>
      </c>
      <c r="O123" s="18" t="s">
        <v>5209</v>
      </c>
      <c r="P123" s="18"/>
      <c r="Q123" s="18"/>
      <c r="R123" s="18"/>
      <c r="S123" t="s">
        <v>5186</v>
      </c>
    </row>
    <row r="124" spans="1:19" x14ac:dyDescent="0.3">
      <c r="A124" s="12">
        <v>918493</v>
      </c>
      <c r="B124" s="1" t="s">
        <v>487</v>
      </c>
      <c r="C124" s="12">
        <v>10120</v>
      </c>
      <c r="D124" s="12" t="s">
        <v>19</v>
      </c>
      <c r="E124" t="s">
        <v>36</v>
      </c>
      <c r="F124" t="s">
        <v>37</v>
      </c>
      <c r="G124" t="s">
        <v>37</v>
      </c>
      <c r="H124">
        <v>2875</v>
      </c>
      <c r="I124" t="s">
        <v>488</v>
      </c>
      <c r="J124">
        <v>1030036</v>
      </c>
      <c r="K124" t="s">
        <v>489</v>
      </c>
      <c r="L124">
        <v>8067</v>
      </c>
      <c r="M124" t="s">
        <v>24</v>
      </c>
      <c r="N124">
        <v>1</v>
      </c>
      <c r="O124" t="s">
        <v>5209</v>
      </c>
      <c r="S124" t="s">
        <v>5186</v>
      </c>
    </row>
    <row r="125" spans="1:19" x14ac:dyDescent="0.3">
      <c r="A125" s="19">
        <v>607517</v>
      </c>
      <c r="B125" s="26" t="s">
        <v>490</v>
      </c>
      <c r="C125" s="19">
        <v>10120</v>
      </c>
      <c r="D125" s="19" t="s">
        <v>19</v>
      </c>
      <c r="E125" s="18" t="s">
        <v>128</v>
      </c>
      <c r="F125" s="18" t="s">
        <v>129</v>
      </c>
      <c r="G125" s="18" t="s">
        <v>129</v>
      </c>
      <c r="H125" s="18">
        <v>2901</v>
      </c>
      <c r="I125" s="18" t="s">
        <v>491</v>
      </c>
      <c r="J125" s="18">
        <v>37875</v>
      </c>
      <c r="K125" s="18" t="s">
        <v>492</v>
      </c>
      <c r="L125" s="18">
        <v>8067</v>
      </c>
      <c r="M125" s="18" t="s">
        <v>24</v>
      </c>
      <c r="N125" s="18">
        <v>1</v>
      </c>
      <c r="O125" s="18" t="s">
        <v>5209</v>
      </c>
      <c r="P125" s="18"/>
      <c r="Q125" s="18"/>
      <c r="R125" s="18"/>
      <c r="S125" t="s">
        <v>5186</v>
      </c>
    </row>
    <row r="126" spans="1:19" x14ac:dyDescent="0.3">
      <c r="A126" s="12">
        <v>853744</v>
      </c>
      <c r="B126" s="1" t="s">
        <v>493</v>
      </c>
      <c r="C126" s="12">
        <v>10120</v>
      </c>
      <c r="D126" s="12" t="s">
        <v>19</v>
      </c>
      <c r="E126" t="s">
        <v>60</v>
      </c>
      <c r="F126" t="s">
        <v>494</v>
      </c>
      <c r="G126" t="s">
        <v>494</v>
      </c>
      <c r="H126">
        <v>2914</v>
      </c>
      <c r="I126" t="s">
        <v>495</v>
      </c>
      <c r="J126">
        <v>49594</v>
      </c>
      <c r="K126" t="s">
        <v>496</v>
      </c>
      <c r="L126">
        <v>8067</v>
      </c>
      <c r="M126" t="s">
        <v>24</v>
      </c>
      <c r="N126">
        <v>1</v>
      </c>
      <c r="O126" t="s">
        <v>5209</v>
      </c>
      <c r="S126" t="s">
        <v>5186</v>
      </c>
    </row>
    <row r="127" spans="1:19" x14ac:dyDescent="0.3">
      <c r="A127" s="19">
        <v>874214</v>
      </c>
      <c r="B127" s="26" t="s">
        <v>497</v>
      </c>
      <c r="C127" s="19">
        <v>10120</v>
      </c>
      <c r="D127" s="19" t="s">
        <v>19</v>
      </c>
      <c r="E127" s="18" t="s">
        <v>55</v>
      </c>
      <c r="F127" s="18" t="s">
        <v>348</v>
      </c>
      <c r="G127" s="18" t="s">
        <v>348</v>
      </c>
      <c r="H127" s="18">
        <v>2927</v>
      </c>
      <c r="I127" s="18" t="s">
        <v>498</v>
      </c>
      <c r="J127" s="18">
        <v>199405</v>
      </c>
      <c r="K127" s="18" t="s">
        <v>499</v>
      </c>
      <c r="L127" s="18">
        <v>8067</v>
      </c>
      <c r="M127" s="18" t="s">
        <v>24</v>
      </c>
      <c r="N127" s="18">
        <v>1</v>
      </c>
      <c r="O127" s="18" t="s">
        <v>5209</v>
      </c>
      <c r="P127" s="18"/>
      <c r="Q127" s="18"/>
      <c r="R127" s="18"/>
      <c r="S127" t="s">
        <v>5185</v>
      </c>
    </row>
    <row r="128" spans="1:19" x14ac:dyDescent="0.3">
      <c r="A128" s="12">
        <v>312315</v>
      </c>
      <c r="B128" s="1" t="s">
        <v>500</v>
      </c>
      <c r="C128" s="12">
        <v>10129</v>
      </c>
      <c r="D128" s="12" t="s">
        <v>50</v>
      </c>
      <c r="E128" t="s">
        <v>41</v>
      </c>
      <c r="F128" t="s">
        <v>473</v>
      </c>
      <c r="G128" t="s">
        <v>473</v>
      </c>
      <c r="H128">
        <v>2948</v>
      </c>
      <c r="I128" t="s">
        <v>501</v>
      </c>
      <c r="J128">
        <v>1013541</v>
      </c>
      <c r="K128" t="s">
        <v>502</v>
      </c>
      <c r="L128">
        <v>8067</v>
      </c>
      <c r="M128" t="s">
        <v>24</v>
      </c>
      <c r="N128">
        <v>1</v>
      </c>
      <c r="O128" t="s">
        <v>5209</v>
      </c>
      <c r="S128" t="s">
        <v>5186</v>
      </c>
    </row>
    <row r="129" spans="1:19" x14ac:dyDescent="0.3">
      <c r="A129" s="19">
        <v>55857</v>
      </c>
      <c r="B129" s="26" t="s">
        <v>503</v>
      </c>
      <c r="C129" s="19">
        <v>10129</v>
      </c>
      <c r="D129" s="19" t="s">
        <v>50</v>
      </c>
      <c r="E129" s="18" t="s">
        <v>31</v>
      </c>
      <c r="F129" s="18" t="s">
        <v>504</v>
      </c>
      <c r="G129" s="18" t="s">
        <v>504</v>
      </c>
      <c r="H129" s="18">
        <v>2950</v>
      </c>
      <c r="I129" s="18" t="s">
        <v>505</v>
      </c>
      <c r="J129" s="18">
        <v>1020931</v>
      </c>
      <c r="K129" s="18" t="s">
        <v>506</v>
      </c>
      <c r="L129" s="18">
        <v>8067</v>
      </c>
      <c r="M129" s="18" t="s">
        <v>24</v>
      </c>
      <c r="N129" s="18" t="s">
        <v>5181</v>
      </c>
      <c r="O129" s="18"/>
      <c r="P129" s="18"/>
      <c r="Q129" s="18"/>
      <c r="R129" s="18"/>
      <c r="S129" s="18"/>
    </row>
    <row r="130" spans="1:19" x14ac:dyDescent="0.3">
      <c r="A130" s="12">
        <v>186503</v>
      </c>
      <c r="B130" s="1" t="s">
        <v>507</v>
      </c>
      <c r="C130" s="12">
        <v>10129</v>
      </c>
      <c r="D130" s="12" t="s">
        <v>50</v>
      </c>
      <c r="E130" t="s">
        <v>26</v>
      </c>
      <c r="F130" t="s">
        <v>212</v>
      </c>
      <c r="G130" t="s">
        <v>212</v>
      </c>
      <c r="H130">
        <v>2952</v>
      </c>
      <c r="I130" t="s">
        <v>508</v>
      </c>
      <c r="J130">
        <v>89659</v>
      </c>
      <c r="K130" t="s">
        <v>509</v>
      </c>
      <c r="L130">
        <v>8067</v>
      </c>
      <c r="M130" t="s">
        <v>24</v>
      </c>
      <c r="N130">
        <v>1</v>
      </c>
      <c r="O130" t="s">
        <v>5209</v>
      </c>
      <c r="S130" t="s">
        <v>5186</v>
      </c>
    </row>
    <row r="131" spans="1:19" x14ac:dyDescent="0.3">
      <c r="A131" s="19">
        <v>716466</v>
      </c>
      <c r="B131" s="26" t="s">
        <v>510</v>
      </c>
      <c r="C131" s="19">
        <v>10120</v>
      </c>
      <c r="D131" s="19" t="s">
        <v>19</v>
      </c>
      <c r="E131" s="18" t="s">
        <v>55</v>
      </c>
      <c r="F131" s="18" t="s">
        <v>424</v>
      </c>
      <c r="G131" s="18" t="s">
        <v>424</v>
      </c>
      <c r="H131" s="18">
        <v>2960</v>
      </c>
      <c r="I131" s="18" t="s">
        <v>511</v>
      </c>
      <c r="J131" s="18">
        <v>96047</v>
      </c>
      <c r="K131" s="18" t="s">
        <v>512</v>
      </c>
      <c r="L131" s="18">
        <v>8067</v>
      </c>
      <c r="M131" s="18" t="s">
        <v>24</v>
      </c>
      <c r="N131" s="18">
        <v>1</v>
      </c>
      <c r="O131" s="18" t="s">
        <v>5209</v>
      </c>
      <c r="P131" s="18"/>
      <c r="Q131" s="18"/>
      <c r="R131" s="18"/>
      <c r="S131" t="s">
        <v>5186</v>
      </c>
    </row>
    <row r="132" spans="1:19" x14ac:dyDescent="0.3">
      <c r="A132" s="12">
        <v>972259</v>
      </c>
      <c r="B132" s="1" t="s">
        <v>513</v>
      </c>
      <c r="C132" s="12">
        <v>10120</v>
      </c>
      <c r="D132" s="12" t="s">
        <v>19</v>
      </c>
      <c r="E132" t="s">
        <v>70</v>
      </c>
      <c r="F132" t="s">
        <v>514</v>
      </c>
      <c r="G132" t="s">
        <v>514</v>
      </c>
      <c r="H132">
        <v>2962</v>
      </c>
      <c r="I132" t="s">
        <v>515</v>
      </c>
      <c r="J132">
        <v>372831</v>
      </c>
      <c r="K132" t="s">
        <v>516</v>
      </c>
      <c r="L132">
        <v>8067</v>
      </c>
      <c r="M132" t="s">
        <v>24</v>
      </c>
      <c r="N132">
        <v>1</v>
      </c>
      <c r="O132" t="s">
        <v>5209</v>
      </c>
      <c r="S132" t="s">
        <v>5185</v>
      </c>
    </row>
    <row r="133" spans="1:19" x14ac:dyDescent="0.3">
      <c r="A133" s="19">
        <v>300983</v>
      </c>
      <c r="B133" s="26" t="s">
        <v>517</v>
      </c>
      <c r="C133" s="19">
        <v>10120</v>
      </c>
      <c r="D133" s="19" t="s">
        <v>19</v>
      </c>
      <c r="E133" s="18" t="s">
        <v>20</v>
      </c>
      <c r="F133" s="18" t="s">
        <v>318</v>
      </c>
      <c r="G133" s="18" t="s">
        <v>318</v>
      </c>
      <c r="H133" s="18">
        <v>2964</v>
      </c>
      <c r="I133" s="18" t="s">
        <v>518</v>
      </c>
      <c r="J133" s="18">
        <v>1030190</v>
      </c>
      <c r="K133" s="18" t="s">
        <v>519</v>
      </c>
      <c r="L133" s="18">
        <v>8067</v>
      </c>
      <c r="M133" s="18" t="s">
        <v>24</v>
      </c>
      <c r="N133" s="18">
        <v>1</v>
      </c>
      <c r="O133" s="18" t="s">
        <v>5209</v>
      </c>
      <c r="P133" s="18"/>
      <c r="Q133" s="18"/>
      <c r="R133" s="18"/>
      <c r="S133" t="s">
        <v>5186</v>
      </c>
    </row>
    <row r="134" spans="1:19" x14ac:dyDescent="0.3">
      <c r="A134" s="12">
        <v>185796</v>
      </c>
      <c r="B134" s="1" t="s">
        <v>520</v>
      </c>
      <c r="C134" s="12">
        <v>10120</v>
      </c>
      <c r="D134" s="12" t="s">
        <v>19</v>
      </c>
      <c r="E134" t="s">
        <v>75</v>
      </c>
      <c r="F134" t="s">
        <v>521</v>
      </c>
      <c r="G134" t="s">
        <v>521</v>
      </c>
      <c r="H134">
        <v>2968</v>
      </c>
      <c r="I134" t="s">
        <v>522</v>
      </c>
      <c r="J134">
        <v>937504</v>
      </c>
      <c r="K134" t="s">
        <v>523</v>
      </c>
      <c r="L134">
        <v>8067</v>
      </c>
      <c r="M134" t="s">
        <v>24</v>
      </c>
      <c r="N134">
        <v>1</v>
      </c>
      <c r="O134" t="s">
        <v>5209</v>
      </c>
      <c r="S134" t="s">
        <v>5186</v>
      </c>
    </row>
    <row r="135" spans="1:19" x14ac:dyDescent="0.3">
      <c r="A135" s="19">
        <v>680167</v>
      </c>
      <c r="B135" s="26" t="s">
        <v>524</v>
      </c>
      <c r="C135" s="19">
        <v>10120</v>
      </c>
      <c r="D135" s="19" t="s">
        <v>19</v>
      </c>
      <c r="E135" s="18" t="s">
        <v>75</v>
      </c>
      <c r="F135" s="18" t="s">
        <v>196</v>
      </c>
      <c r="G135" s="18" t="s">
        <v>196</v>
      </c>
      <c r="H135" s="18">
        <v>2969</v>
      </c>
      <c r="I135" s="18" t="s">
        <v>525</v>
      </c>
      <c r="J135" s="18">
        <v>829661</v>
      </c>
      <c r="K135" s="18" t="s">
        <v>526</v>
      </c>
      <c r="L135" s="18">
        <v>8067</v>
      </c>
      <c r="M135" s="18" t="s">
        <v>24</v>
      </c>
      <c r="N135" s="18">
        <v>1</v>
      </c>
      <c r="O135" s="18" t="s">
        <v>5209</v>
      </c>
      <c r="P135" s="18"/>
      <c r="Q135" s="18"/>
      <c r="R135" s="18"/>
      <c r="S135" t="s">
        <v>5186</v>
      </c>
    </row>
    <row r="136" spans="1:19" x14ac:dyDescent="0.3">
      <c r="A136" s="12">
        <v>148922</v>
      </c>
      <c r="B136" s="1" t="s">
        <v>527</v>
      </c>
      <c r="C136" s="12">
        <v>10120</v>
      </c>
      <c r="D136" s="12" t="s">
        <v>19</v>
      </c>
      <c r="E136" t="s">
        <v>31</v>
      </c>
      <c r="F136" t="s">
        <v>32</v>
      </c>
      <c r="G136" t="s">
        <v>32</v>
      </c>
      <c r="H136">
        <v>3010</v>
      </c>
      <c r="I136" t="s">
        <v>528</v>
      </c>
      <c r="J136">
        <v>872547</v>
      </c>
      <c r="K136" t="s">
        <v>529</v>
      </c>
      <c r="L136">
        <v>8067</v>
      </c>
      <c r="M136" t="s">
        <v>24</v>
      </c>
      <c r="N136">
        <v>1</v>
      </c>
      <c r="O136" t="s">
        <v>5209</v>
      </c>
      <c r="S136" t="s">
        <v>5186</v>
      </c>
    </row>
    <row r="137" spans="1:19" x14ac:dyDescent="0.3">
      <c r="A137" s="19">
        <v>860156</v>
      </c>
      <c r="B137" s="26" t="s">
        <v>530</v>
      </c>
      <c r="C137" s="19">
        <v>10120</v>
      </c>
      <c r="D137" s="19" t="s">
        <v>19</v>
      </c>
      <c r="E137" s="18" t="s">
        <v>97</v>
      </c>
      <c r="F137" s="18" t="s">
        <v>98</v>
      </c>
      <c r="G137" s="18" t="s">
        <v>98</v>
      </c>
      <c r="H137" s="18">
        <v>3020</v>
      </c>
      <c r="I137" s="18" t="s">
        <v>531</v>
      </c>
      <c r="J137" s="18">
        <v>84938</v>
      </c>
      <c r="K137" s="18" t="s">
        <v>532</v>
      </c>
      <c r="L137" s="18">
        <v>8067</v>
      </c>
      <c r="M137" s="18" t="s">
        <v>24</v>
      </c>
      <c r="N137" s="18">
        <v>1</v>
      </c>
      <c r="O137" s="18" t="s">
        <v>5209</v>
      </c>
      <c r="P137" s="18"/>
      <c r="Q137" s="18"/>
      <c r="R137" s="18"/>
      <c r="S137" t="s">
        <v>5186</v>
      </c>
    </row>
    <row r="138" spans="1:19" x14ac:dyDescent="0.3">
      <c r="A138" s="12">
        <v>753837</v>
      </c>
      <c r="B138" s="1" t="s">
        <v>533</v>
      </c>
      <c r="C138" s="12">
        <v>10120</v>
      </c>
      <c r="D138" s="12" t="s">
        <v>19</v>
      </c>
      <c r="E138" t="s">
        <v>65</v>
      </c>
      <c r="F138" t="s">
        <v>66</v>
      </c>
      <c r="G138" t="s">
        <v>66</v>
      </c>
      <c r="H138">
        <v>3023</v>
      </c>
      <c r="I138" t="s">
        <v>534</v>
      </c>
      <c r="J138">
        <v>42299</v>
      </c>
      <c r="K138" t="s">
        <v>535</v>
      </c>
      <c r="L138">
        <v>8067</v>
      </c>
      <c r="M138" t="s">
        <v>24</v>
      </c>
      <c r="N138">
        <v>1</v>
      </c>
      <c r="O138" t="s">
        <v>5209</v>
      </c>
      <c r="S138" t="s">
        <v>5186</v>
      </c>
    </row>
    <row r="139" spans="1:19" x14ac:dyDescent="0.3">
      <c r="A139" s="19">
        <v>308244</v>
      </c>
      <c r="B139" s="26" t="s">
        <v>536</v>
      </c>
      <c r="C139" s="19">
        <v>10120</v>
      </c>
      <c r="D139" s="19" t="s">
        <v>19</v>
      </c>
      <c r="E139" s="18" t="s">
        <v>128</v>
      </c>
      <c r="F139" s="18" t="s">
        <v>436</v>
      </c>
      <c r="G139" s="18" t="s">
        <v>436</v>
      </c>
      <c r="H139" s="18">
        <v>3036</v>
      </c>
      <c r="I139" s="18" t="s">
        <v>537</v>
      </c>
      <c r="J139" s="18">
        <v>945883</v>
      </c>
      <c r="K139" s="18" t="s">
        <v>538</v>
      </c>
      <c r="L139" s="18">
        <v>8067</v>
      </c>
      <c r="M139" s="18" t="s">
        <v>24</v>
      </c>
      <c r="N139" s="18">
        <v>1</v>
      </c>
      <c r="O139" s="18" t="s">
        <v>5209</v>
      </c>
      <c r="P139" s="18"/>
      <c r="Q139" s="18"/>
      <c r="R139" s="18"/>
      <c r="S139" t="s">
        <v>5186</v>
      </c>
    </row>
    <row r="140" spans="1:19" x14ac:dyDescent="0.3">
      <c r="A140" s="12">
        <v>695190</v>
      </c>
      <c r="B140" s="1" t="s">
        <v>539</v>
      </c>
      <c r="C140" s="12">
        <v>10120</v>
      </c>
      <c r="D140" s="12" t="s">
        <v>19</v>
      </c>
      <c r="E140" t="s">
        <v>20</v>
      </c>
      <c r="F140" t="s">
        <v>540</v>
      </c>
      <c r="G140" t="s">
        <v>540</v>
      </c>
      <c r="H140">
        <v>3065</v>
      </c>
      <c r="I140" t="s">
        <v>541</v>
      </c>
      <c r="J140">
        <v>642363</v>
      </c>
      <c r="K140" t="s">
        <v>542</v>
      </c>
      <c r="L140">
        <v>8067</v>
      </c>
      <c r="M140" t="s">
        <v>24</v>
      </c>
      <c r="N140">
        <v>1</v>
      </c>
      <c r="O140" t="s">
        <v>5209</v>
      </c>
      <c r="S140" t="s">
        <v>5186</v>
      </c>
    </row>
    <row r="141" spans="1:19" x14ac:dyDescent="0.3">
      <c r="A141" s="19">
        <v>641534</v>
      </c>
      <c r="B141" s="26" t="s">
        <v>543</v>
      </c>
      <c r="C141" s="19">
        <v>10120</v>
      </c>
      <c r="D141" s="19" t="s">
        <v>19</v>
      </c>
      <c r="E141" s="18" t="s">
        <v>107</v>
      </c>
      <c r="F141" s="18" t="s">
        <v>216</v>
      </c>
      <c r="G141" s="18" t="s">
        <v>216</v>
      </c>
      <c r="H141" s="18">
        <v>3081</v>
      </c>
      <c r="I141" s="18" t="s">
        <v>544</v>
      </c>
      <c r="J141" s="18">
        <v>968869</v>
      </c>
      <c r="K141" s="18" t="s">
        <v>545</v>
      </c>
      <c r="L141" s="18">
        <v>8067</v>
      </c>
      <c r="M141" s="18" t="s">
        <v>24</v>
      </c>
      <c r="N141" s="18">
        <v>1</v>
      </c>
      <c r="O141" s="18" t="s">
        <v>5209</v>
      </c>
      <c r="P141" s="18"/>
      <c r="Q141" s="18"/>
      <c r="R141" s="18"/>
      <c r="S141" t="s">
        <v>5186</v>
      </c>
    </row>
    <row r="142" spans="1:19" x14ac:dyDescent="0.3">
      <c r="A142" s="12">
        <v>611111</v>
      </c>
      <c r="B142" s="1" t="s">
        <v>546</v>
      </c>
      <c r="C142" s="12">
        <v>10120</v>
      </c>
      <c r="D142" s="12" t="s">
        <v>19</v>
      </c>
      <c r="E142" t="s">
        <v>55</v>
      </c>
      <c r="F142" t="s">
        <v>140</v>
      </c>
      <c r="G142" t="s">
        <v>140</v>
      </c>
      <c r="H142">
        <v>3105</v>
      </c>
      <c r="I142" t="s">
        <v>547</v>
      </c>
      <c r="J142">
        <v>38603</v>
      </c>
      <c r="K142" t="s">
        <v>548</v>
      </c>
      <c r="L142">
        <v>8067</v>
      </c>
      <c r="M142" t="s">
        <v>24</v>
      </c>
      <c r="N142">
        <v>1</v>
      </c>
      <c r="O142" t="s">
        <v>5209</v>
      </c>
      <c r="S142" t="s">
        <v>5186</v>
      </c>
    </row>
    <row r="143" spans="1:19" x14ac:dyDescent="0.3">
      <c r="A143" s="19">
        <v>185072</v>
      </c>
      <c r="B143" s="26" t="s">
        <v>549</v>
      </c>
      <c r="C143" s="19">
        <v>10120</v>
      </c>
      <c r="D143" s="19" t="s">
        <v>19</v>
      </c>
      <c r="E143" s="18" t="s">
        <v>97</v>
      </c>
      <c r="F143" s="18" t="s">
        <v>550</v>
      </c>
      <c r="G143" s="18" t="s">
        <v>550</v>
      </c>
      <c r="H143" s="18">
        <v>3109</v>
      </c>
      <c r="I143" s="18" t="s">
        <v>551</v>
      </c>
      <c r="J143" s="18">
        <v>783592</v>
      </c>
      <c r="K143" s="18" t="s">
        <v>552</v>
      </c>
      <c r="L143" s="18">
        <v>8067</v>
      </c>
      <c r="M143" s="18" t="s">
        <v>24</v>
      </c>
      <c r="N143" s="18">
        <v>1</v>
      </c>
      <c r="O143" s="18" t="s">
        <v>5209</v>
      </c>
      <c r="P143" s="18"/>
      <c r="Q143" s="18"/>
      <c r="R143" s="18"/>
      <c r="S143" t="s">
        <v>5186</v>
      </c>
    </row>
    <row r="144" spans="1:19" x14ac:dyDescent="0.3">
      <c r="A144" s="12">
        <v>596349</v>
      </c>
      <c r="B144" s="1" t="s">
        <v>553</v>
      </c>
      <c r="C144" s="12">
        <v>10120</v>
      </c>
      <c r="D144" s="12" t="s">
        <v>19</v>
      </c>
      <c r="E144" t="s">
        <v>70</v>
      </c>
      <c r="F144" t="s">
        <v>554</v>
      </c>
      <c r="G144" t="s">
        <v>554</v>
      </c>
      <c r="H144">
        <v>3110</v>
      </c>
      <c r="I144" t="s">
        <v>555</v>
      </c>
      <c r="J144">
        <v>984163</v>
      </c>
      <c r="K144" t="s">
        <v>556</v>
      </c>
      <c r="L144">
        <v>8067</v>
      </c>
      <c r="M144" t="s">
        <v>24</v>
      </c>
      <c r="N144">
        <v>1</v>
      </c>
      <c r="O144" t="s">
        <v>5209</v>
      </c>
      <c r="S144" t="s">
        <v>5186</v>
      </c>
    </row>
    <row r="145" spans="1:19" x14ac:dyDescent="0.3">
      <c r="A145" s="19">
        <v>154323</v>
      </c>
      <c r="B145" s="26" t="s">
        <v>557</v>
      </c>
      <c r="C145" s="19">
        <v>10120</v>
      </c>
      <c r="D145" s="19" t="s">
        <v>19</v>
      </c>
      <c r="E145" s="18" t="s">
        <v>107</v>
      </c>
      <c r="F145" s="18" t="s">
        <v>558</v>
      </c>
      <c r="G145" s="18" t="s">
        <v>558</v>
      </c>
      <c r="H145" s="18">
        <v>3117</v>
      </c>
      <c r="I145" s="18" t="s">
        <v>559</v>
      </c>
      <c r="J145" s="18">
        <v>1024951</v>
      </c>
      <c r="K145" s="18" t="s">
        <v>560</v>
      </c>
      <c r="L145" s="18">
        <v>8067</v>
      </c>
      <c r="M145" s="18" t="s">
        <v>24</v>
      </c>
      <c r="N145" s="18">
        <v>1</v>
      </c>
      <c r="O145" s="18" t="s">
        <v>5209</v>
      </c>
      <c r="P145" s="18"/>
      <c r="Q145" s="18"/>
      <c r="R145" s="18"/>
      <c r="S145" t="s">
        <v>5186</v>
      </c>
    </row>
    <row r="146" spans="1:19" x14ac:dyDescent="0.3">
      <c r="A146" s="12">
        <v>831930</v>
      </c>
      <c r="B146" s="1" t="s">
        <v>561</v>
      </c>
      <c r="C146" s="12">
        <v>10120</v>
      </c>
      <c r="D146" s="12" t="s">
        <v>19</v>
      </c>
      <c r="E146" t="s">
        <v>20</v>
      </c>
      <c r="F146" t="s">
        <v>562</v>
      </c>
      <c r="G146" t="s">
        <v>562</v>
      </c>
      <c r="H146">
        <v>3149</v>
      </c>
      <c r="I146" t="s">
        <v>563</v>
      </c>
      <c r="J146">
        <v>1030299</v>
      </c>
      <c r="K146" t="s">
        <v>564</v>
      </c>
      <c r="L146">
        <v>8067</v>
      </c>
      <c r="M146" t="s">
        <v>24</v>
      </c>
      <c r="N146">
        <v>1</v>
      </c>
      <c r="O146" t="s">
        <v>5209</v>
      </c>
      <c r="S146" t="s">
        <v>5186</v>
      </c>
    </row>
    <row r="147" spans="1:19" x14ac:dyDescent="0.3">
      <c r="A147" s="19">
        <v>905927</v>
      </c>
      <c r="B147" s="26" t="s">
        <v>565</v>
      </c>
      <c r="C147" s="19">
        <v>10120</v>
      </c>
      <c r="D147" s="19" t="s">
        <v>19</v>
      </c>
      <c r="E147" s="18" t="s">
        <v>55</v>
      </c>
      <c r="F147" s="18" t="s">
        <v>406</v>
      </c>
      <c r="G147" s="18" t="s">
        <v>406</v>
      </c>
      <c r="H147" s="18">
        <v>3163</v>
      </c>
      <c r="I147" s="18" t="s">
        <v>566</v>
      </c>
      <c r="J147" s="18">
        <v>539083</v>
      </c>
      <c r="K147" s="18" t="s">
        <v>567</v>
      </c>
      <c r="L147" s="18">
        <v>8067</v>
      </c>
      <c r="M147" s="18" t="s">
        <v>24</v>
      </c>
      <c r="N147" s="18">
        <v>1</v>
      </c>
      <c r="O147" s="18" t="s">
        <v>5209</v>
      </c>
      <c r="P147" s="18"/>
      <c r="Q147" s="18"/>
      <c r="R147" s="18"/>
      <c r="S147" t="s">
        <v>5185</v>
      </c>
    </row>
    <row r="148" spans="1:19" x14ac:dyDescent="0.3">
      <c r="A148" s="12">
        <v>71986</v>
      </c>
      <c r="B148" s="1" t="s">
        <v>568</v>
      </c>
      <c r="C148" s="12">
        <v>10120</v>
      </c>
      <c r="D148" s="12" t="s">
        <v>19</v>
      </c>
      <c r="E148" t="s">
        <v>70</v>
      </c>
      <c r="F148" t="s">
        <v>71</v>
      </c>
      <c r="G148" t="s">
        <v>71</v>
      </c>
      <c r="H148">
        <v>3166</v>
      </c>
      <c r="I148" t="s">
        <v>569</v>
      </c>
      <c r="J148">
        <v>784111</v>
      </c>
      <c r="K148" t="s">
        <v>570</v>
      </c>
      <c r="L148">
        <v>10059</v>
      </c>
      <c r="M148" t="s">
        <v>24</v>
      </c>
      <c r="N148">
        <v>1</v>
      </c>
      <c r="O148" t="s">
        <v>5209</v>
      </c>
      <c r="S148" t="s">
        <v>5186</v>
      </c>
    </row>
    <row r="149" spans="1:19" x14ac:dyDescent="0.3">
      <c r="A149" s="19">
        <v>147192</v>
      </c>
      <c r="B149" s="26" t="s">
        <v>571</v>
      </c>
      <c r="C149" s="19">
        <v>10120</v>
      </c>
      <c r="D149" s="19" t="s">
        <v>19</v>
      </c>
      <c r="E149" s="18" t="s">
        <v>20</v>
      </c>
      <c r="F149" s="18" t="s">
        <v>120</v>
      </c>
      <c r="G149" s="18" t="s">
        <v>120</v>
      </c>
      <c r="H149" s="18">
        <v>3191</v>
      </c>
      <c r="I149" s="18" t="s">
        <v>572</v>
      </c>
      <c r="J149" s="18">
        <v>97530</v>
      </c>
      <c r="K149" s="18" t="s">
        <v>573</v>
      </c>
      <c r="L149" s="18">
        <v>8067</v>
      </c>
      <c r="M149" s="18" t="s">
        <v>24</v>
      </c>
      <c r="N149" s="18">
        <v>1</v>
      </c>
      <c r="O149" s="18" t="s">
        <v>5209</v>
      </c>
      <c r="P149" s="18"/>
      <c r="Q149" s="18"/>
      <c r="R149" s="18"/>
      <c r="S149" t="s">
        <v>5186</v>
      </c>
    </row>
    <row r="150" spans="1:19" x14ac:dyDescent="0.3">
      <c r="A150" s="12">
        <v>989228</v>
      </c>
      <c r="B150" s="1" t="s">
        <v>574</v>
      </c>
      <c r="C150" s="12">
        <v>10120</v>
      </c>
      <c r="D150" s="12" t="s">
        <v>19</v>
      </c>
      <c r="E150" t="s">
        <v>128</v>
      </c>
      <c r="F150" t="s">
        <v>481</v>
      </c>
      <c r="G150" t="s">
        <v>481</v>
      </c>
      <c r="H150">
        <v>3195</v>
      </c>
      <c r="I150" t="s">
        <v>575</v>
      </c>
      <c r="J150">
        <v>1021580</v>
      </c>
      <c r="K150" t="s">
        <v>576</v>
      </c>
      <c r="L150">
        <v>8067</v>
      </c>
      <c r="M150" t="s">
        <v>24</v>
      </c>
      <c r="N150">
        <v>1</v>
      </c>
      <c r="O150" t="s">
        <v>5209</v>
      </c>
      <c r="S150" t="s">
        <v>5186</v>
      </c>
    </row>
    <row r="151" spans="1:19" x14ac:dyDescent="0.3">
      <c r="A151" s="19">
        <v>372583</v>
      </c>
      <c r="B151" s="26" t="s">
        <v>577</v>
      </c>
      <c r="C151" s="19">
        <v>10120</v>
      </c>
      <c r="D151" s="19" t="s">
        <v>19</v>
      </c>
      <c r="E151" s="18" t="s">
        <v>41</v>
      </c>
      <c r="F151" s="18" t="s">
        <v>144</v>
      </c>
      <c r="G151" s="18" t="s">
        <v>144</v>
      </c>
      <c r="H151" s="18">
        <v>3230</v>
      </c>
      <c r="I151" s="18" t="s">
        <v>578</v>
      </c>
      <c r="J151" s="18">
        <v>976680</v>
      </c>
      <c r="K151" s="18" t="s">
        <v>579</v>
      </c>
      <c r="L151" s="18">
        <v>8067</v>
      </c>
      <c r="M151" s="18" t="s">
        <v>24</v>
      </c>
      <c r="N151" s="18">
        <v>1</v>
      </c>
      <c r="O151" s="18" t="s">
        <v>5209</v>
      </c>
      <c r="P151" s="18"/>
      <c r="Q151" s="18"/>
      <c r="R151" s="18"/>
      <c r="S151" t="s">
        <v>5186</v>
      </c>
    </row>
    <row r="152" spans="1:19" x14ac:dyDescent="0.3">
      <c r="A152" s="12">
        <v>642360</v>
      </c>
      <c r="B152" s="1" t="s">
        <v>580</v>
      </c>
      <c r="C152" s="12">
        <v>10120</v>
      </c>
      <c r="D152" s="12" t="s">
        <v>19</v>
      </c>
      <c r="E152" t="s">
        <v>65</v>
      </c>
      <c r="F152" t="s">
        <v>332</v>
      </c>
      <c r="G152" t="s">
        <v>332</v>
      </c>
      <c r="H152">
        <v>3269</v>
      </c>
      <c r="I152" t="s">
        <v>581</v>
      </c>
      <c r="J152">
        <v>292953</v>
      </c>
      <c r="K152" t="s">
        <v>582</v>
      </c>
      <c r="L152">
        <v>8067</v>
      </c>
      <c r="M152" t="s">
        <v>24</v>
      </c>
      <c r="N152">
        <v>1</v>
      </c>
      <c r="O152" t="s">
        <v>5209</v>
      </c>
      <c r="S152" t="s">
        <v>5186</v>
      </c>
    </row>
    <row r="153" spans="1:19" x14ac:dyDescent="0.3">
      <c r="A153" s="19">
        <v>764389</v>
      </c>
      <c r="B153" s="26" t="s">
        <v>583</v>
      </c>
      <c r="C153" s="19">
        <v>10120</v>
      </c>
      <c r="D153" s="19" t="s">
        <v>19</v>
      </c>
      <c r="E153" s="18" t="s">
        <v>88</v>
      </c>
      <c r="F153" s="18" t="s">
        <v>584</v>
      </c>
      <c r="G153" s="18" t="s">
        <v>584</v>
      </c>
      <c r="H153" s="18">
        <v>3285</v>
      </c>
      <c r="I153" s="18" t="s">
        <v>585</v>
      </c>
      <c r="J153" s="18">
        <v>984783</v>
      </c>
      <c r="K153" s="18" t="s">
        <v>586</v>
      </c>
      <c r="L153" s="18">
        <v>8067</v>
      </c>
      <c r="M153" s="18" t="s">
        <v>24</v>
      </c>
      <c r="N153" s="18">
        <v>1</v>
      </c>
      <c r="O153" s="18" t="s">
        <v>5209</v>
      </c>
      <c r="P153" s="18"/>
      <c r="Q153" s="18"/>
      <c r="R153" s="18"/>
      <c r="S153" t="s">
        <v>5186</v>
      </c>
    </row>
    <row r="154" spans="1:19" x14ac:dyDescent="0.3">
      <c r="A154" s="12">
        <v>272491</v>
      </c>
      <c r="B154" s="1" t="s">
        <v>587</v>
      </c>
      <c r="C154" s="12">
        <v>10120</v>
      </c>
      <c r="D154" s="12" t="s">
        <v>19</v>
      </c>
      <c r="E154" t="s">
        <v>65</v>
      </c>
      <c r="F154" t="s">
        <v>66</v>
      </c>
      <c r="G154" t="s">
        <v>66</v>
      </c>
      <c r="H154">
        <v>3286</v>
      </c>
      <c r="I154" t="s">
        <v>588</v>
      </c>
      <c r="J154">
        <v>952780</v>
      </c>
      <c r="K154" t="s">
        <v>589</v>
      </c>
      <c r="L154">
        <v>8067</v>
      </c>
      <c r="M154" t="s">
        <v>24</v>
      </c>
      <c r="N154">
        <v>1</v>
      </c>
      <c r="O154" t="s">
        <v>5209</v>
      </c>
      <c r="S154" t="s">
        <v>5186</v>
      </c>
    </row>
    <row r="155" spans="1:19" x14ac:dyDescent="0.3">
      <c r="A155" s="19">
        <v>748877</v>
      </c>
      <c r="B155" s="26" t="s">
        <v>590</v>
      </c>
      <c r="C155" s="19">
        <v>10120</v>
      </c>
      <c r="D155" s="19" t="s">
        <v>19</v>
      </c>
      <c r="E155" s="18" t="s">
        <v>36</v>
      </c>
      <c r="F155" s="18" t="s">
        <v>278</v>
      </c>
      <c r="G155" s="18" t="s">
        <v>278</v>
      </c>
      <c r="H155" s="18">
        <v>3303</v>
      </c>
      <c r="I155" s="18" t="s">
        <v>591</v>
      </c>
      <c r="J155" s="18">
        <v>1025047</v>
      </c>
      <c r="K155" s="18" t="s">
        <v>592</v>
      </c>
      <c r="L155" s="18">
        <v>8067</v>
      </c>
      <c r="M155" s="18" t="s">
        <v>24</v>
      </c>
      <c r="N155" s="18">
        <v>1</v>
      </c>
      <c r="O155" s="18" t="s">
        <v>5209</v>
      </c>
      <c r="P155" s="18"/>
      <c r="Q155" s="18"/>
      <c r="R155" s="18"/>
      <c r="S155" t="s">
        <v>5186</v>
      </c>
    </row>
    <row r="156" spans="1:19" x14ac:dyDescent="0.3">
      <c r="A156" s="12">
        <v>975381</v>
      </c>
      <c r="B156" s="1" t="s">
        <v>593</v>
      </c>
      <c r="C156" s="12">
        <v>10120</v>
      </c>
      <c r="D156" s="12" t="s">
        <v>19</v>
      </c>
      <c r="E156" t="s">
        <v>36</v>
      </c>
      <c r="F156" t="s">
        <v>594</v>
      </c>
      <c r="G156" t="s">
        <v>594</v>
      </c>
      <c r="H156">
        <v>3321</v>
      </c>
      <c r="I156" t="s">
        <v>595</v>
      </c>
      <c r="J156">
        <v>49538</v>
      </c>
      <c r="K156" t="s">
        <v>596</v>
      </c>
      <c r="L156">
        <v>8067</v>
      </c>
      <c r="M156" t="s">
        <v>24</v>
      </c>
      <c r="N156">
        <v>1</v>
      </c>
      <c r="O156" t="s">
        <v>5209</v>
      </c>
      <c r="S156" t="s">
        <v>5185</v>
      </c>
    </row>
    <row r="157" spans="1:19" x14ac:dyDescent="0.3">
      <c r="A157" s="19">
        <v>161992</v>
      </c>
      <c r="B157" s="26" t="s">
        <v>597</v>
      </c>
      <c r="C157" s="19">
        <v>10120</v>
      </c>
      <c r="D157" s="19" t="s">
        <v>19</v>
      </c>
      <c r="E157" s="18" t="s">
        <v>26</v>
      </c>
      <c r="F157" s="18" t="s">
        <v>27</v>
      </c>
      <c r="G157" s="18" t="s">
        <v>27</v>
      </c>
      <c r="H157" s="18">
        <v>3322</v>
      </c>
      <c r="I157" s="18" t="s">
        <v>598</v>
      </c>
      <c r="J157" s="18">
        <v>91527</v>
      </c>
      <c r="K157" s="18" t="s">
        <v>599</v>
      </c>
      <c r="L157" s="18">
        <v>8067</v>
      </c>
      <c r="M157" s="18" t="s">
        <v>24</v>
      </c>
      <c r="N157" s="18">
        <v>1</v>
      </c>
      <c r="O157" s="18" t="s">
        <v>5209</v>
      </c>
      <c r="P157" s="18"/>
      <c r="Q157" s="18"/>
      <c r="R157" s="18"/>
      <c r="S157" t="s">
        <v>5186</v>
      </c>
    </row>
    <row r="158" spans="1:19" x14ac:dyDescent="0.3">
      <c r="A158" s="12">
        <v>310467</v>
      </c>
      <c r="B158" s="1" t="s">
        <v>600</v>
      </c>
      <c r="C158" s="12">
        <v>10120</v>
      </c>
      <c r="D158" s="12" t="s">
        <v>19</v>
      </c>
      <c r="E158" t="s">
        <v>65</v>
      </c>
      <c r="F158" t="s">
        <v>601</v>
      </c>
      <c r="G158" t="s">
        <v>601</v>
      </c>
      <c r="H158">
        <v>3330</v>
      </c>
      <c r="I158" t="s">
        <v>602</v>
      </c>
      <c r="J158">
        <v>315366</v>
      </c>
      <c r="K158" t="s">
        <v>603</v>
      </c>
      <c r="L158">
        <v>8067</v>
      </c>
      <c r="M158" t="s">
        <v>24</v>
      </c>
      <c r="N158" t="s">
        <v>5181</v>
      </c>
    </row>
    <row r="159" spans="1:19" x14ac:dyDescent="0.3">
      <c r="A159" s="19">
        <v>139269</v>
      </c>
      <c r="B159" s="26" t="s">
        <v>604</v>
      </c>
      <c r="C159" s="19">
        <v>10120</v>
      </c>
      <c r="D159" s="19" t="s">
        <v>19</v>
      </c>
      <c r="E159" s="18" t="s">
        <v>26</v>
      </c>
      <c r="F159" s="18" t="s">
        <v>605</v>
      </c>
      <c r="G159" s="18" t="s">
        <v>605</v>
      </c>
      <c r="H159" s="18">
        <v>3361</v>
      </c>
      <c r="I159" s="18" t="s">
        <v>606</v>
      </c>
      <c r="J159" s="18">
        <v>83009</v>
      </c>
      <c r="K159" s="18" t="s">
        <v>607</v>
      </c>
      <c r="L159" s="18">
        <v>8067</v>
      </c>
      <c r="M159" s="18" t="s">
        <v>24</v>
      </c>
      <c r="N159" s="18">
        <v>1</v>
      </c>
      <c r="O159" s="18" t="s">
        <v>5209</v>
      </c>
      <c r="P159" s="18"/>
      <c r="Q159" s="18"/>
      <c r="R159" s="18"/>
      <c r="S159" t="s">
        <v>5186</v>
      </c>
    </row>
    <row r="160" spans="1:19" x14ac:dyDescent="0.3">
      <c r="A160" s="12">
        <v>45371</v>
      </c>
      <c r="B160" s="1" t="s">
        <v>608</v>
      </c>
      <c r="C160" s="12">
        <v>10120</v>
      </c>
      <c r="D160" s="12" t="s">
        <v>19</v>
      </c>
      <c r="E160" t="s">
        <v>20</v>
      </c>
      <c r="F160" t="s">
        <v>21</v>
      </c>
      <c r="G160" t="s">
        <v>21</v>
      </c>
      <c r="H160">
        <v>3382</v>
      </c>
      <c r="I160" t="s">
        <v>609</v>
      </c>
      <c r="J160">
        <v>91768</v>
      </c>
      <c r="K160" t="s">
        <v>610</v>
      </c>
      <c r="L160">
        <v>8067</v>
      </c>
      <c r="M160" t="s">
        <v>24</v>
      </c>
      <c r="N160">
        <v>1</v>
      </c>
      <c r="O160" t="s">
        <v>5209</v>
      </c>
      <c r="S160" t="s">
        <v>5186</v>
      </c>
    </row>
    <row r="161" spans="1:19" x14ac:dyDescent="0.3">
      <c r="A161" s="19">
        <v>728810</v>
      </c>
      <c r="B161" s="26" t="s">
        <v>611</v>
      </c>
      <c r="C161" s="19">
        <v>10120</v>
      </c>
      <c r="D161" s="19" t="s">
        <v>19</v>
      </c>
      <c r="E161" s="18" t="s">
        <v>97</v>
      </c>
      <c r="F161" s="18" t="s">
        <v>185</v>
      </c>
      <c r="G161" s="18" t="s">
        <v>185</v>
      </c>
      <c r="H161" s="18">
        <v>3395</v>
      </c>
      <c r="I161" s="18" t="s">
        <v>612</v>
      </c>
      <c r="J161" s="18">
        <v>736276</v>
      </c>
      <c r="K161" s="18" t="s">
        <v>613</v>
      </c>
      <c r="L161" s="18">
        <v>8067</v>
      </c>
      <c r="M161" s="18" t="s">
        <v>24</v>
      </c>
      <c r="N161" s="18">
        <v>1</v>
      </c>
      <c r="O161" s="18" t="s">
        <v>5209</v>
      </c>
      <c r="P161" s="18"/>
      <c r="Q161" s="18"/>
      <c r="R161" s="18"/>
      <c r="S161" t="s">
        <v>5186</v>
      </c>
    </row>
    <row r="162" spans="1:19" x14ac:dyDescent="0.3">
      <c r="A162" s="12">
        <v>542764</v>
      </c>
      <c r="B162" s="1" t="s">
        <v>614</v>
      </c>
      <c r="C162" s="12">
        <v>10120</v>
      </c>
      <c r="D162" s="12" t="s">
        <v>19</v>
      </c>
      <c r="E162" t="s">
        <v>88</v>
      </c>
      <c r="F162" t="s">
        <v>615</v>
      </c>
      <c r="G162" t="s">
        <v>615</v>
      </c>
      <c r="H162">
        <v>3421</v>
      </c>
      <c r="I162" t="s">
        <v>616</v>
      </c>
      <c r="J162">
        <v>975548</v>
      </c>
      <c r="K162" t="s">
        <v>617</v>
      </c>
      <c r="L162">
        <v>8067</v>
      </c>
      <c r="M162" t="s">
        <v>24</v>
      </c>
      <c r="N162">
        <v>1</v>
      </c>
      <c r="O162" t="s">
        <v>5209</v>
      </c>
      <c r="S162" t="s">
        <v>5185</v>
      </c>
    </row>
    <row r="163" spans="1:19" x14ac:dyDescent="0.3">
      <c r="A163" s="19">
        <v>280173</v>
      </c>
      <c r="B163" s="26" t="s">
        <v>618</v>
      </c>
      <c r="C163" s="19">
        <v>10120</v>
      </c>
      <c r="D163" s="19" t="s">
        <v>19</v>
      </c>
      <c r="E163" s="18" t="s">
        <v>107</v>
      </c>
      <c r="F163" s="18" t="s">
        <v>558</v>
      </c>
      <c r="G163" s="18" t="s">
        <v>558</v>
      </c>
      <c r="H163" s="18">
        <v>3466</v>
      </c>
      <c r="I163" s="18" t="s">
        <v>619</v>
      </c>
      <c r="J163" s="18">
        <v>88777</v>
      </c>
      <c r="K163" s="18" t="s">
        <v>620</v>
      </c>
      <c r="L163" s="18">
        <v>8067</v>
      </c>
      <c r="M163" s="18" t="s">
        <v>24</v>
      </c>
      <c r="N163" s="18">
        <v>1</v>
      </c>
      <c r="O163" s="18" t="s">
        <v>5209</v>
      </c>
      <c r="P163" s="18"/>
      <c r="Q163" s="18"/>
      <c r="R163" s="18"/>
      <c r="S163" t="s">
        <v>5186</v>
      </c>
    </row>
    <row r="164" spans="1:19" x14ac:dyDescent="0.3">
      <c r="A164" s="12">
        <v>866974</v>
      </c>
      <c r="B164" s="1" t="s">
        <v>621</v>
      </c>
      <c r="C164" s="12">
        <v>10120</v>
      </c>
      <c r="D164" s="12" t="s">
        <v>19</v>
      </c>
      <c r="E164" t="s">
        <v>20</v>
      </c>
      <c r="F164" t="s">
        <v>344</v>
      </c>
      <c r="G164" t="s">
        <v>344</v>
      </c>
      <c r="H164">
        <v>3476</v>
      </c>
      <c r="I164" t="s">
        <v>622</v>
      </c>
      <c r="J164">
        <v>958276</v>
      </c>
      <c r="K164" t="s">
        <v>623</v>
      </c>
      <c r="L164">
        <v>8067</v>
      </c>
      <c r="M164" t="s">
        <v>24</v>
      </c>
      <c r="N164">
        <v>1</v>
      </c>
      <c r="O164" t="s">
        <v>5209</v>
      </c>
      <c r="S164" t="s">
        <v>5185</v>
      </c>
    </row>
    <row r="165" spans="1:19" x14ac:dyDescent="0.3">
      <c r="A165" s="19">
        <v>330384</v>
      </c>
      <c r="B165" s="26" t="s">
        <v>624</v>
      </c>
      <c r="C165" s="19">
        <v>10120</v>
      </c>
      <c r="D165" s="19" t="s">
        <v>19</v>
      </c>
      <c r="E165" s="18" t="s">
        <v>26</v>
      </c>
      <c r="F165" s="18" t="s">
        <v>625</v>
      </c>
      <c r="G165" s="18" t="s">
        <v>625</v>
      </c>
      <c r="H165" s="18">
        <v>3515</v>
      </c>
      <c r="I165" s="18" t="s">
        <v>626</v>
      </c>
      <c r="J165" s="18">
        <v>938414</v>
      </c>
      <c r="K165" s="18" t="s">
        <v>627</v>
      </c>
      <c r="L165" s="18">
        <v>8067</v>
      </c>
      <c r="M165" s="18" t="s">
        <v>24</v>
      </c>
      <c r="N165" s="18">
        <v>1</v>
      </c>
      <c r="O165" s="18" t="s">
        <v>5209</v>
      </c>
      <c r="P165" s="18"/>
      <c r="Q165" s="18"/>
      <c r="R165" s="18"/>
      <c r="S165" t="s">
        <v>5186</v>
      </c>
    </row>
    <row r="166" spans="1:19" x14ac:dyDescent="0.3">
      <c r="A166" s="12">
        <v>929494</v>
      </c>
      <c r="B166" s="1" t="s">
        <v>628</v>
      </c>
      <c r="C166" s="12">
        <v>10120</v>
      </c>
      <c r="D166" s="12" t="s">
        <v>19</v>
      </c>
      <c r="E166" t="s">
        <v>36</v>
      </c>
      <c r="F166" t="s">
        <v>594</v>
      </c>
      <c r="G166" t="s">
        <v>594</v>
      </c>
      <c r="H166">
        <v>3531</v>
      </c>
      <c r="I166" t="s">
        <v>629</v>
      </c>
      <c r="J166">
        <v>989427</v>
      </c>
      <c r="K166" t="s">
        <v>630</v>
      </c>
      <c r="L166">
        <v>8067</v>
      </c>
      <c r="M166" t="s">
        <v>24</v>
      </c>
      <c r="N166">
        <v>1</v>
      </c>
      <c r="O166" t="s">
        <v>5209</v>
      </c>
      <c r="S166" t="s">
        <v>5186</v>
      </c>
    </row>
    <row r="167" spans="1:19" x14ac:dyDescent="0.3">
      <c r="A167" s="19">
        <v>946418</v>
      </c>
      <c r="B167" s="26" t="s">
        <v>631</v>
      </c>
      <c r="C167" s="19">
        <v>10120</v>
      </c>
      <c r="D167" s="19" t="s">
        <v>19</v>
      </c>
      <c r="E167" s="18" t="s">
        <v>65</v>
      </c>
      <c r="F167" s="18" t="s">
        <v>241</v>
      </c>
      <c r="G167" s="18" t="s">
        <v>241</v>
      </c>
      <c r="H167" s="18">
        <v>3609</v>
      </c>
      <c r="I167" s="18" t="s">
        <v>632</v>
      </c>
      <c r="J167" s="18">
        <v>945597</v>
      </c>
      <c r="K167" s="18" t="s">
        <v>633</v>
      </c>
      <c r="L167" s="18">
        <v>8067</v>
      </c>
      <c r="M167" s="18" t="s">
        <v>24</v>
      </c>
      <c r="N167" s="18">
        <v>1</v>
      </c>
      <c r="O167" s="18" t="s">
        <v>5209</v>
      </c>
      <c r="P167" s="18"/>
      <c r="Q167" s="18"/>
      <c r="R167" s="18"/>
      <c r="S167" t="s">
        <v>5186</v>
      </c>
    </row>
    <row r="168" spans="1:19" x14ac:dyDescent="0.3">
      <c r="A168" s="12">
        <v>227813</v>
      </c>
      <c r="B168" s="1" t="s">
        <v>634</v>
      </c>
      <c r="C168" s="12">
        <v>10120</v>
      </c>
      <c r="D168" s="12" t="s">
        <v>19</v>
      </c>
      <c r="E168" t="s">
        <v>20</v>
      </c>
      <c r="F168" t="s">
        <v>120</v>
      </c>
      <c r="G168" t="s">
        <v>120</v>
      </c>
      <c r="H168">
        <v>3612</v>
      </c>
      <c r="I168" t="s">
        <v>635</v>
      </c>
      <c r="J168">
        <v>967571</v>
      </c>
      <c r="K168" t="s">
        <v>636</v>
      </c>
      <c r="L168">
        <v>8067</v>
      </c>
      <c r="M168" t="s">
        <v>24</v>
      </c>
      <c r="N168">
        <v>1</v>
      </c>
      <c r="O168" t="s">
        <v>5209</v>
      </c>
      <c r="S168" t="s">
        <v>5186</v>
      </c>
    </row>
    <row r="169" spans="1:19" x14ac:dyDescent="0.3">
      <c r="A169" s="19">
        <v>666856</v>
      </c>
      <c r="B169" s="26" t="s">
        <v>637</v>
      </c>
      <c r="C169" s="19">
        <v>10120</v>
      </c>
      <c r="D169" s="19" t="s">
        <v>19</v>
      </c>
      <c r="E169" s="18" t="s">
        <v>26</v>
      </c>
      <c r="F169" s="18" t="s">
        <v>212</v>
      </c>
      <c r="G169" s="18" t="s">
        <v>212</v>
      </c>
      <c r="H169" s="18">
        <v>3654</v>
      </c>
      <c r="I169" s="18" t="s">
        <v>638</v>
      </c>
      <c r="J169" s="18">
        <v>946999</v>
      </c>
      <c r="K169" s="18" t="s">
        <v>639</v>
      </c>
      <c r="L169" s="18">
        <v>8067</v>
      </c>
      <c r="M169" s="18" t="s">
        <v>24</v>
      </c>
      <c r="N169" s="18">
        <v>1</v>
      </c>
      <c r="O169" s="18" t="s">
        <v>5209</v>
      </c>
      <c r="P169" s="18"/>
      <c r="Q169" s="18"/>
      <c r="R169" s="18"/>
      <c r="S169" t="s">
        <v>5186</v>
      </c>
    </row>
    <row r="170" spans="1:19" x14ac:dyDescent="0.3">
      <c r="A170" s="12">
        <v>184716</v>
      </c>
      <c r="B170" s="1" t="s">
        <v>640</v>
      </c>
      <c r="C170" s="12">
        <v>10120</v>
      </c>
      <c r="D170" s="12" t="s">
        <v>19</v>
      </c>
      <c r="E170" t="s">
        <v>26</v>
      </c>
      <c r="F170" t="s">
        <v>340</v>
      </c>
      <c r="G170" t="s">
        <v>340</v>
      </c>
      <c r="H170">
        <v>3667</v>
      </c>
      <c r="I170" t="s">
        <v>641</v>
      </c>
      <c r="J170">
        <v>1031078</v>
      </c>
      <c r="K170" t="s">
        <v>642</v>
      </c>
      <c r="L170">
        <v>8067</v>
      </c>
      <c r="M170" t="s">
        <v>24</v>
      </c>
      <c r="N170">
        <v>1</v>
      </c>
      <c r="O170" t="s">
        <v>5209</v>
      </c>
      <c r="S170" t="s">
        <v>5186</v>
      </c>
    </row>
    <row r="171" spans="1:19" x14ac:dyDescent="0.3">
      <c r="A171" s="19">
        <v>253241</v>
      </c>
      <c r="B171" s="26" t="s">
        <v>643</v>
      </c>
      <c r="C171" s="19">
        <v>10120</v>
      </c>
      <c r="D171" s="19" t="s">
        <v>19</v>
      </c>
      <c r="E171" s="18" t="s">
        <v>65</v>
      </c>
      <c r="F171" s="18" t="s">
        <v>200</v>
      </c>
      <c r="G171" s="18" t="s">
        <v>200</v>
      </c>
      <c r="H171" s="18">
        <v>3706</v>
      </c>
      <c r="I171" s="18" t="s">
        <v>644</v>
      </c>
      <c r="J171" s="18">
        <v>323756</v>
      </c>
      <c r="K171" s="18" t="s">
        <v>645</v>
      </c>
      <c r="L171" s="18">
        <v>8067</v>
      </c>
      <c r="M171" s="18" t="s">
        <v>24</v>
      </c>
      <c r="N171" s="18">
        <v>1</v>
      </c>
      <c r="O171" s="18" t="s">
        <v>5209</v>
      </c>
      <c r="P171" s="18"/>
      <c r="Q171" s="18"/>
      <c r="R171" s="18"/>
      <c r="S171" t="s">
        <v>5186</v>
      </c>
    </row>
    <row r="172" spans="1:19" x14ac:dyDescent="0.3">
      <c r="A172" s="12">
        <v>714523</v>
      </c>
      <c r="B172" s="1" t="s">
        <v>646</v>
      </c>
      <c r="C172" s="12">
        <v>10120</v>
      </c>
      <c r="D172" s="12" t="s">
        <v>19</v>
      </c>
      <c r="E172" t="s">
        <v>107</v>
      </c>
      <c r="F172" t="s">
        <v>558</v>
      </c>
      <c r="G172" t="s">
        <v>558</v>
      </c>
      <c r="H172">
        <v>3748</v>
      </c>
      <c r="I172" t="s">
        <v>647</v>
      </c>
      <c r="J172">
        <v>1010125</v>
      </c>
      <c r="K172" t="s">
        <v>648</v>
      </c>
      <c r="L172">
        <v>8067</v>
      </c>
      <c r="M172" t="s">
        <v>24</v>
      </c>
      <c r="N172">
        <v>1</v>
      </c>
      <c r="O172" t="s">
        <v>5209</v>
      </c>
      <c r="S172" t="s">
        <v>5186</v>
      </c>
    </row>
    <row r="173" spans="1:19" x14ac:dyDescent="0.3">
      <c r="A173" s="19">
        <v>618990</v>
      </c>
      <c r="B173" s="26" t="s">
        <v>649</v>
      </c>
      <c r="C173" s="19">
        <v>10120</v>
      </c>
      <c r="D173" s="19" t="s">
        <v>19</v>
      </c>
      <c r="E173" s="18" t="s">
        <v>20</v>
      </c>
      <c r="F173" s="18" t="s">
        <v>336</v>
      </c>
      <c r="G173" s="18" t="s">
        <v>336</v>
      </c>
      <c r="H173" s="18">
        <v>3793</v>
      </c>
      <c r="I173" s="18" t="s">
        <v>650</v>
      </c>
      <c r="J173" s="18">
        <v>341850</v>
      </c>
      <c r="K173" s="18" t="s">
        <v>651</v>
      </c>
      <c r="L173" s="18">
        <v>8067</v>
      </c>
      <c r="M173" s="18" t="s">
        <v>24</v>
      </c>
      <c r="N173" s="18">
        <v>1</v>
      </c>
      <c r="O173" s="18" t="s">
        <v>5209</v>
      </c>
      <c r="P173" s="18"/>
      <c r="Q173" s="18"/>
      <c r="R173" s="18"/>
      <c r="S173" t="s">
        <v>5186</v>
      </c>
    </row>
    <row r="174" spans="1:19" x14ac:dyDescent="0.3">
      <c r="A174" s="12">
        <v>909743</v>
      </c>
      <c r="B174" s="1" t="s">
        <v>652</v>
      </c>
      <c r="C174" s="12">
        <v>10120</v>
      </c>
      <c r="D174" s="12" t="s">
        <v>19</v>
      </c>
      <c r="E174" t="s">
        <v>31</v>
      </c>
      <c r="F174" t="s">
        <v>310</v>
      </c>
      <c r="G174" t="s">
        <v>310</v>
      </c>
      <c r="H174">
        <v>3829</v>
      </c>
      <c r="I174" t="s">
        <v>653</v>
      </c>
      <c r="J174">
        <v>952523</v>
      </c>
      <c r="K174" t="s">
        <v>654</v>
      </c>
      <c r="L174">
        <v>8067</v>
      </c>
      <c r="M174" t="s">
        <v>24</v>
      </c>
      <c r="N174">
        <v>1</v>
      </c>
      <c r="O174" t="s">
        <v>5209</v>
      </c>
      <c r="S174" t="s">
        <v>5186</v>
      </c>
    </row>
    <row r="175" spans="1:19" x14ac:dyDescent="0.3">
      <c r="A175" s="19">
        <v>166208</v>
      </c>
      <c r="B175" s="26" t="s">
        <v>655</v>
      </c>
      <c r="C175" s="19">
        <v>10120</v>
      </c>
      <c r="D175" s="19" t="s">
        <v>19</v>
      </c>
      <c r="E175" s="18" t="s">
        <v>36</v>
      </c>
      <c r="F175" s="18" t="s">
        <v>656</v>
      </c>
      <c r="G175" s="18" t="s">
        <v>656</v>
      </c>
      <c r="H175" s="18">
        <v>4024</v>
      </c>
      <c r="I175" s="18" t="s">
        <v>657</v>
      </c>
      <c r="J175" s="18">
        <v>1016093</v>
      </c>
      <c r="K175" s="18" t="s">
        <v>658</v>
      </c>
      <c r="L175" s="18">
        <v>8067</v>
      </c>
      <c r="M175" s="18" t="s">
        <v>24</v>
      </c>
      <c r="N175" s="18">
        <v>1</v>
      </c>
      <c r="O175" s="18" t="s">
        <v>5209</v>
      </c>
      <c r="P175" s="18"/>
      <c r="Q175" s="18"/>
      <c r="R175" s="18"/>
      <c r="S175" t="s">
        <v>5185</v>
      </c>
    </row>
    <row r="176" spans="1:19" x14ac:dyDescent="0.3">
      <c r="A176" s="12">
        <v>663109</v>
      </c>
      <c r="B176" s="1" t="s">
        <v>659</v>
      </c>
      <c r="C176" s="12">
        <v>10120</v>
      </c>
      <c r="D176" s="12" t="s">
        <v>19</v>
      </c>
      <c r="E176" t="s">
        <v>36</v>
      </c>
      <c r="F176" t="s">
        <v>660</v>
      </c>
      <c r="G176" t="s">
        <v>660</v>
      </c>
      <c r="H176">
        <v>4111</v>
      </c>
      <c r="I176" t="s">
        <v>661</v>
      </c>
      <c r="J176">
        <v>1014928</v>
      </c>
      <c r="K176" t="s">
        <v>662</v>
      </c>
      <c r="L176">
        <v>8067</v>
      </c>
      <c r="M176" t="s">
        <v>24</v>
      </c>
      <c r="N176">
        <v>1</v>
      </c>
      <c r="O176" t="s">
        <v>5209</v>
      </c>
      <c r="S176" t="s">
        <v>5185</v>
      </c>
    </row>
    <row r="177" spans="1:19" x14ac:dyDescent="0.3">
      <c r="A177" s="19">
        <v>257898</v>
      </c>
      <c r="B177" s="26" t="s">
        <v>663</v>
      </c>
      <c r="C177" s="19">
        <v>10120</v>
      </c>
      <c r="D177" s="19" t="s">
        <v>19</v>
      </c>
      <c r="E177" s="18" t="s">
        <v>55</v>
      </c>
      <c r="F177" s="18" t="s">
        <v>424</v>
      </c>
      <c r="G177" s="18" t="s">
        <v>424</v>
      </c>
      <c r="H177" s="18">
        <v>4118</v>
      </c>
      <c r="I177" s="18" t="s">
        <v>664</v>
      </c>
      <c r="J177" s="18">
        <v>49619</v>
      </c>
      <c r="K177" s="18" t="s">
        <v>665</v>
      </c>
      <c r="L177" s="18">
        <v>8067</v>
      </c>
      <c r="M177" s="18" t="s">
        <v>24</v>
      </c>
      <c r="N177" s="18">
        <v>1</v>
      </c>
      <c r="O177" s="18" t="s">
        <v>5209</v>
      </c>
      <c r="P177" s="18"/>
      <c r="Q177" s="18"/>
      <c r="R177" s="18"/>
      <c r="S177" t="s">
        <v>5186</v>
      </c>
    </row>
    <row r="178" spans="1:19" x14ac:dyDescent="0.3">
      <c r="A178" s="12">
        <v>258703</v>
      </c>
      <c r="B178" s="1" t="s">
        <v>666</v>
      </c>
      <c r="C178" s="12">
        <v>10128</v>
      </c>
      <c r="D178" s="12" t="s">
        <v>50</v>
      </c>
      <c r="E178" t="s">
        <v>102</v>
      </c>
      <c r="F178" t="s">
        <v>667</v>
      </c>
      <c r="G178" t="s">
        <v>667</v>
      </c>
      <c r="H178">
        <v>4132</v>
      </c>
      <c r="I178" t="s">
        <v>668</v>
      </c>
      <c r="J178">
        <v>197536</v>
      </c>
      <c r="K178" t="s">
        <v>669</v>
      </c>
      <c r="L178">
        <v>8067</v>
      </c>
      <c r="M178" t="s">
        <v>24</v>
      </c>
      <c r="N178">
        <v>1</v>
      </c>
      <c r="O178" t="s">
        <v>5209</v>
      </c>
      <c r="S178" t="s">
        <v>5185</v>
      </c>
    </row>
    <row r="179" spans="1:19" x14ac:dyDescent="0.3">
      <c r="A179" s="19">
        <v>141298</v>
      </c>
      <c r="B179" s="26" t="s">
        <v>670</v>
      </c>
      <c r="C179" s="19">
        <v>10120</v>
      </c>
      <c r="D179" s="19" t="s">
        <v>19</v>
      </c>
      <c r="E179" s="18" t="s">
        <v>55</v>
      </c>
      <c r="F179" s="18" t="s">
        <v>140</v>
      </c>
      <c r="G179" s="18" t="s">
        <v>140</v>
      </c>
      <c r="H179" s="18">
        <v>4155</v>
      </c>
      <c r="I179" s="18" t="s">
        <v>671</v>
      </c>
      <c r="J179" s="18">
        <v>1028909</v>
      </c>
      <c r="K179" s="18" t="s">
        <v>672</v>
      </c>
      <c r="L179" s="18">
        <v>8067</v>
      </c>
      <c r="M179" s="18" t="s">
        <v>24</v>
      </c>
      <c r="N179" s="18">
        <v>1</v>
      </c>
      <c r="O179" s="18" t="s">
        <v>5209</v>
      </c>
      <c r="P179" s="18"/>
      <c r="Q179" s="18"/>
      <c r="R179" s="18"/>
      <c r="S179" t="s">
        <v>5186</v>
      </c>
    </row>
    <row r="180" spans="1:19" x14ac:dyDescent="0.3">
      <c r="A180" s="12">
        <v>821053</v>
      </c>
      <c r="B180" s="1" t="s">
        <v>673</v>
      </c>
      <c r="C180" s="12">
        <v>10120</v>
      </c>
      <c r="D180" s="12" t="s">
        <v>19</v>
      </c>
      <c r="E180" t="s">
        <v>97</v>
      </c>
      <c r="F180" t="s">
        <v>185</v>
      </c>
      <c r="G180" t="s">
        <v>185</v>
      </c>
      <c r="H180">
        <v>4156</v>
      </c>
      <c r="I180" t="s">
        <v>674</v>
      </c>
      <c r="J180">
        <v>977369</v>
      </c>
      <c r="K180" t="s">
        <v>675</v>
      </c>
      <c r="L180">
        <v>8067</v>
      </c>
      <c r="M180" t="s">
        <v>24</v>
      </c>
      <c r="N180">
        <v>1</v>
      </c>
      <c r="O180" t="s">
        <v>5209</v>
      </c>
      <c r="S180" t="s">
        <v>5186</v>
      </c>
    </row>
    <row r="181" spans="1:19" x14ac:dyDescent="0.3">
      <c r="A181" s="19">
        <v>234181</v>
      </c>
      <c r="B181" s="26" t="s">
        <v>676</v>
      </c>
      <c r="C181" s="19">
        <v>10120</v>
      </c>
      <c r="D181" s="19" t="s">
        <v>19</v>
      </c>
      <c r="E181" s="18" t="s">
        <v>41</v>
      </c>
      <c r="F181" s="18" t="s">
        <v>42</v>
      </c>
      <c r="G181" s="18" t="s">
        <v>42</v>
      </c>
      <c r="H181" s="18">
        <v>4157</v>
      </c>
      <c r="I181" s="18" t="s">
        <v>677</v>
      </c>
      <c r="J181" s="18">
        <v>958410</v>
      </c>
      <c r="K181" s="18" t="s">
        <v>678</v>
      </c>
      <c r="L181" s="18">
        <v>8067</v>
      </c>
      <c r="M181" s="18" t="s">
        <v>24</v>
      </c>
      <c r="N181" s="18">
        <v>1</v>
      </c>
      <c r="O181" s="18" t="s">
        <v>5209</v>
      </c>
      <c r="P181" s="18"/>
      <c r="Q181" s="18"/>
      <c r="R181" s="18"/>
      <c r="S181" t="s">
        <v>5186</v>
      </c>
    </row>
    <row r="182" spans="1:19" x14ac:dyDescent="0.3">
      <c r="A182" s="12">
        <v>227620</v>
      </c>
      <c r="B182" s="1" t="s">
        <v>679</v>
      </c>
      <c r="C182" s="12">
        <v>10120</v>
      </c>
      <c r="D182" s="12" t="s">
        <v>19</v>
      </c>
      <c r="E182" t="s">
        <v>31</v>
      </c>
      <c r="F182" t="s">
        <v>402</v>
      </c>
      <c r="G182" t="s">
        <v>402</v>
      </c>
      <c r="H182">
        <v>4167</v>
      </c>
      <c r="I182" t="s">
        <v>680</v>
      </c>
      <c r="J182">
        <v>358726</v>
      </c>
      <c r="K182" t="s">
        <v>681</v>
      </c>
      <c r="L182">
        <v>8067</v>
      </c>
      <c r="M182" t="s">
        <v>24</v>
      </c>
      <c r="N182">
        <v>1</v>
      </c>
      <c r="O182" t="s">
        <v>5209</v>
      </c>
      <c r="S182" t="s">
        <v>5186</v>
      </c>
    </row>
    <row r="183" spans="1:19" x14ac:dyDescent="0.3">
      <c r="A183" s="19">
        <v>879168</v>
      </c>
      <c r="B183" s="26" t="s">
        <v>682</v>
      </c>
      <c r="C183" s="19">
        <v>10120</v>
      </c>
      <c r="D183" s="19" t="s">
        <v>19</v>
      </c>
      <c r="E183" s="18" t="s">
        <v>31</v>
      </c>
      <c r="F183" s="18" t="s">
        <v>402</v>
      </c>
      <c r="G183" s="18" t="s">
        <v>402</v>
      </c>
      <c r="H183" s="18">
        <v>4171</v>
      </c>
      <c r="I183" s="18" t="s">
        <v>683</v>
      </c>
      <c r="J183" s="18">
        <v>1028816</v>
      </c>
      <c r="K183" s="18" t="s">
        <v>684</v>
      </c>
      <c r="L183" s="18">
        <v>8067</v>
      </c>
      <c r="M183" s="18" t="s">
        <v>24</v>
      </c>
      <c r="N183" s="18">
        <v>1</v>
      </c>
      <c r="O183" s="18" t="s">
        <v>5209</v>
      </c>
      <c r="P183" s="18"/>
      <c r="Q183" s="18"/>
      <c r="R183" s="18"/>
      <c r="S183" t="s">
        <v>5186</v>
      </c>
    </row>
    <row r="184" spans="1:19" x14ac:dyDescent="0.3">
      <c r="A184" s="12">
        <v>880944</v>
      </c>
      <c r="B184" s="1" t="s">
        <v>685</v>
      </c>
      <c r="C184" s="12">
        <v>10120</v>
      </c>
      <c r="D184" s="12" t="s">
        <v>19</v>
      </c>
      <c r="E184" t="s">
        <v>60</v>
      </c>
      <c r="F184" t="s">
        <v>686</v>
      </c>
      <c r="G184" t="s">
        <v>686</v>
      </c>
      <c r="H184">
        <v>4197</v>
      </c>
      <c r="I184" t="s">
        <v>687</v>
      </c>
      <c r="J184">
        <v>164499</v>
      </c>
      <c r="K184" t="s">
        <v>688</v>
      </c>
      <c r="L184">
        <v>8067</v>
      </c>
      <c r="M184" t="s">
        <v>24</v>
      </c>
      <c r="N184">
        <v>1</v>
      </c>
      <c r="O184" t="s">
        <v>5209</v>
      </c>
      <c r="S184" t="s">
        <v>5186</v>
      </c>
    </row>
    <row r="185" spans="1:19" x14ac:dyDescent="0.3">
      <c r="A185" s="19">
        <v>904815</v>
      </c>
      <c r="B185" s="26" t="s">
        <v>689</v>
      </c>
      <c r="C185" s="19">
        <v>10120</v>
      </c>
      <c r="D185" s="19" t="s">
        <v>19</v>
      </c>
      <c r="E185" s="18" t="s">
        <v>70</v>
      </c>
      <c r="F185" s="18" t="s">
        <v>690</v>
      </c>
      <c r="G185" s="18" t="s">
        <v>690</v>
      </c>
      <c r="H185" s="18">
        <v>4199</v>
      </c>
      <c r="I185" s="18" t="s">
        <v>691</v>
      </c>
      <c r="J185" s="18">
        <v>966011</v>
      </c>
      <c r="K185" s="18" t="s">
        <v>692</v>
      </c>
      <c r="L185" s="18">
        <v>8067</v>
      </c>
      <c r="M185" s="18" t="s">
        <v>24</v>
      </c>
      <c r="N185" s="18">
        <v>1</v>
      </c>
      <c r="O185" s="18" t="s">
        <v>5209</v>
      </c>
      <c r="P185" s="18"/>
      <c r="Q185" s="18"/>
      <c r="R185" s="18"/>
      <c r="S185" t="s">
        <v>5186</v>
      </c>
    </row>
    <row r="186" spans="1:19" x14ac:dyDescent="0.3">
      <c r="A186" s="12">
        <v>231854</v>
      </c>
      <c r="B186" s="1" t="s">
        <v>693</v>
      </c>
      <c r="C186" s="12">
        <v>10120</v>
      </c>
      <c r="D186" s="12" t="s">
        <v>19</v>
      </c>
      <c r="E186" t="s">
        <v>60</v>
      </c>
      <c r="F186" t="s">
        <v>694</v>
      </c>
      <c r="G186" t="s">
        <v>694</v>
      </c>
      <c r="H186">
        <v>4221</v>
      </c>
      <c r="I186" t="s">
        <v>695</v>
      </c>
      <c r="J186">
        <v>45570</v>
      </c>
      <c r="K186" t="s">
        <v>696</v>
      </c>
      <c r="L186">
        <v>8067</v>
      </c>
      <c r="M186" t="s">
        <v>24</v>
      </c>
      <c r="N186">
        <v>1</v>
      </c>
      <c r="O186" t="s">
        <v>5209</v>
      </c>
      <c r="S186" t="s">
        <v>5186</v>
      </c>
    </row>
    <row r="187" spans="1:19" x14ac:dyDescent="0.3">
      <c r="A187" s="19">
        <v>247530</v>
      </c>
      <c r="B187" s="26" t="s">
        <v>697</v>
      </c>
      <c r="C187" s="19">
        <v>10120</v>
      </c>
      <c r="D187" s="19" t="s">
        <v>19</v>
      </c>
      <c r="E187" s="18" t="s">
        <v>70</v>
      </c>
      <c r="F187" s="18" t="s">
        <v>514</v>
      </c>
      <c r="G187" s="18" t="s">
        <v>514</v>
      </c>
      <c r="H187" s="18">
        <v>4223</v>
      </c>
      <c r="I187" s="18" t="s">
        <v>698</v>
      </c>
      <c r="J187" s="18">
        <v>965459</v>
      </c>
      <c r="K187" s="18" t="s">
        <v>699</v>
      </c>
      <c r="L187" s="18">
        <v>8067</v>
      </c>
      <c r="M187" s="18" t="s">
        <v>24</v>
      </c>
      <c r="N187" s="18">
        <v>1</v>
      </c>
      <c r="O187" s="18" t="s">
        <v>5209</v>
      </c>
      <c r="P187" s="18"/>
      <c r="Q187" s="18"/>
      <c r="R187" s="18"/>
      <c r="S187" t="s">
        <v>5186</v>
      </c>
    </row>
    <row r="188" spans="1:19" x14ac:dyDescent="0.3">
      <c r="A188" s="12">
        <v>961890</v>
      </c>
      <c r="B188" s="1" t="s">
        <v>700</v>
      </c>
      <c r="C188" s="12">
        <v>10120</v>
      </c>
      <c r="D188" s="12" t="s">
        <v>19</v>
      </c>
      <c r="E188" t="s">
        <v>65</v>
      </c>
      <c r="F188" t="s">
        <v>701</v>
      </c>
      <c r="G188" t="s">
        <v>701</v>
      </c>
      <c r="H188">
        <v>4226</v>
      </c>
      <c r="I188" t="s">
        <v>702</v>
      </c>
      <c r="J188">
        <v>1022686</v>
      </c>
      <c r="K188" t="s">
        <v>703</v>
      </c>
      <c r="L188">
        <v>8067</v>
      </c>
      <c r="M188" t="s">
        <v>24</v>
      </c>
      <c r="N188">
        <v>1</v>
      </c>
      <c r="O188" t="s">
        <v>5209</v>
      </c>
      <c r="S188" t="s">
        <v>5186</v>
      </c>
    </row>
    <row r="189" spans="1:19" x14ac:dyDescent="0.3">
      <c r="A189" s="19">
        <v>161685</v>
      </c>
      <c r="B189" s="26" t="s">
        <v>704</v>
      </c>
      <c r="C189" s="19">
        <v>10120</v>
      </c>
      <c r="D189" s="19" t="s">
        <v>19</v>
      </c>
      <c r="E189" s="18" t="s">
        <v>20</v>
      </c>
      <c r="F189" s="18" t="s">
        <v>208</v>
      </c>
      <c r="G189" s="18" t="s">
        <v>208</v>
      </c>
      <c r="H189" s="18">
        <v>4229</v>
      </c>
      <c r="I189" s="18" t="s">
        <v>705</v>
      </c>
      <c r="J189" s="18">
        <v>970448</v>
      </c>
      <c r="K189" s="18" t="s">
        <v>706</v>
      </c>
      <c r="L189" s="18">
        <v>8067</v>
      </c>
      <c r="M189" s="18" t="s">
        <v>24</v>
      </c>
      <c r="N189" s="18">
        <v>1</v>
      </c>
      <c r="O189" s="18" t="s">
        <v>5209</v>
      </c>
      <c r="P189" s="18"/>
      <c r="Q189" s="18"/>
      <c r="R189" s="18"/>
      <c r="S189" t="s">
        <v>5186</v>
      </c>
    </row>
    <row r="190" spans="1:19" x14ac:dyDescent="0.3">
      <c r="A190" s="12">
        <v>512373</v>
      </c>
      <c r="B190" s="1" t="s">
        <v>707</v>
      </c>
      <c r="C190" s="12">
        <v>10120</v>
      </c>
      <c r="D190" s="12" t="s">
        <v>19</v>
      </c>
      <c r="E190" t="s">
        <v>75</v>
      </c>
      <c r="F190" t="s">
        <v>249</v>
      </c>
      <c r="G190" t="s">
        <v>249</v>
      </c>
      <c r="H190">
        <v>4239</v>
      </c>
      <c r="I190" t="s">
        <v>708</v>
      </c>
      <c r="J190">
        <v>974614</v>
      </c>
      <c r="K190" t="s">
        <v>709</v>
      </c>
      <c r="L190">
        <v>10059</v>
      </c>
      <c r="M190" t="s">
        <v>24</v>
      </c>
      <c r="N190">
        <v>1</v>
      </c>
      <c r="O190" t="s">
        <v>5209</v>
      </c>
      <c r="S190" t="s">
        <v>5186</v>
      </c>
    </row>
    <row r="191" spans="1:19" x14ac:dyDescent="0.3">
      <c r="A191" s="19">
        <v>218069</v>
      </c>
      <c r="B191" s="26" t="s">
        <v>710</v>
      </c>
      <c r="C191" s="19">
        <v>10120</v>
      </c>
      <c r="D191" s="19" t="s">
        <v>19</v>
      </c>
      <c r="E191" s="18" t="s">
        <v>60</v>
      </c>
      <c r="F191" s="18" t="s">
        <v>694</v>
      </c>
      <c r="G191" s="18" t="s">
        <v>694</v>
      </c>
      <c r="H191" s="18">
        <v>4295</v>
      </c>
      <c r="I191" s="18" t="s">
        <v>711</v>
      </c>
      <c r="J191" s="18">
        <v>946581</v>
      </c>
      <c r="K191" s="18" t="s">
        <v>712</v>
      </c>
      <c r="L191" s="18">
        <v>8067</v>
      </c>
      <c r="M191" s="18" t="s">
        <v>24</v>
      </c>
      <c r="N191" s="18">
        <v>1</v>
      </c>
      <c r="O191" s="18" t="s">
        <v>5209</v>
      </c>
      <c r="P191" s="18"/>
      <c r="Q191" s="18"/>
      <c r="R191" s="18"/>
      <c r="S191" t="s">
        <v>5186</v>
      </c>
    </row>
    <row r="192" spans="1:19" x14ac:dyDescent="0.3">
      <c r="A192" s="12">
        <v>899179</v>
      </c>
      <c r="B192" s="1" t="s">
        <v>713</v>
      </c>
      <c r="C192" s="12">
        <v>10120</v>
      </c>
      <c r="D192" s="12" t="s">
        <v>19</v>
      </c>
      <c r="E192" t="s">
        <v>20</v>
      </c>
      <c r="F192" t="s">
        <v>336</v>
      </c>
      <c r="G192" t="s">
        <v>336</v>
      </c>
      <c r="H192">
        <v>4336</v>
      </c>
      <c r="I192" t="s">
        <v>714</v>
      </c>
      <c r="J192">
        <v>1027090</v>
      </c>
      <c r="K192" t="s">
        <v>715</v>
      </c>
      <c r="L192">
        <v>8067</v>
      </c>
      <c r="M192" t="s">
        <v>24</v>
      </c>
      <c r="N192">
        <v>1</v>
      </c>
      <c r="O192" t="s">
        <v>5209</v>
      </c>
      <c r="S192" t="s">
        <v>5186</v>
      </c>
    </row>
    <row r="193" spans="1:19" x14ac:dyDescent="0.3">
      <c r="A193" s="19">
        <v>297691</v>
      </c>
      <c r="B193" s="26" t="s">
        <v>716</v>
      </c>
      <c r="C193" s="19">
        <v>10120</v>
      </c>
      <c r="D193" s="19" t="s">
        <v>19</v>
      </c>
      <c r="E193" s="18" t="s">
        <v>102</v>
      </c>
      <c r="F193" s="18" t="s">
        <v>717</v>
      </c>
      <c r="G193" s="18" t="s">
        <v>717</v>
      </c>
      <c r="H193" s="18">
        <v>4352</v>
      </c>
      <c r="I193" s="18" t="s">
        <v>718</v>
      </c>
      <c r="J193" s="18">
        <v>162566</v>
      </c>
      <c r="K193" s="18" t="s">
        <v>719</v>
      </c>
      <c r="L193" s="18">
        <v>8067</v>
      </c>
      <c r="M193" s="18" t="s">
        <v>24</v>
      </c>
      <c r="N193" s="18">
        <v>1</v>
      </c>
      <c r="O193" s="18" t="s">
        <v>5209</v>
      </c>
      <c r="P193" s="18"/>
      <c r="Q193" s="18"/>
      <c r="R193" s="18"/>
      <c r="S193" t="s">
        <v>5186</v>
      </c>
    </row>
    <row r="194" spans="1:19" x14ac:dyDescent="0.3">
      <c r="A194" s="12">
        <v>640577</v>
      </c>
      <c r="B194" s="1" t="s">
        <v>720</v>
      </c>
      <c r="C194" s="12">
        <v>10120</v>
      </c>
      <c r="D194" s="12" t="s">
        <v>19</v>
      </c>
      <c r="E194" t="s">
        <v>36</v>
      </c>
      <c r="F194" t="s">
        <v>170</v>
      </c>
      <c r="G194" t="s">
        <v>170</v>
      </c>
      <c r="H194">
        <v>4378</v>
      </c>
      <c r="I194" t="s">
        <v>721</v>
      </c>
      <c r="J194">
        <v>953016</v>
      </c>
      <c r="K194" t="s">
        <v>722</v>
      </c>
      <c r="L194">
        <v>8067</v>
      </c>
      <c r="M194" t="s">
        <v>24</v>
      </c>
      <c r="N194">
        <v>1</v>
      </c>
      <c r="O194" t="s">
        <v>5209</v>
      </c>
      <c r="S194" t="s">
        <v>5186</v>
      </c>
    </row>
    <row r="195" spans="1:19" x14ac:dyDescent="0.3">
      <c r="A195" s="19">
        <v>628618</v>
      </c>
      <c r="B195" s="26" t="s">
        <v>723</v>
      </c>
      <c r="C195" s="19">
        <v>10120</v>
      </c>
      <c r="D195" s="19" t="s">
        <v>19</v>
      </c>
      <c r="E195" s="18" t="s">
        <v>31</v>
      </c>
      <c r="F195" s="18" t="s">
        <v>504</v>
      </c>
      <c r="G195" s="18" t="s">
        <v>504</v>
      </c>
      <c r="H195" s="18">
        <v>4417</v>
      </c>
      <c r="I195" s="18" t="s">
        <v>724</v>
      </c>
      <c r="J195" s="18">
        <v>1018906</v>
      </c>
      <c r="K195" s="18" t="s">
        <v>725</v>
      </c>
      <c r="L195" s="18">
        <v>8067</v>
      </c>
      <c r="M195" s="18" t="s">
        <v>24</v>
      </c>
      <c r="N195" s="18">
        <v>1</v>
      </c>
      <c r="O195" s="18" t="s">
        <v>5209</v>
      </c>
      <c r="P195" s="18"/>
      <c r="Q195" s="18"/>
      <c r="R195" s="18"/>
      <c r="S195" t="s">
        <v>5186</v>
      </c>
    </row>
    <row r="196" spans="1:19" x14ac:dyDescent="0.3">
      <c r="A196" s="12">
        <v>141902</v>
      </c>
      <c r="B196" s="1" t="s">
        <v>726</v>
      </c>
      <c r="C196" s="12">
        <v>10120</v>
      </c>
      <c r="D196" s="12" t="s">
        <v>19</v>
      </c>
      <c r="E196" t="s">
        <v>107</v>
      </c>
      <c r="F196" t="s">
        <v>727</v>
      </c>
      <c r="G196" t="s">
        <v>727</v>
      </c>
      <c r="H196">
        <v>4420</v>
      </c>
      <c r="I196" t="s">
        <v>728</v>
      </c>
      <c r="J196">
        <v>256040</v>
      </c>
      <c r="K196" t="s">
        <v>729</v>
      </c>
      <c r="L196">
        <v>8067</v>
      </c>
      <c r="M196" t="s">
        <v>24</v>
      </c>
      <c r="N196">
        <v>1</v>
      </c>
      <c r="O196" t="s">
        <v>5209</v>
      </c>
      <c r="S196" t="s">
        <v>5186</v>
      </c>
    </row>
    <row r="197" spans="1:19" x14ac:dyDescent="0.3">
      <c r="A197" s="19">
        <v>851756</v>
      </c>
      <c r="B197" s="26" t="s">
        <v>730</v>
      </c>
      <c r="C197" s="19">
        <v>10120</v>
      </c>
      <c r="D197" s="19" t="s">
        <v>19</v>
      </c>
      <c r="E197" s="18" t="s">
        <v>60</v>
      </c>
      <c r="F197" s="18" t="s">
        <v>694</v>
      </c>
      <c r="G197" s="18" t="s">
        <v>694</v>
      </c>
      <c r="H197" s="18">
        <v>4423</v>
      </c>
      <c r="I197" s="18" t="s">
        <v>731</v>
      </c>
      <c r="J197" s="18">
        <v>366093</v>
      </c>
      <c r="K197" s="18" t="s">
        <v>732</v>
      </c>
      <c r="L197" s="18">
        <v>8067</v>
      </c>
      <c r="M197" s="18" t="s">
        <v>24</v>
      </c>
      <c r="N197" s="18">
        <v>1</v>
      </c>
      <c r="O197" s="18" t="s">
        <v>5209</v>
      </c>
      <c r="P197" s="18"/>
      <c r="Q197" s="18"/>
      <c r="R197" s="18"/>
      <c r="S197" t="s">
        <v>5186</v>
      </c>
    </row>
    <row r="198" spans="1:19" x14ac:dyDescent="0.3">
      <c r="A198" s="12">
        <v>148365</v>
      </c>
      <c r="B198" s="1" t="s">
        <v>733</v>
      </c>
      <c r="C198" s="12">
        <v>10120</v>
      </c>
      <c r="D198" s="12" t="s">
        <v>19</v>
      </c>
      <c r="E198" t="s">
        <v>70</v>
      </c>
      <c r="F198" t="s">
        <v>514</v>
      </c>
      <c r="G198" t="s">
        <v>514</v>
      </c>
      <c r="H198">
        <v>4457</v>
      </c>
      <c r="I198" t="s">
        <v>734</v>
      </c>
      <c r="J198">
        <v>62621</v>
      </c>
      <c r="K198" t="s">
        <v>735</v>
      </c>
      <c r="L198">
        <v>8067</v>
      </c>
      <c r="M198" t="s">
        <v>24</v>
      </c>
      <c r="N198">
        <v>1</v>
      </c>
      <c r="O198" t="s">
        <v>5209</v>
      </c>
      <c r="S198" t="s">
        <v>5186</v>
      </c>
    </row>
    <row r="199" spans="1:19" x14ac:dyDescent="0.3">
      <c r="A199" s="19">
        <v>292967</v>
      </c>
      <c r="B199" s="26" t="s">
        <v>736</v>
      </c>
      <c r="C199" s="19">
        <v>10120</v>
      </c>
      <c r="D199" s="19" t="s">
        <v>19</v>
      </c>
      <c r="E199" s="18" t="s">
        <v>60</v>
      </c>
      <c r="F199" s="18" t="s">
        <v>686</v>
      </c>
      <c r="G199" s="18" t="s">
        <v>686</v>
      </c>
      <c r="H199" s="18">
        <v>4465</v>
      </c>
      <c r="I199" s="18" t="s">
        <v>737</v>
      </c>
      <c r="J199" s="18">
        <v>985744</v>
      </c>
      <c r="K199" s="18" t="s">
        <v>738</v>
      </c>
      <c r="L199" s="18">
        <v>8067</v>
      </c>
      <c r="M199" s="18" t="s">
        <v>24</v>
      </c>
      <c r="N199" s="18">
        <v>1</v>
      </c>
      <c r="O199" s="18" t="s">
        <v>5209</v>
      </c>
      <c r="P199" s="18"/>
      <c r="Q199" s="18"/>
      <c r="R199" s="18"/>
      <c r="S199" t="s">
        <v>5185</v>
      </c>
    </row>
    <row r="200" spans="1:19" x14ac:dyDescent="0.3">
      <c r="A200" s="12">
        <v>955210</v>
      </c>
      <c r="B200" s="1" t="s">
        <v>739</v>
      </c>
      <c r="C200" s="12">
        <v>10120</v>
      </c>
      <c r="D200" s="12" t="s">
        <v>19</v>
      </c>
      <c r="E200" t="s">
        <v>70</v>
      </c>
      <c r="F200" t="s">
        <v>740</v>
      </c>
      <c r="G200" t="s">
        <v>740</v>
      </c>
      <c r="H200">
        <v>4491</v>
      </c>
      <c r="I200" t="s">
        <v>741</v>
      </c>
      <c r="J200">
        <v>1015047</v>
      </c>
      <c r="K200" t="s">
        <v>742</v>
      </c>
      <c r="L200">
        <v>10059</v>
      </c>
      <c r="M200" t="s">
        <v>24</v>
      </c>
      <c r="N200">
        <v>1</v>
      </c>
      <c r="O200" t="s">
        <v>5209</v>
      </c>
      <c r="S200" t="s">
        <v>5186</v>
      </c>
    </row>
    <row r="201" spans="1:19" x14ac:dyDescent="0.3">
      <c r="A201" s="19">
        <v>888026</v>
      </c>
      <c r="B201" s="26" t="s">
        <v>743</v>
      </c>
      <c r="C201" s="19">
        <v>10120</v>
      </c>
      <c r="D201" s="19" t="s">
        <v>19</v>
      </c>
      <c r="E201" s="18" t="s">
        <v>102</v>
      </c>
      <c r="F201" s="18" t="s">
        <v>744</v>
      </c>
      <c r="G201" s="18" t="s">
        <v>744</v>
      </c>
      <c r="H201" s="18">
        <v>4500</v>
      </c>
      <c r="I201" s="18" t="s">
        <v>745</v>
      </c>
      <c r="J201" s="18">
        <v>985466</v>
      </c>
      <c r="K201" s="18" t="s">
        <v>746</v>
      </c>
      <c r="L201" s="18">
        <v>8067</v>
      </c>
      <c r="M201" s="18" t="s">
        <v>24</v>
      </c>
      <c r="N201" s="18">
        <v>1</v>
      </c>
      <c r="O201" s="18" t="s">
        <v>5209</v>
      </c>
      <c r="P201" s="18"/>
      <c r="Q201" s="18"/>
      <c r="R201" s="18"/>
      <c r="S201" t="s">
        <v>5186</v>
      </c>
    </row>
    <row r="202" spans="1:19" x14ac:dyDescent="0.3">
      <c r="A202" s="12">
        <v>150045</v>
      </c>
      <c r="B202" s="1" t="s">
        <v>747</v>
      </c>
      <c r="C202" s="12">
        <v>10120</v>
      </c>
      <c r="D202" s="12" t="s">
        <v>19</v>
      </c>
      <c r="E202" t="s">
        <v>65</v>
      </c>
      <c r="F202" t="s">
        <v>66</v>
      </c>
      <c r="G202" t="s">
        <v>66</v>
      </c>
      <c r="H202">
        <v>4502</v>
      </c>
      <c r="I202" t="s">
        <v>748</v>
      </c>
      <c r="J202">
        <v>79172</v>
      </c>
      <c r="K202" t="s">
        <v>749</v>
      </c>
      <c r="L202">
        <v>8067</v>
      </c>
      <c r="M202" t="s">
        <v>24</v>
      </c>
      <c r="N202">
        <v>1</v>
      </c>
      <c r="O202" t="s">
        <v>5209</v>
      </c>
      <c r="S202" t="s">
        <v>5185</v>
      </c>
    </row>
    <row r="203" spans="1:19" x14ac:dyDescent="0.3">
      <c r="A203" s="19">
        <v>514742</v>
      </c>
      <c r="B203" s="26" t="s">
        <v>750</v>
      </c>
      <c r="C203" s="19">
        <v>10120</v>
      </c>
      <c r="D203" s="19" t="s">
        <v>19</v>
      </c>
      <c r="E203" s="18" t="s">
        <v>128</v>
      </c>
      <c r="F203" s="18" t="s">
        <v>155</v>
      </c>
      <c r="G203" s="18" t="s">
        <v>155</v>
      </c>
      <c r="H203" s="18">
        <v>4505</v>
      </c>
      <c r="I203" s="18" t="s">
        <v>751</v>
      </c>
      <c r="J203" s="18">
        <v>1028746</v>
      </c>
      <c r="K203" s="18" t="s">
        <v>752</v>
      </c>
      <c r="L203" s="18">
        <v>8067</v>
      </c>
      <c r="M203" s="18" t="s">
        <v>24</v>
      </c>
      <c r="N203" s="18">
        <v>1</v>
      </c>
      <c r="O203" s="18" t="s">
        <v>5209</v>
      </c>
      <c r="P203" s="18"/>
      <c r="Q203" s="18"/>
      <c r="R203" s="18"/>
      <c r="S203" t="s">
        <v>5185</v>
      </c>
    </row>
    <row r="204" spans="1:19" x14ac:dyDescent="0.3">
      <c r="A204" s="12">
        <v>341712</v>
      </c>
      <c r="B204" s="1" t="s">
        <v>753</v>
      </c>
      <c r="C204" s="12">
        <v>10120</v>
      </c>
      <c r="D204" s="12" t="s">
        <v>19</v>
      </c>
      <c r="E204" t="s">
        <v>97</v>
      </c>
      <c r="F204" t="s">
        <v>754</v>
      </c>
      <c r="G204" t="s">
        <v>754</v>
      </c>
      <c r="H204">
        <v>4506</v>
      </c>
      <c r="I204" t="s">
        <v>755</v>
      </c>
      <c r="J204">
        <v>960376</v>
      </c>
      <c r="K204" t="s">
        <v>756</v>
      </c>
      <c r="L204">
        <v>8067</v>
      </c>
      <c r="M204" t="s">
        <v>24</v>
      </c>
      <c r="N204">
        <v>1</v>
      </c>
      <c r="O204" t="s">
        <v>5209</v>
      </c>
      <c r="S204" t="s">
        <v>5185</v>
      </c>
    </row>
    <row r="205" spans="1:19" x14ac:dyDescent="0.3">
      <c r="A205" s="19">
        <v>185357</v>
      </c>
      <c r="B205" s="26" t="s">
        <v>757</v>
      </c>
      <c r="C205" s="19">
        <v>10120</v>
      </c>
      <c r="D205" s="19" t="s">
        <v>19</v>
      </c>
      <c r="E205" s="18" t="s">
        <v>20</v>
      </c>
      <c r="F205" s="18" t="s">
        <v>93</v>
      </c>
      <c r="G205" s="18" t="s">
        <v>93</v>
      </c>
      <c r="H205" s="18">
        <v>4509</v>
      </c>
      <c r="I205" s="18" t="s">
        <v>758</v>
      </c>
      <c r="J205" s="18">
        <v>336847</v>
      </c>
      <c r="K205" s="18" t="s">
        <v>759</v>
      </c>
      <c r="L205" s="18">
        <v>8067</v>
      </c>
      <c r="M205" s="18" t="s">
        <v>24</v>
      </c>
      <c r="N205" s="18">
        <v>1</v>
      </c>
      <c r="O205" s="18" t="s">
        <v>5209</v>
      </c>
      <c r="P205" s="18"/>
      <c r="Q205" s="18"/>
      <c r="R205" s="18"/>
      <c r="S205" t="s">
        <v>5186</v>
      </c>
    </row>
    <row r="206" spans="1:19" x14ac:dyDescent="0.3">
      <c r="A206" s="12">
        <v>957011</v>
      </c>
      <c r="B206" s="1" t="s">
        <v>760</v>
      </c>
      <c r="C206" s="12">
        <v>10120</v>
      </c>
      <c r="D206" s="12" t="s">
        <v>19</v>
      </c>
      <c r="E206" t="s">
        <v>31</v>
      </c>
      <c r="F206" t="s">
        <v>32</v>
      </c>
      <c r="G206" t="s">
        <v>32</v>
      </c>
      <c r="H206">
        <v>4554</v>
      </c>
      <c r="I206" t="s">
        <v>761</v>
      </c>
      <c r="J206">
        <v>1025077</v>
      </c>
      <c r="K206" t="s">
        <v>762</v>
      </c>
      <c r="L206">
        <v>8067</v>
      </c>
      <c r="M206" t="s">
        <v>24</v>
      </c>
      <c r="N206">
        <v>1</v>
      </c>
      <c r="O206" t="s">
        <v>5209</v>
      </c>
      <c r="S206" t="s">
        <v>5186</v>
      </c>
    </row>
    <row r="207" spans="1:19" x14ac:dyDescent="0.3">
      <c r="A207" s="19">
        <v>234398</v>
      </c>
      <c r="B207" s="26" t="s">
        <v>763</v>
      </c>
      <c r="C207" s="19">
        <v>10120</v>
      </c>
      <c r="D207" s="19" t="s">
        <v>19</v>
      </c>
      <c r="E207" s="18" t="s">
        <v>60</v>
      </c>
      <c r="F207" s="18" t="s">
        <v>764</v>
      </c>
      <c r="G207" s="18" t="s">
        <v>764</v>
      </c>
      <c r="H207" s="18">
        <v>4569</v>
      </c>
      <c r="I207" s="18" t="s">
        <v>765</v>
      </c>
      <c r="J207" s="18">
        <v>946536</v>
      </c>
      <c r="K207" s="18" t="s">
        <v>766</v>
      </c>
      <c r="L207" s="18">
        <v>8067</v>
      </c>
      <c r="M207" s="18" t="s">
        <v>24</v>
      </c>
      <c r="N207" s="18">
        <v>1</v>
      </c>
      <c r="O207" s="18" t="s">
        <v>5209</v>
      </c>
      <c r="P207" s="18"/>
      <c r="Q207" s="18"/>
      <c r="R207" s="18"/>
      <c r="S207" t="s">
        <v>5186</v>
      </c>
    </row>
    <row r="208" spans="1:19" x14ac:dyDescent="0.3">
      <c r="A208" s="12">
        <v>927781</v>
      </c>
      <c r="B208" s="1" t="s">
        <v>767</v>
      </c>
      <c r="C208" s="12">
        <v>10120</v>
      </c>
      <c r="D208" s="12" t="s">
        <v>19</v>
      </c>
      <c r="E208" t="s">
        <v>20</v>
      </c>
      <c r="F208" t="s">
        <v>21</v>
      </c>
      <c r="G208" t="s">
        <v>21</v>
      </c>
      <c r="H208">
        <v>4624</v>
      </c>
      <c r="I208" t="s">
        <v>768</v>
      </c>
      <c r="J208">
        <v>139225</v>
      </c>
      <c r="K208" t="s">
        <v>769</v>
      </c>
      <c r="L208">
        <v>8067</v>
      </c>
      <c r="M208" t="s">
        <v>24</v>
      </c>
      <c r="N208">
        <v>1</v>
      </c>
      <c r="O208" t="s">
        <v>5209</v>
      </c>
      <c r="S208" t="s">
        <v>5186</v>
      </c>
    </row>
    <row r="209" spans="1:19" x14ac:dyDescent="0.3">
      <c r="A209" s="19">
        <v>165374</v>
      </c>
      <c r="B209" s="26" t="s">
        <v>770</v>
      </c>
      <c r="C209" s="19">
        <v>10120</v>
      </c>
      <c r="D209" s="19" t="s">
        <v>19</v>
      </c>
      <c r="E209" s="18" t="s">
        <v>107</v>
      </c>
      <c r="F209" s="18" t="s">
        <v>771</v>
      </c>
      <c r="G209" s="18" t="s">
        <v>771</v>
      </c>
      <c r="H209" s="18">
        <v>4653</v>
      </c>
      <c r="I209" s="18" t="s">
        <v>772</v>
      </c>
      <c r="J209" s="18">
        <v>52208</v>
      </c>
      <c r="K209" s="18" t="s">
        <v>773</v>
      </c>
      <c r="L209" s="18">
        <v>8067</v>
      </c>
      <c r="M209" s="18" t="s">
        <v>24</v>
      </c>
      <c r="N209" s="18">
        <v>1</v>
      </c>
      <c r="O209" s="18" t="s">
        <v>5209</v>
      </c>
      <c r="P209" s="18"/>
      <c r="Q209" s="18"/>
      <c r="R209" s="18"/>
      <c r="S209" t="s">
        <v>5186</v>
      </c>
    </row>
    <row r="210" spans="1:19" x14ac:dyDescent="0.3">
      <c r="A210" s="12">
        <v>44216</v>
      </c>
      <c r="B210" s="1" t="s">
        <v>774</v>
      </c>
      <c r="C210" s="12">
        <v>10129</v>
      </c>
      <c r="D210" s="12" t="s">
        <v>50</v>
      </c>
      <c r="E210" t="s">
        <v>97</v>
      </c>
      <c r="F210" t="s">
        <v>550</v>
      </c>
      <c r="G210" t="s">
        <v>550</v>
      </c>
      <c r="H210">
        <v>4677</v>
      </c>
      <c r="I210" t="s">
        <v>775</v>
      </c>
      <c r="J210">
        <v>784294</v>
      </c>
      <c r="K210" t="s">
        <v>776</v>
      </c>
      <c r="L210">
        <v>8067</v>
      </c>
      <c r="M210" t="s">
        <v>24</v>
      </c>
      <c r="N210">
        <v>1</v>
      </c>
      <c r="O210" t="s">
        <v>5209</v>
      </c>
      <c r="S210" t="s">
        <v>5185</v>
      </c>
    </row>
    <row r="211" spans="1:19" x14ac:dyDescent="0.3">
      <c r="A211" s="19">
        <v>693958</v>
      </c>
      <c r="B211" s="26" t="s">
        <v>777</v>
      </c>
      <c r="C211" s="19">
        <v>10128</v>
      </c>
      <c r="D211" s="19" t="s">
        <v>50</v>
      </c>
      <c r="E211" s="18" t="s">
        <v>60</v>
      </c>
      <c r="F211" s="18" t="s">
        <v>124</v>
      </c>
      <c r="G211" s="18" t="s">
        <v>124</v>
      </c>
      <c r="H211" s="18">
        <v>4718</v>
      </c>
      <c r="I211" s="18" t="s">
        <v>778</v>
      </c>
      <c r="J211" s="18">
        <v>296501</v>
      </c>
      <c r="K211" s="18" t="s">
        <v>779</v>
      </c>
      <c r="L211" s="18">
        <v>8067</v>
      </c>
      <c r="M211" s="18" t="s">
        <v>24</v>
      </c>
      <c r="N211" s="18">
        <v>1</v>
      </c>
      <c r="O211" s="18" t="s">
        <v>5209</v>
      </c>
      <c r="P211" s="18"/>
      <c r="Q211" s="18"/>
      <c r="R211" s="18"/>
      <c r="S211" t="s">
        <v>5185</v>
      </c>
    </row>
    <row r="212" spans="1:19" x14ac:dyDescent="0.3">
      <c r="A212" s="12">
        <v>50397</v>
      </c>
      <c r="B212" s="1" t="s">
        <v>780</v>
      </c>
      <c r="C212" s="12">
        <v>10120</v>
      </c>
      <c r="D212" s="12" t="s">
        <v>19</v>
      </c>
      <c r="E212" t="s">
        <v>41</v>
      </c>
      <c r="F212" t="s">
        <v>781</v>
      </c>
      <c r="G212" t="s">
        <v>781</v>
      </c>
      <c r="H212">
        <v>4750</v>
      </c>
      <c r="I212" t="s">
        <v>782</v>
      </c>
      <c r="J212">
        <v>627030</v>
      </c>
      <c r="K212" t="s">
        <v>783</v>
      </c>
      <c r="L212">
        <v>8067</v>
      </c>
      <c r="M212" t="s">
        <v>24</v>
      </c>
      <c r="N212">
        <v>1</v>
      </c>
      <c r="O212" t="s">
        <v>5209</v>
      </c>
      <c r="S212" t="s">
        <v>5186</v>
      </c>
    </row>
    <row r="213" spans="1:19" x14ac:dyDescent="0.3">
      <c r="A213" s="19">
        <v>163983</v>
      </c>
      <c r="B213" s="26" t="s">
        <v>784</v>
      </c>
      <c r="C213" s="19">
        <v>10120</v>
      </c>
      <c r="D213" s="19" t="s">
        <v>19</v>
      </c>
      <c r="E213" s="18" t="s">
        <v>20</v>
      </c>
      <c r="F213" s="18" t="s">
        <v>208</v>
      </c>
      <c r="G213" s="18" t="s">
        <v>208</v>
      </c>
      <c r="H213" s="18">
        <v>4763</v>
      </c>
      <c r="I213" s="18" t="s">
        <v>785</v>
      </c>
      <c r="J213" s="18">
        <v>785329</v>
      </c>
      <c r="K213" s="18" t="s">
        <v>786</v>
      </c>
      <c r="L213" s="18">
        <v>8067</v>
      </c>
      <c r="M213" s="18" t="s">
        <v>24</v>
      </c>
      <c r="N213" s="18">
        <v>1</v>
      </c>
      <c r="O213" s="18" t="s">
        <v>5209</v>
      </c>
      <c r="P213" s="18"/>
      <c r="Q213" s="18"/>
      <c r="R213" s="18"/>
      <c r="S213" t="s">
        <v>5186</v>
      </c>
    </row>
    <row r="214" spans="1:19" x14ac:dyDescent="0.3">
      <c r="A214" s="12">
        <v>710647</v>
      </c>
      <c r="B214" s="1" t="s">
        <v>787</v>
      </c>
      <c r="C214" s="12">
        <v>10120</v>
      </c>
      <c r="D214" s="12" t="s">
        <v>19</v>
      </c>
      <c r="E214" t="s">
        <v>75</v>
      </c>
      <c r="F214" t="s">
        <v>788</v>
      </c>
      <c r="G214" t="s">
        <v>788</v>
      </c>
      <c r="H214">
        <v>4774</v>
      </c>
      <c r="I214" t="s">
        <v>789</v>
      </c>
      <c r="J214">
        <v>907483</v>
      </c>
      <c r="K214" t="s">
        <v>790</v>
      </c>
      <c r="L214">
        <v>10059</v>
      </c>
      <c r="M214" t="s">
        <v>24</v>
      </c>
      <c r="N214" t="s">
        <v>5181</v>
      </c>
    </row>
    <row r="215" spans="1:19" x14ac:dyDescent="0.3">
      <c r="A215" s="19">
        <v>280634</v>
      </c>
      <c r="B215" s="26" t="s">
        <v>791</v>
      </c>
      <c r="C215" s="19">
        <v>10120</v>
      </c>
      <c r="D215" s="19" t="s">
        <v>19</v>
      </c>
      <c r="E215" s="18" t="s">
        <v>107</v>
      </c>
      <c r="F215" s="18" t="s">
        <v>112</v>
      </c>
      <c r="G215" s="18" t="s">
        <v>112</v>
      </c>
      <c r="H215" s="18">
        <v>4776</v>
      </c>
      <c r="I215" s="18" t="s">
        <v>792</v>
      </c>
      <c r="J215" s="18">
        <v>1029042</v>
      </c>
      <c r="K215" s="18" t="s">
        <v>793</v>
      </c>
      <c r="L215" s="18">
        <v>8067</v>
      </c>
      <c r="M215" s="18" t="s">
        <v>24</v>
      </c>
      <c r="N215" s="18">
        <v>1</v>
      </c>
      <c r="O215" s="18" t="s">
        <v>5209</v>
      </c>
      <c r="P215" s="18"/>
      <c r="Q215" s="18"/>
      <c r="R215" s="18"/>
      <c r="S215" t="s">
        <v>5186</v>
      </c>
    </row>
    <row r="216" spans="1:19" x14ac:dyDescent="0.3">
      <c r="A216" s="12">
        <v>563490</v>
      </c>
      <c r="B216" s="1" t="s">
        <v>794</v>
      </c>
      <c r="C216" s="12">
        <v>10120</v>
      </c>
      <c r="D216" s="12" t="s">
        <v>19</v>
      </c>
      <c r="E216" t="s">
        <v>36</v>
      </c>
      <c r="F216" t="s">
        <v>285</v>
      </c>
      <c r="G216" t="s">
        <v>285</v>
      </c>
      <c r="H216">
        <v>4831</v>
      </c>
      <c r="I216" t="s">
        <v>795</v>
      </c>
      <c r="J216">
        <v>336345</v>
      </c>
      <c r="K216" t="s">
        <v>796</v>
      </c>
      <c r="L216">
        <v>8067</v>
      </c>
      <c r="M216" t="s">
        <v>24</v>
      </c>
      <c r="N216">
        <v>1</v>
      </c>
      <c r="O216" t="s">
        <v>5209</v>
      </c>
      <c r="S216" t="s">
        <v>5186</v>
      </c>
    </row>
    <row r="217" spans="1:19" x14ac:dyDescent="0.3">
      <c r="A217" s="19">
        <v>760032</v>
      </c>
      <c r="B217" s="26" t="s">
        <v>797</v>
      </c>
      <c r="C217" s="19">
        <v>10120</v>
      </c>
      <c r="D217" s="19" t="s">
        <v>19</v>
      </c>
      <c r="E217" s="18" t="s">
        <v>102</v>
      </c>
      <c r="F217" s="18" t="s">
        <v>798</v>
      </c>
      <c r="G217" s="18" t="s">
        <v>798</v>
      </c>
      <c r="H217" s="18">
        <v>4873</v>
      </c>
      <c r="I217" s="18" t="s">
        <v>799</v>
      </c>
      <c r="J217" s="18">
        <v>181976</v>
      </c>
      <c r="K217" s="18" t="s">
        <v>800</v>
      </c>
      <c r="L217" s="18">
        <v>8067</v>
      </c>
      <c r="M217" s="18" t="s">
        <v>24</v>
      </c>
      <c r="N217" s="18">
        <v>1</v>
      </c>
      <c r="O217" s="18" t="s">
        <v>5209</v>
      </c>
      <c r="P217" s="18"/>
      <c r="Q217" s="18"/>
      <c r="R217" s="18"/>
      <c r="S217" t="s">
        <v>5186</v>
      </c>
    </row>
    <row r="218" spans="1:19" x14ac:dyDescent="0.3">
      <c r="A218" s="12">
        <v>740891</v>
      </c>
      <c r="B218" s="1" t="s">
        <v>801</v>
      </c>
      <c r="C218" s="12">
        <v>10120</v>
      </c>
      <c r="D218" s="12" t="s">
        <v>19</v>
      </c>
      <c r="E218" t="s">
        <v>36</v>
      </c>
      <c r="F218" t="s">
        <v>802</v>
      </c>
      <c r="G218" t="s">
        <v>802</v>
      </c>
      <c r="H218">
        <v>4941</v>
      </c>
      <c r="I218" t="s">
        <v>803</v>
      </c>
      <c r="J218">
        <v>46603</v>
      </c>
      <c r="K218" t="s">
        <v>804</v>
      </c>
      <c r="L218">
        <v>8067</v>
      </c>
      <c r="M218" t="s">
        <v>24</v>
      </c>
      <c r="N218">
        <v>1</v>
      </c>
      <c r="O218" t="s">
        <v>5209</v>
      </c>
      <c r="S218" t="s">
        <v>5186</v>
      </c>
    </row>
    <row r="219" spans="1:19" x14ac:dyDescent="0.3">
      <c r="A219" s="19">
        <v>754788</v>
      </c>
      <c r="B219" s="26" t="s">
        <v>805</v>
      </c>
      <c r="C219" s="19">
        <v>10120</v>
      </c>
      <c r="D219" s="19" t="s">
        <v>19</v>
      </c>
      <c r="E219" s="18" t="s">
        <v>20</v>
      </c>
      <c r="F219" s="18" t="s">
        <v>318</v>
      </c>
      <c r="G219" s="18" t="s">
        <v>318</v>
      </c>
      <c r="H219" s="18">
        <v>4983</v>
      </c>
      <c r="I219" s="18" t="s">
        <v>806</v>
      </c>
      <c r="J219" s="18">
        <v>332952</v>
      </c>
      <c r="K219" s="18" t="s">
        <v>807</v>
      </c>
      <c r="L219" s="18">
        <v>8067</v>
      </c>
      <c r="M219" s="18" t="s">
        <v>24</v>
      </c>
      <c r="N219" s="18">
        <v>1</v>
      </c>
      <c r="O219" s="18" t="s">
        <v>5209</v>
      </c>
      <c r="P219" s="18"/>
      <c r="Q219" s="18"/>
      <c r="R219" s="18"/>
      <c r="S219" t="s">
        <v>5186</v>
      </c>
    </row>
    <row r="220" spans="1:19" x14ac:dyDescent="0.3">
      <c r="A220" s="12">
        <v>710443</v>
      </c>
      <c r="B220" s="1" t="s">
        <v>808</v>
      </c>
      <c r="C220" s="12">
        <v>10120</v>
      </c>
      <c r="D220" s="12" t="s">
        <v>19</v>
      </c>
      <c r="E220" t="s">
        <v>20</v>
      </c>
      <c r="F220" t="s">
        <v>93</v>
      </c>
      <c r="G220" t="s">
        <v>93</v>
      </c>
      <c r="H220">
        <v>5063</v>
      </c>
      <c r="I220" t="s">
        <v>809</v>
      </c>
      <c r="J220">
        <v>46351</v>
      </c>
      <c r="K220" t="s">
        <v>810</v>
      </c>
      <c r="L220">
        <v>8067</v>
      </c>
      <c r="M220" t="s">
        <v>24</v>
      </c>
      <c r="N220">
        <v>1</v>
      </c>
      <c r="O220" t="s">
        <v>5209</v>
      </c>
      <c r="S220" t="s">
        <v>5186</v>
      </c>
    </row>
    <row r="221" spans="1:19" x14ac:dyDescent="0.3">
      <c r="A221" s="19">
        <v>269457</v>
      </c>
      <c r="B221" s="26" t="s">
        <v>811</v>
      </c>
      <c r="C221" s="19">
        <v>10120</v>
      </c>
      <c r="D221" s="19" t="s">
        <v>19</v>
      </c>
      <c r="E221" s="18" t="s">
        <v>88</v>
      </c>
      <c r="F221" s="18" t="s">
        <v>812</v>
      </c>
      <c r="G221" s="18" t="s">
        <v>812</v>
      </c>
      <c r="H221" s="18">
        <v>5089</v>
      </c>
      <c r="I221" s="18" t="s">
        <v>813</v>
      </c>
      <c r="J221" s="18">
        <v>1027356</v>
      </c>
      <c r="K221" s="18" t="s">
        <v>814</v>
      </c>
      <c r="L221" s="18">
        <v>8067</v>
      </c>
      <c r="M221" s="18" t="s">
        <v>24</v>
      </c>
      <c r="N221" s="18">
        <v>1</v>
      </c>
      <c r="O221" s="18" t="s">
        <v>5209</v>
      </c>
      <c r="P221" s="18"/>
      <c r="Q221" s="18"/>
      <c r="R221" s="18"/>
      <c r="S221" t="s">
        <v>5186</v>
      </c>
    </row>
    <row r="222" spans="1:19" x14ac:dyDescent="0.3">
      <c r="A222" s="12">
        <v>152041</v>
      </c>
      <c r="B222" s="1" t="s">
        <v>815</v>
      </c>
      <c r="C222" s="12">
        <v>10120</v>
      </c>
      <c r="D222" s="12" t="s">
        <v>19</v>
      </c>
      <c r="E222" t="s">
        <v>816</v>
      </c>
      <c r="F222" t="s">
        <v>817</v>
      </c>
      <c r="G222" t="s">
        <v>817</v>
      </c>
      <c r="H222">
        <v>5116</v>
      </c>
      <c r="I222" t="s">
        <v>818</v>
      </c>
      <c r="J222">
        <v>782950</v>
      </c>
      <c r="K222" t="s">
        <v>819</v>
      </c>
      <c r="L222">
        <v>8067</v>
      </c>
      <c r="M222" t="s">
        <v>24</v>
      </c>
      <c r="N222">
        <v>1</v>
      </c>
      <c r="O222" t="s">
        <v>5209</v>
      </c>
      <c r="S222" t="s">
        <v>5186</v>
      </c>
    </row>
    <row r="223" spans="1:19" x14ac:dyDescent="0.3">
      <c r="A223" s="19">
        <v>163125</v>
      </c>
      <c r="B223" s="26" t="s">
        <v>820</v>
      </c>
      <c r="C223" s="19">
        <v>10120</v>
      </c>
      <c r="D223" s="19" t="s">
        <v>19</v>
      </c>
      <c r="E223" s="18" t="s">
        <v>31</v>
      </c>
      <c r="F223" s="18" t="s">
        <v>267</v>
      </c>
      <c r="G223" s="18" t="s">
        <v>267</v>
      </c>
      <c r="H223" s="18">
        <v>5117</v>
      </c>
      <c r="I223" s="18" t="s">
        <v>821</v>
      </c>
      <c r="J223" s="18">
        <v>1015411</v>
      </c>
      <c r="K223" s="18" t="s">
        <v>822</v>
      </c>
      <c r="L223" s="18">
        <v>8067</v>
      </c>
      <c r="M223" s="18" t="s">
        <v>24</v>
      </c>
      <c r="N223" s="18">
        <v>1</v>
      </c>
      <c r="O223" s="18" t="s">
        <v>5209</v>
      </c>
      <c r="P223" s="18"/>
      <c r="Q223" s="18"/>
      <c r="R223" s="18"/>
      <c r="S223" t="s">
        <v>5186</v>
      </c>
    </row>
    <row r="224" spans="1:19" x14ac:dyDescent="0.3">
      <c r="A224" s="12">
        <v>202130</v>
      </c>
      <c r="B224" s="1" t="s">
        <v>823</v>
      </c>
      <c r="C224" s="12">
        <v>10120</v>
      </c>
      <c r="D224" s="12" t="s">
        <v>19</v>
      </c>
      <c r="E224" t="s">
        <v>102</v>
      </c>
      <c r="F224" t="s">
        <v>667</v>
      </c>
      <c r="G224" t="s">
        <v>667</v>
      </c>
      <c r="H224">
        <v>5254</v>
      </c>
      <c r="I224" t="s">
        <v>824</v>
      </c>
      <c r="J224">
        <v>1014683</v>
      </c>
      <c r="K224" t="s">
        <v>825</v>
      </c>
      <c r="L224">
        <v>8067</v>
      </c>
      <c r="M224" t="s">
        <v>24</v>
      </c>
      <c r="N224">
        <v>1</v>
      </c>
      <c r="O224" t="s">
        <v>5209</v>
      </c>
      <c r="S224" t="s">
        <v>5186</v>
      </c>
    </row>
    <row r="225" spans="1:19" x14ac:dyDescent="0.3">
      <c r="A225" s="19">
        <v>613045</v>
      </c>
      <c r="B225" s="26" t="s">
        <v>826</v>
      </c>
      <c r="C225" s="19">
        <v>10120</v>
      </c>
      <c r="D225" s="19" t="s">
        <v>19</v>
      </c>
      <c r="E225" s="18" t="s">
        <v>65</v>
      </c>
      <c r="F225" s="18" t="s">
        <v>241</v>
      </c>
      <c r="G225" s="18" t="s">
        <v>241</v>
      </c>
      <c r="H225" s="18">
        <v>5325</v>
      </c>
      <c r="I225" s="18" t="s">
        <v>827</v>
      </c>
      <c r="J225" s="18">
        <v>916090</v>
      </c>
      <c r="K225" s="18" t="s">
        <v>828</v>
      </c>
      <c r="L225" s="18">
        <v>8067</v>
      </c>
      <c r="M225" s="18" t="s">
        <v>24</v>
      </c>
      <c r="N225" s="18">
        <v>1</v>
      </c>
      <c r="O225" s="18" t="s">
        <v>5209</v>
      </c>
      <c r="P225" s="18"/>
      <c r="Q225" s="18"/>
      <c r="R225" s="18"/>
      <c r="S225" t="s">
        <v>5186</v>
      </c>
    </row>
    <row r="226" spans="1:19" x14ac:dyDescent="0.3">
      <c r="A226" s="12">
        <v>85227</v>
      </c>
      <c r="B226" s="1" t="s">
        <v>829</v>
      </c>
      <c r="C226" s="12">
        <v>10120</v>
      </c>
      <c r="D226" s="12" t="s">
        <v>19</v>
      </c>
      <c r="E226" t="s">
        <v>26</v>
      </c>
      <c r="F226" t="s">
        <v>84</v>
      </c>
      <c r="G226" t="s">
        <v>84</v>
      </c>
      <c r="H226">
        <v>5364</v>
      </c>
      <c r="I226" t="s">
        <v>830</v>
      </c>
      <c r="J226">
        <v>1019838</v>
      </c>
      <c r="K226" t="s">
        <v>831</v>
      </c>
      <c r="L226">
        <v>8067</v>
      </c>
      <c r="M226" t="s">
        <v>24</v>
      </c>
      <c r="N226">
        <v>1</v>
      </c>
      <c r="O226" t="s">
        <v>5209</v>
      </c>
      <c r="S226" t="s">
        <v>5186</v>
      </c>
    </row>
    <row r="227" spans="1:19" x14ac:dyDescent="0.3">
      <c r="A227" s="19">
        <v>893500</v>
      </c>
      <c r="B227" s="26" t="s">
        <v>832</v>
      </c>
      <c r="C227" s="19">
        <v>10120</v>
      </c>
      <c r="D227" s="19" t="s">
        <v>19</v>
      </c>
      <c r="E227" s="18" t="s">
        <v>55</v>
      </c>
      <c r="F227" s="18" t="s">
        <v>833</v>
      </c>
      <c r="G227" s="18" t="s">
        <v>833</v>
      </c>
      <c r="H227" s="18">
        <v>5396</v>
      </c>
      <c r="I227" s="18" t="s">
        <v>834</v>
      </c>
      <c r="J227" s="18">
        <v>215552</v>
      </c>
      <c r="K227" s="18" t="s">
        <v>835</v>
      </c>
      <c r="L227" s="18">
        <v>8067</v>
      </c>
      <c r="M227" s="18" t="s">
        <v>24</v>
      </c>
      <c r="N227" s="18">
        <v>1</v>
      </c>
      <c r="O227" s="18" t="s">
        <v>5209</v>
      </c>
      <c r="P227" s="18"/>
      <c r="Q227" s="18"/>
      <c r="R227" s="18"/>
      <c r="S227" t="s">
        <v>5186</v>
      </c>
    </row>
    <row r="228" spans="1:19" x14ac:dyDescent="0.3">
      <c r="A228" s="12">
        <v>640831</v>
      </c>
      <c r="B228" s="1" t="s">
        <v>836</v>
      </c>
      <c r="C228" s="12">
        <v>10120</v>
      </c>
      <c r="D228" s="12" t="s">
        <v>19</v>
      </c>
      <c r="E228" t="s">
        <v>75</v>
      </c>
      <c r="F228" t="s">
        <v>837</v>
      </c>
      <c r="G228" t="s">
        <v>837</v>
      </c>
      <c r="H228">
        <v>5403</v>
      </c>
      <c r="I228" t="s">
        <v>838</v>
      </c>
      <c r="J228">
        <v>374096</v>
      </c>
      <c r="K228" t="s">
        <v>839</v>
      </c>
      <c r="L228">
        <v>8067</v>
      </c>
      <c r="M228" t="s">
        <v>24</v>
      </c>
      <c r="N228">
        <v>1</v>
      </c>
      <c r="O228" t="s">
        <v>5209</v>
      </c>
      <c r="S228" t="s">
        <v>5186</v>
      </c>
    </row>
    <row r="229" spans="1:19" x14ac:dyDescent="0.3">
      <c r="A229" s="19">
        <v>925502</v>
      </c>
      <c r="B229" s="26" t="s">
        <v>840</v>
      </c>
      <c r="C229" s="19">
        <v>10120</v>
      </c>
      <c r="D229" s="19" t="s">
        <v>19</v>
      </c>
      <c r="E229" s="18" t="s">
        <v>88</v>
      </c>
      <c r="F229" s="18" t="s">
        <v>89</v>
      </c>
      <c r="G229" s="18" t="s">
        <v>89</v>
      </c>
      <c r="H229" s="18">
        <v>5432</v>
      </c>
      <c r="I229" s="18" t="s">
        <v>841</v>
      </c>
      <c r="J229" s="18">
        <v>974561</v>
      </c>
      <c r="K229" s="18" t="s">
        <v>842</v>
      </c>
      <c r="L229" s="18">
        <v>8067</v>
      </c>
      <c r="M229" s="18" t="s">
        <v>24</v>
      </c>
      <c r="N229" s="18">
        <v>1</v>
      </c>
      <c r="O229" s="18" t="s">
        <v>5209</v>
      </c>
      <c r="P229" s="18"/>
      <c r="Q229" s="18"/>
      <c r="R229" s="18"/>
      <c r="S229" t="s">
        <v>5186</v>
      </c>
    </row>
    <row r="230" spans="1:19" x14ac:dyDescent="0.3">
      <c r="A230" s="12">
        <v>59303</v>
      </c>
      <c r="B230" s="1" t="s">
        <v>843</v>
      </c>
      <c r="C230" s="12">
        <v>10120</v>
      </c>
      <c r="D230" s="12" t="s">
        <v>19</v>
      </c>
      <c r="E230" t="s">
        <v>26</v>
      </c>
      <c r="F230" t="s">
        <v>340</v>
      </c>
      <c r="G230" t="s">
        <v>340</v>
      </c>
      <c r="H230">
        <v>5487</v>
      </c>
      <c r="I230" t="s">
        <v>844</v>
      </c>
      <c r="J230">
        <v>294241</v>
      </c>
      <c r="K230" t="s">
        <v>845</v>
      </c>
      <c r="L230">
        <v>8067</v>
      </c>
      <c r="M230" t="s">
        <v>24</v>
      </c>
      <c r="N230">
        <v>1</v>
      </c>
      <c r="O230" t="s">
        <v>5209</v>
      </c>
      <c r="S230" t="s">
        <v>5185</v>
      </c>
    </row>
    <row r="231" spans="1:19" x14ac:dyDescent="0.3">
      <c r="A231" s="19">
        <v>743990</v>
      </c>
      <c r="B231" s="26" t="s">
        <v>846</v>
      </c>
      <c r="C231" s="19">
        <v>10120</v>
      </c>
      <c r="D231" s="19" t="s">
        <v>19</v>
      </c>
      <c r="E231" s="18" t="s">
        <v>97</v>
      </c>
      <c r="F231" s="18" t="s">
        <v>181</v>
      </c>
      <c r="G231" s="18" t="s">
        <v>181</v>
      </c>
      <c r="H231" s="18">
        <v>5495</v>
      </c>
      <c r="I231" s="18" t="s">
        <v>847</v>
      </c>
      <c r="J231" s="18">
        <v>301949</v>
      </c>
      <c r="K231" s="18" t="s">
        <v>848</v>
      </c>
      <c r="L231" s="18">
        <v>8067</v>
      </c>
      <c r="M231" s="18" t="s">
        <v>24</v>
      </c>
      <c r="N231" s="18">
        <v>1</v>
      </c>
      <c r="O231" s="18" t="s">
        <v>5209</v>
      </c>
      <c r="P231" s="18"/>
      <c r="Q231" s="18"/>
      <c r="R231" s="18"/>
      <c r="S231" t="s">
        <v>5186</v>
      </c>
    </row>
    <row r="232" spans="1:19" x14ac:dyDescent="0.3">
      <c r="A232" s="12">
        <v>248906</v>
      </c>
      <c r="B232" s="1" t="s">
        <v>849</v>
      </c>
      <c r="C232" s="12">
        <v>10120</v>
      </c>
      <c r="D232" s="12" t="s">
        <v>19</v>
      </c>
      <c r="E232" t="s">
        <v>107</v>
      </c>
      <c r="F232" t="s">
        <v>850</v>
      </c>
      <c r="G232" t="s">
        <v>850</v>
      </c>
      <c r="H232">
        <v>5526</v>
      </c>
      <c r="I232" t="s">
        <v>851</v>
      </c>
      <c r="J232">
        <v>1029816</v>
      </c>
      <c r="K232" t="s">
        <v>852</v>
      </c>
      <c r="L232">
        <v>8067</v>
      </c>
      <c r="M232" t="s">
        <v>24</v>
      </c>
      <c r="N232">
        <v>1</v>
      </c>
      <c r="O232" t="s">
        <v>5209</v>
      </c>
      <c r="S232" t="s">
        <v>5186</v>
      </c>
    </row>
    <row r="233" spans="1:19" x14ac:dyDescent="0.3">
      <c r="A233" s="19">
        <v>254665</v>
      </c>
      <c r="B233" s="26" t="s">
        <v>853</v>
      </c>
      <c r="C233" s="19">
        <v>10120</v>
      </c>
      <c r="D233" s="19" t="s">
        <v>19</v>
      </c>
      <c r="E233" s="18" t="s">
        <v>31</v>
      </c>
      <c r="F233" s="18" t="s">
        <v>46</v>
      </c>
      <c r="G233" s="18" t="s">
        <v>46</v>
      </c>
      <c r="H233" s="18">
        <v>5592</v>
      </c>
      <c r="I233" s="18" t="s">
        <v>854</v>
      </c>
      <c r="J233" s="18">
        <v>178384</v>
      </c>
      <c r="K233" s="18" t="s">
        <v>855</v>
      </c>
      <c r="L233" s="18">
        <v>8067</v>
      </c>
      <c r="M233" s="18" t="s">
        <v>24</v>
      </c>
      <c r="N233" s="18">
        <v>1</v>
      </c>
      <c r="O233" s="18" t="s">
        <v>5209</v>
      </c>
      <c r="P233" s="18"/>
      <c r="Q233" s="18"/>
      <c r="R233" s="18"/>
      <c r="S233" t="s">
        <v>5186</v>
      </c>
    </row>
    <row r="234" spans="1:19" x14ac:dyDescent="0.3">
      <c r="A234" s="12">
        <v>589825</v>
      </c>
      <c r="B234" s="1" t="s">
        <v>856</v>
      </c>
      <c r="C234" s="12">
        <v>10128</v>
      </c>
      <c r="D234" s="12" t="s">
        <v>50</v>
      </c>
      <c r="E234" t="s">
        <v>97</v>
      </c>
      <c r="F234" t="s">
        <v>754</v>
      </c>
      <c r="G234" t="s">
        <v>754</v>
      </c>
      <c r="H234">
        <v>5607</v>
      </c>
      <c r="I234" t="s">
        <v>857</v>
      </c>
      <c r="J234">
        <v>337286</v>
      </c>
      <c r="K234" t="s">
        <v>858</v>
      </c>
      <c r="L234">
        <v>8067</v>
      </c>
      <c r="M234" t="s">
        <v>24</v>
      </c>
      <c r="N234">
        <v>1</v>
      </c>
      <c r="O234" t="s">
        <v>5209</v>
      </c>
      <c r="S234" t="s">
        <v>5185</v>
      </c>
    </row>
    <row r="235" spans="1:19" x14ac:dyDescent="0.3">
      <c r="A235" s="19">
        <v>141026</v>
      </c>
      <c r="B235" s="26" t="s">
        <v>859</v>
      </c>
      <c r="C235" s="19">
        <v>10120</v>
      </c>
      <c r="D235" s="19" t="s">
        <v>19</v>
      </c>
      <c r="E235" s="18" t="s">
        <v>97</v>
      </c>
      <c r="F235" s="18" t="s">
        <v>860</v>
      </c>
      <c r="G235" s="18" t="s">
        <v>860</v>
      </c>
      <c r="H235" s="18">
        <v>5610</v>
      </c>
      <c r="I235" s="18" t="s">
        <v>861</v>
      </c>
      <c r="J235" s="18">
        <v>1028267</v>
      </c>
      <c r="K235" s="18" t="s">
        <v>862</v>
      </c>
      <c r="L235" s="18">
        <v>8067</v>
      </c>
      <c r="M235" s="18" t="s">
        <v>24</v>
      </c>
      <c r="N235" s="18">
        <v>1</v>
      </c>
      <c r="O235" s="18" t="s">
        <v>5209</v>
      </c>
      <c r="P235" s="18"/>
      <c r="Q235" s="18"/>
      <c r="R235" s="18"/>
      <c r="S235" t="s">
        <v>5186</v>
      </c>
    </row>
    <row r="236" spans="1:19" x14ac:dyDescent="0.3">
      <c r="A236" s="12">
        <v>935968</v>
      </c>
      <c r="B236" s="1" t="s">
        <v>863</v>
      </c>
      <c r="C236" s="12">
        <v>10120</v>
      </c>
      <c r="D236" s="12" t="s">
        <v>19</v>
      </c>
      <c r="E236" t="s">
        <v>55</v>
      </c>
      <c r="F236" t="s">
        <v>864</v>
      </c>
      <c r="G236" t="s">
        <v>864</v>
      </c>
      <c r="H236">
        <v>5636</v>
      </c>
      <c r="I236" t="s">
        <v>865</v>
      </c>
      <c r="J236">
        <v>1026783</v>
      </c>
      <c r="K236" t="s">
        <v>866</v>
      </c>
      <c r="L236">
        <v>8067</v>
      </c>
      <c r="M236" t="s">
        <v>24</v>
      </c>
      <c r="N236">
        <v>1</v>
      </c>
      <c r="O236" t="s">
        <v>5209</v>
      </c>
      <c r="S236" t="s">
        <v>5186</v>
      </c>
    </row>
    <row r="237" spans="1:19" x14ac:dyDescent="0.3">
      <c r="A237" s="19">
        <v>918565</v>
      </c>
      <c r="B237" s="26" t="s">
        <v>867</v>
      </c>
      <c r="C237" s="19">
        <v>10120</v>
      </c>
      <c r="D237" s="19" t="s">
        <v>19</v>
      </c>
      <c r="E237" s="18" t="s">
        <v>70</v>
      </c>
      <c r="F237" s="18" t="s">
        <v>514</v>
      </c>
      <c r="G237" s="18" t="s">
        <v>514</v>
      </c>
      <c r="H237" s="18">
        <v>5681</v>
      </c>
      <c r="I237" s="18" t="s">
        <v>868</v>
      </c>
      <c r="J237" s="18">
        <v>1031231</v>
      </c>
      <c r="K237" s="18" t="s">
        <v>869</v>
      </c>
      <c r="L237" s="18">
        <v>8067</v>
      </c>
      <c r="M237" s="18" t="s">
        <v>24</v>
      </c>
      <c r="N237" s="18">
        <v>1</v>
      </c>
      <c r="O237" s="18" t="s">
        <v>5209</v>
      </c>
      <c r="P237" s="18"/>
      <c r="Q237" s="18"/>
      <c r="R237" s="18"/>
      <c r="S237" t="s">
        <v>5186</v>
      </c>
    </row>
    <row r="238" spans="1:19" x14ac:dyDescent="0.3">
      <c r="A238" s="12">
        <v>711630</v>
      </c>
      <c r="B238" s="1" t="s">
        <v>870</v>
      </c>
      <c r="C238" s="12">
        <v>10129</v>
      </c>
      <c r="D238" s="12" t="s">
        <v>50</v>
      </c>
      <c r="E238" t="s">
        <v>60</v>
      </c>
      <c r="F238" t="s">
        <v>124</v>
      </c>
      <c r="G238" t="s">
        <v>124</v>
      </c>
      <c r="H238">
        <v>5686</v>
      </c>
      <c r="I238" t="s">
        <v>871</v>
      </c>
      <c r="J238">
        <v>990397</v>
      </c>
      <c r="K238" t="s">
        <v>872</v>
      </c>
      <c r="L238">
        <v>8067</v>
      </c>
      <c r="M238" t="s">
        <v>24</v>
      </c>
      <c r="N238">
        <v>1</v>
      </c>
      <c r="O238" t="s">
        <v>5209</v>
      </c>
      <c r="S238" t="s">
        <v>5186</v>
      </c>
    </row>
    <row r="239" spans="1:19" x14ac:dyDescent="0.3">
      <c r="A239" s="19">
        <v>517355</v>
      </c>
      <c r="B239" s="26" t="s">
        <v>873</v>
      </c>
      <c r="C239" s="19">
        <v>10120</v>
      </c>
      <c r="D239" s="19" t="s">
        <v>19</v>
      </c>
      <c r="E239" s="18" t="s">
        <v>102</v>
      </c>
      <c r="F239" s="18" t="s">
        <v>798</v>
      </c>
      <c r="G239" s="18" t="s">
        <v>798</v>
      </c>
      <c r="H239" s="18">
        <v>5697</v>
      </c>
      <c r="I239" s="18" t="s">
        <v>874</v>
      </c>
      <c r="J239" s="18">
        <v>47012</v>
      </c>
      <c r="K239" s="18" t="s">
        <v>875</v>
      </c>
      <c r="L239" s="18">
        <v>8067</v>
      </c>
      <c r="M239" s="18" t="s">
        <v>24</v>
      </c>
      <c r="N239" s="18">
        <v>1</v>
      </c>
      <c r="O239" s="18" t="s">
        <v>5209</v>
      </c>
      <c r="P239" s="18"/>
      <c r="Q239" s="18"/>
      <c r="R239" s="18"/>
      <c r="S239" t="s">
        <v>5186</v>
      </c>
    </row>
    <row r="240" spans="1:19" x14ac:dyDescent="0.3">
      <c r="A240" s="12">
        <v>811078</v>
      </c>
      <c r="B240" s="1" t="s">
        <v>876</v>
      </c>
      <c r="C240" s="12">
        <v>10120</v>
      </c>
      <c r="D240" s="12" t="s">
        <v>19</v>
      </c>
      <c r="E240" t="s">
        <v>107</v>
      </c>
      <c r="F240" t="s">
        <v>558</v>
      </c>
      <c r="G240" t="s">
        <v>558</v>
      </c>
      <c r="H240">
        <v>5712</v>
      </c>
      <c r="I240" t="s">
        <v>877</v>
      </c>
      <c r="J240">
        <v>1021533</v>
      </c>
      <c r="K240" t="s">
        <v>878</v>
      </c>
      <c r="L240">
        <v>8067</v>
      </c>
      <c r="M240" t="s">
        <v>24</v>
      </c>
      <c r="N240">
        <v>1</v>
      </c>
      <c r="O240" t="s">
        <v>5209</v>
      </c>
      <c r="S240" t="s">
        <v>5186</v>
      </c>
    </row>
    <row r="241" spans="1:19" x14ac:dyDescent="0.3">
      <c r="A241" s="19">
        <v>991154</v>
      </c>
      <c r="B241" s="26" t="s">
        <v>879</v>
      </c>
      <c r="C241" s="19">
        <v>10120</v>
      </c>
      <c r="D241" s="19" t="s">
        <v>19</v>
      </c>
      <c r="E241" s="18" t="s">
        <v>20</v>
      </c>
      <c r="F241" s="18" t="s">
        <v>120</v>
      </c>
      <c r="G241" s="18" t="s">
        <v>120</v>
      </c>
      <c r="H241" s="18">
        <v>5717</v>
      </c>
      <c r="I241" s="18" t="s">
        <v>880</v>
      </c>
      <c r="J241" s="18">
        <v>292104</v>
      </c>
      <c r="K241" s="18" t="s">
        <v>881</v>
      </c>
      <c r="L241" s="18">
        <v>8067</v>
      </c>
      <c r="M241" s="18" t="s">
        <v>24</v>
      </c>
      <c r="N241" s="18">
        <v>1</v>
      </c>
      <c r="O241" s="18" t="s">
        <v>5209</v>
      </c>
      <c r="P241" s="18"/>
      <c r="Q241" s="18"/>
      <c r="R241" s="18"/>
      <c r="S241" t="s">
        <v>5185</v>
      </c>
    </row>
    <row r="242" spans="1:19" x14ac:dyDescent="0.3">
      <c r="A242" s="12">
        <v>681514</v>
      </c>
      <c r="B242" s="1" t="s">
        <v>882</v>
      </c>
      <c r="C242" s="12">
        <v>10120</v>
      </c>
      <c r="D242" s="12" t="s">
        <v>19</v>
      </c>
      <c r="E242" t="s">
        <v>128</v>
      </c>
      <c r="F242" t="s">
        <v>481</v>
      </c>
      <c r="G242" t="s">
        <v>481</v>
      </c>
      <c r="H242">
        <v>5720</v>
      </c>
      <c r="I242" t="s">
        <v>883</v>
      </c>
      <c r="J242">
        <v>1030765</v>
      </c>
      <c r="K242" t="s">
        <v>884</v>
      </c>
      <c r="L242">
        <v>8067</v>
      </c>
      <c r="M242" t="s">
        <v>24</v>
      </c>
      <c r="N242">
        <v>1</v>
      </c>
      <c r="O242" t="s">
        <v>5209</v>
      </c>
      <c r="S242" t="s">
        <v>5186</v>
      </c>
    </row>
    <row r="243" spans="1:19" x14ac:dyDescent="0.3">
      <c r="A243" s="19">
        <v>55947</v>
      </c>
      <c r="B243" s="26" t="s">
        <v>885</v>
      </c>
      <c r="C243" s="19">
        <v>10120</v>
      </c>
      <c r="D243" s="19" t="s">
        <v>19</v>
      </c>
      <c r="E243" s="18" t="s">
        <v>26</v>
      </c>
      <c r="F243" s="18" t="s">
        <v>27</v>
      </c>
      <c r="G243" s="18" t="s">
        <v>27</v>
      </c>
      <c r="H243" s="18">
        <v>5746</v>
      </c>
      <c r="I243" s="18" t="s">
        <v>886</v>
      </c>
      <c r="J243" s="18">
        <v>953308</v>
      </c>
      <c r="K243" s="18" t="s">
        <v>887</v>
      </c>
      <c r="L243" s="18">
        <v>8067</v>
      </c>
      <c r="M243" s="18" t="s">
        <v>24</v>
      </c>
      <c r="N243" s="18">
        <v>1</v>
      </c>
      <c r="O243" s="18" t="s">
        <v>5209</v>
      </c>
      <c r="P243" s="18"/>
      <c r="Q243" s="18"/>
      <c r="R243" s="18"/>
      <c r="S243" t="s">
        <v>5185</v>
      </c>
    </row>
    <row r="244" spans="1:19" x14ac:dyDescent="0.3">
      <c r="A244" s="12">
        <v>945054</v>
      </c>
      <c r="B244" s="1" t="s">
        <v>888</v>
      </c>
      <c r="C244" s="12">
        <v>10120</v>
      </c>
      <c r="D244" s="12" t="s">
        <v>19</v>
      </c>
      <c r="E244" t="s">
        <v>20</v>
      </c>
      <c r="F244" t="s">
        <v>336</v>
      </c>
      <c r="G244" t="s">
        <v>336</v>
      </c>
      <c r="H244">
        <v>5784</v>
      </c>
      <c r="I244" t="s">
        <v>889</v>
      </c>
      <c r="J244">
        <v>61694</v>
      </c>
      <c r="K244" t="s">
        <v>890</v>
      </c>
      <c r="L244">
        <v>8067</v>
      </c>
      <c r="M244" t="s">
        <v>24</v>
      </c>
      <c r="N244">
        <v>1</v>
      </c>
      <c r="O244" t="s">
        <v>5209</v>
      </c>
      <c r="S244" t="s">
        <v>5186</v>
      </c>
    </row>
    <row r="245" spans="1:19" x14ac:dyDescent="0.3">
      <c r="A245" s="19">
        <v>53710</v>
      </c>
      <c r="B245" s="26" t="s">
        <v>891</v>
      </c>
      <c r="C245" s="19">
        <v>10120</v>
      </c>
      <c r="D245" s="19" t="s">
        <v>19</v>
      </c>
      <c r="E245" s="18" t="s">
        <v>55</v>
      </c>
      <c r="F245" s="18" t="s">
        <v>140</v>
      </c>
      <c r="G245" s="18" t="s">
        <v>140</v>
      </c>
      <c r="H245" s="18">
        <v>5806</v>
      </c>
      <c r="I245" s="18" t="s">
        <v>892</v>
      </c>
      <c r="J245" s="18">
        <v>313417</v>
      </c>
      <c r="K245" s="18" t="s">
        <v>893</v>
      </c>
      <c r="L245" s="18">
        <v>8067</v>
      </c>
      <c r="M245" s="18" t="s">
        <v>24</v>
      </c>
      <c r="N245" s="18">
        <v>1</v>
      </c>
      <c r="O245" s="18" t="s">
        <v>5209</v>
      </c>
      <c r="P245" s="18"/>
      <c r="Q245" s="18"/>
      <c r="R245" s="18"/>
      <c r="S245" t="s">
        <v>5185</v>
      </c>
    </row>
    <row r="246" spans="1:19" x14ac:dyDescent="0.3">
      <c r="A246" s="12">
        <v>361498</v>
      </c>
      <c r="B246" s="1" t="s">
        <v>894</v>
      </c>
      <c r="C246" s="12">
        <v>10120</v>
      </c>
      <c r="D246" s="12" t="s">
        <v>19</v>
      </c>
      <c r="E246" t="s">
        <v>107</v>
      </c>
      <c r="F246" t="s">
        <v>895</v>
      </c>
      <c r="G246" t="s">
        <v>895</v>
      </c>
      <c r="H246">
        <v>5827</v>
      </c>
      <c r="I246" t="s">
        <v>896</v>
      </c>
      <c r="J246">
        <v>976826</v>
      </c>
      <c r="K246" t="s">
        <v>897</v>
      </c>
      <c r="L246">
        <v>8067</v>
      </c>
      <c r="M246" t="s">
        <v>24</v>
      </c>
      <c r="N246">
        <v>1</v>
      </c>
      <c r="O246" t="s">
        <v>5209</v>
      </c>
      <c r="S246" t="s">
        <v>5186</v>
      </c>
    </row>
    <row r="247" spans="1:19" x14ac:dyDescent="0.3">
      <c r="A247" s="19">
        <v>985320</v>
      </c>
      <c r="B247" s="26" t="s">
        <v>898</v>
      </c>
      <c r="C247" s="19">
        <v>10120</v>
      </c>
      <c r="D247" s="19" t="s">
        <v>19</v>
      </c>
      <c r="E247" s="18" t="s">
        <v>107</v>
      </c>
      <c r="F247" s="18" t="s">
        <v>558</v>
      </c>
      <c r="G247" s="18" t="s">
        <v>558</v>
      </c>
      <c r="H247" s="18">
        <v>5830</v>
      </c>
      <c r="I247" s="18" t="s">
        <v>899</v>
      </c>
      <c r="J247" s="18">
        <v>783970</v>
      </c>
      <c r="K247" s="18" t="s">
        <v>900</v>
      </c>
      <c r="L247" s="18">
        <v>8067</v>
      </c>
      <c r="M247" s="18" t="s">
        <v>24</v>
      </c>
      <c r="N247" s="18">
        <v>1</v>
      </c>
      <c r="O247" s="18" t="s">
        <v>5209</v>
      </c>
      <c r="P247" s="18"/>
      <c r="Q247" s="18"/>
      <c r="R247" s="18"/>
      <c r="S247" t="s">
        <v>5186</v>
      </c>
    </row>
    <row r="248" spans="1:19" x14ac:dyDescent="0.3">
      <c r="A248" s="12">
        <v>345371</v>
      </c>
      <c r="B248" s="1" t="s">
        <v>901</v>
      </c>
      <c r="C248" s="12">
        <v>10129</v>
      </c>
      <c r="D248" s="12" t="s">
        <v>50</v>
      </c>
      <c r="E248" t="s">
        <v>26</v>
      </c>
      <c r="F248" t="s">
        <v>352</v>
      </c>
      <c r="G248" t="s">
        <v>352</v>
      </c>
      <c r="H248">
        <v>5831</v>
      </c>
      <c r="I248" t="s">
        <v>902</v>
      </c>
      <c r="J248">
        <v>1024922</v>
      </c>
      <c r="K248" t="s">
        <v>903</v>
      </c>
      <c r="L248">
        <v>8067</v>
      </c>
      <c r="M248" t="s">
        <v>24</v>
      </c>
      <c r="N248">
        <v>1</v>
      </c>
      <c r="O248" t="s">
        <v>5209</v>
      </c>
      <c r="S248" t="s">
        <v>5186</v>
      </c>
    </row>
    <row r="249" spans="1:19" x14ac:dyDescent="0.3">
      <c r="A249" s="19">
        <v>886088</v>
      </c>
      <c r="B249" s="26" t="s">
        <v>904</v>
      </c>
      <c r="C249" s="19">
        <v>10120</v>
      </c>
      <c r="D249" s="19" t="s">
        <v>19</v>
      </c>
      <c r="E249" s="18" t="s">
        <v>70</v>
      </c>
      <c r="F249" s="18" t="s">
        <v>554</v>
      </c>
      <c r="G249" s="18" t="s">
        <v>554</v>
      </c>
      <c r="H249" s="18">
        <v>5869</v>
      </c>
      <c r="I249" s="18" t="s">
        <v>905</v>
      </c>
      <c r="J249" s="18">
        <v>98198</v>
      </c>
      <c r="K249" s="18" t="s">
        <v>906</v>
      </c>
      <c r="L249" s="18">
        <v>8067</v>
      </c>
      <c r="M249" s="18" t="s">
        <v>24</v>
      </c>
      <c r="N249" s="18">
        <v>1</v>
      </c>
      <c r="O249" s="18" t="s">
        <v>5209</v>
      </c>
      <c r="P249" s="18"/>
      <c r="Q249" s="18"/>
      <c r="R249" s="18"/>
      <c r="S249" t="s">
        <v>5186</v>
      </c>
    </row>
    <row r="250" spans="1:19" x14ac:dyDescent="0.3">
      <c r="A250" s="12">
        <v>333808</v>
      </c>
      <c r="B250" s="1" t="s">
        <v>907</v>
      </c>
      <c r="C250" s="12">
        <v>10120</v>
      </c>
      <c r="D250" s="12" t="s">
        <v>19</v>
      </c>
      <c r="E250" t="s">
        <v>41</v>
      </c>
      <c r="F250" t="s">
        <v>908</v>
      </c>
      <c r="G250" t="s">
        <v>908</v>
      </c>
      <c r="H250">
        <v>5936</v>
      </c>
      <c r="I250" t="s">
        <v>909</v>
      </c>
      <c r="J250">
        <v>988762</v>
      </c>
      <c r="K250" t="s">
        <v>910</v>
      </c>
      <c r="L250">
        <v>8067</v>
      </c>
      <c r="M250" t="s">
        <v>24</v>
      </c>
      <c r="N250">
        <v>1</v>
      </c>
      <c r="O250" t="s">
        <v>5209</v>
      </c>
      <c r="S250" t="s">
        <v>5186</v>
      </c>
    </row>
    <row r="251" spans="1:19" x14ac:dyDescent="0.3">
      <c r="A251" s="19">
        <v>967006</v>
      </c>
      <c r="B251" s="26" t="s">
        <v>911</v>
      </c>
      <c r="C251" s="19">
        <v>10120</v>
      </c>
      <c r="D251" s="19" t="s">
        <v>19</v>
      </c>
      <c r="E251" s="18" t="s">
        <v>26</v>
      </c>
      <c r="F251" s="18" t="s">
        <v>212</v>
      </c>
      <c r="G251" s="18" t="s">
        <v>212</v>
      </c>
      <c r="H251" s="18">
        <v>5937</v>
      </c>
      <c r="I251" s="18" t="s">
        <v>912</v>
      </c>
      <c r="J251" s="18">
        <v>323850</v>
      </c>
      <c r="K251" s="18" t="s">
        <v>913</v>
      </c>
      <c r="L251" s="18">
        <v>8067</v>
      </c>
      <c r="M251" s="18" t="s">
        <v>24</v>
      </c>
      <c r="N251" s="18">
        <v>1</v>
      </c>
      <c r="O251" s="18" t="s">
        <v>5209</v>
      </c>
      <c r="P251" s="18"/>
      <c r="Q251" s="18"/>
      <c r="R251" s="18"/>
      <c r="S251" t="s">
        <v>5186</v>
      </c>
    </row>
    <row r="252" spans="1:19" x14ac:dyDescent="0.3">
      <c r="A252" s="12">
        <v>160247</v>
      </c>
      <c r="B252" s="1" t="s">
        <v>914</v>
      </c>
      <c r="C252" s="12">
        <v>10120</v>
      </c>
      <c r="D252" s="12" t="s">
        <v>19</v>
      </c>
      <c r="E252" t="s">
        <v>107</v>
      </c>
      <c r="F252" t="s">
        <v>177</v>
      </c>
      <c r="G252" t="s">
        <v>177</v>
      </c>
      <c r="H252">
        <v>5940</v>
      </c>
      <c r="I252" t="s">
        <v>915</v>
      </c>
      <c r="J252">
        <v>95892</v>
      </c>
      <c r="K252" t="s">
        <v>916</v>
      </c>
      <c r="L252">
        <v>8067</v>
      </c>
      <c r="M252" t="s">
        <v>24</v>
      </c>
      <c r="N252">
        <v>1</v>
      </c>
      <c r="O252" t="s">
        <v>5209</v>
      </c>
      <c r="S252" t="s">
        <v>5186</v>
      </c>
    </row>
    <row r="253" spans="1:19" x14ac:dyDescent="0.3">
      <c r="A253" s="19">
        <v>178402</v>
      </c>
      <c r="B253" s="26" t="s">
        <v>917</v>
      </c>
      <c r="C253" s="19">
        <v>10129</v>
      </c>
      <c r="D253" s="19" t="s">
        <v>50</v>
      </c>
      <c r="E253" s="18" t="s">
        <v>816</v>
      </c>
      <c r="F253" s="18" t="s">
        <v>817</v>
      </c>
      <c r="G253" s="18" t="s">
        <v>817</v>
      </c>
      <c r="H253" s="18">
        <v>6005</v>
      </c>
      <c r="I253" s="18" t="s">
        <v>918</v>
      </c>
      <c r="J253" s="18">
        <v>1019516</v>
      </c>
      <c r="K253" s="18" t="s">
        <v>919</v>
      </c>
      <c r="L253" s="18">
        <v>8067</v>
      </c>
      <c r="M253" s="18" t="s">
        <v>24</v>
      </c>
      <c r="N253" s="18">
        <v>1</v>
      </c>
      <c r="O253" s="18" t="s">
        <v>5209</v>
      </c>
      <c r="P253" s="18"/>
      <c r="Q253" s="18"/>
      <c r="R253" s="18"/>
      <c r="S253" t="s">
        <v>5185</v>
      </c>
    </row>
    <row r="254" spans="1:19" x14ac:dyDescent="0.3">
      <c r="A254" s="12">
        <v>154534</v>
      </c>
      <c r="B254" s="1" t="s">
        <v>920</v>
      </c>
      <c r="C254" s="12">
        <v>10120</v>
      </c>
      <c r="D254" s="12" t="s">
        <v>19</v>
      </c>
      <c r="E254" t="s">
        <v>107</v>
      </c>
      <c r="F254" t="s">
        <v>177</v>
      </c>
      <c r="G254" t="s">
        <v>177</v>
      </c>
      <c r="H254">
        <v>6012</v>
      </c>
      <c r="I254" t="s">
        <v>921</v>
      </c>
      <c r="J254">
        <v>1008695</v>
      </c>
      <c r="K254" t="s">
        <v>922</v>
      </c>
      <c r="L254">
        <v>8067</v>
      </c>
      <c r="M254" t="s">
        <v>24</v>
      </c>
      <c r="N254">
        <v>1</v>
      </c>
      <c r="O254" t="s">
        <v>5209</v>
      </c>
      <c r="S254" t="s">
        <v>5186</v>
      </c>
    </row>
    <row r="255" spans="1:19" x14ac:dyDescent="0.3">
      <c r="A255" s="19">
        <v>359314</v>
      </c>
      <c r="B255" s="26" t="s">
        <v>923</v>
      </c>
      <c r="C255" s="19">
        <v>10120</v>
      </c>
      <c r="D255" s="19" t="s">
        <v>19</v>
      </c>
      <c r="E255" s="18" t="s">
        <v>107</v>
      </c>
      <c r="F255" s="18" t="s">
        <v>924</v>
      </c>
      <c r="G255" s="18" t="s">
        <v>924</v>
      </c>
      <c r="H255" s="18">
        <v>6014</v>
      </c>
      <c r="I255" s="18" t="s">
        <v>925</v>
      </c>
      <c r="J255" s="18">
        <v>40969</v>
      </c>
      <c r="K255" s="18" t="s">
        <v>926</v>
      </c>
      <c r="L255" s="18">
        <v>8067</v>
      </c>
      <c r="M255" s="18" t="s">
        <v>24</v>
      </c>
      <c r="N255" s="18">
        <v>1</v>
      </c>
      <c r="O255" s="18" t="s">
        <v>5209</v>
      </c>
      <c r="P255" s="18"/>
      <c r="Q255" s="18"/>
      <c r="R255" s="18"/>
      <c r="S255" t="s">
        <v>5186</v>
      </c>
    </row>
    <row r="256" spans="1:19" x14ac:dyDescent="0.3">
      <c r="A256" s="12">
        <v>767917</v>
      </c>
      <c r="B256" s="1" t="s">
        <v>927</v>
      </c>
      <c r="C256" s="12">
        <v>10120</v>
      </c>
      <c r="D256" s="12" t="s">
        <v>19</v>
      </c>
      <c r="E256" t="s">
        <v>75</v>
      </c>
      <c r="F256" t="s">
        <v>521</v>
      </c>
      <c r="G256" t="s">
        <v>521</v>
      </c>
      <c r="H256">
        <v>6015</v>
      </c>
      <c r="I256" t="s">
        <v>928</v>
      </c>
      <c r="J256">
        <v>869058</v>
      </c>
      <c r="K256" t="s">
        <v>929</v>
      </c>
      <c r="L256">
        <v>8067</v>
      </c>
      <c r="M256" t="s">
        <v>24</v>
      </c>
      <c r="N256">
        <v>1</v>
      </c>
      <c r="O256" t="s">
        <v>5209</v>
      </c>
      <c r="S256" t="s">
        <v>5186</v>
      </c>
    </row>
    <row r="257" spans="1:19" x14ac:dyDescent="0.3">
      <c r="A257" s="19">
        <v>599207</v>
      </c>
      <c r="B257" s="26" t="s">
        <v>930</v>
      </c>
      <c r="C257" s="19">
        <v>10120</v>
      </c>
      <c r="D257" s="19" t="s">
        <v>19</v>
      </c>
      <c r="E257" s="18" t="s">
        <v>41</v>
      </c>
      <c r="F257" s="18" t="s">
        <v>931</v>
      </c>
      <c r="G257" s="18" t="s">
        <v>931</v>
      </c>
      <c r="H257" s="18">
        <v>6016</v>
      </c>
      <c r="I257" s="18" t="s">
        <v>932</v>
      </c>
      <c r="J257" s="18">
        <v>968670</v>
      </c>
      <c r="K257" s="18" t="s">
        <v>933</v>
      </c>
      <c r="L257" s="18">
        <v>8067</v>
      </c>
      <c r="M257" s="18" t="s">
        <v>24</v>
      </c>
      <c r="N257" s="18">
        <v>1</v>
      </c>
      <c r="O257" s="18" t="s">
        <v>5209</v>
      </c>
      <c r="P257" s="18"/>
      <c r="Q257" s="18"/>
      <c r="R257" s="18"/>
      <c r="S257" t="s">
        <v>5186</v>
      </c>
    </row>
    <row r="258" spans="1:19" x14ac:dyDescent="0.3">
      <c r="A258" s="12">
        <v>603767</v>
      </c>
      <c r="B258" s="1" t="s">
        <v>934</v>
      </c>
      <c r="C258" s="12">
        <v>10120</v>
      </c>
      <c r="D258" s="12" t="s">
        <v>19</v>
      </c>
      <c r="E258" t="s">
        <v>36</v>
      </c>
      <c r="F258" t="s">
        <v>278</v>
      </c>
      <c r="G258" t="s">
        <v>278</v>
      </c>
      <c r="H258">
        <v>6017</v>
      </c>
      <c r="I258" t="s">
        <v>935</v>
      </c>
      <c r="J258">
        <v>1009341</v>
      </c>
      <c r="K258" t="s">
        <v>936</v>
      </c>
      <c r="L258">
        <v>8067</v>
      </c>
      <c r="M258" t="s">
        <v>24</v>
      </c>
      <c r="N258">
        <v>1</v>
      </c>
      <c r="O258" t="s">
        <v>5209</v>
      </c>
      <c r="S258" t="s">
        <v>5186</v>
      </c>
    </row>
    <row r="259" spans="1:19" x14ac:dyDescent="0.3">
      <c r="A259" s="19">
        <v>160361</v>
      </c>
      <c r="B259" s="26" t="s">
        <v>937</v>
      </c>
      <c r="C259" s="19">
        <v>10120</v>
      </c>
      <c r="D259" s="19" t="s">
        <v>19</v>
      </c>
      <c r="E259" s="18" t="s">
        <v>75</v>
      </c>
      <c r="F259" s="18" t="s">
        <v>938</v>
      </c>
      <c r="G259" s="18" t="s">
        <v>938</v>
      </c>
      <c r="H259" s="18">
        <v>6019</v>
      </c>
      <c r="I259" s="18" t="s">
        <v>939</v>
      </c>
      <c r="J259" s="18">
        <v>874711</v>
      </c>
      <c r="K259" s="18" t="s">
        <v>940</v>
      </c>
      <c r="L259" s="18">
        <v>8067</v>
      </c>
      <c r="M259" s="18" t="s">
        <v>24</v>
      </c>
      <c r="N259" s="18">
        <v>1</v>
      </c>
      <c r="O259" s="18" t="s">
        <v>5209</v>
      </c>
      <c r="P259" s="18"/>
      <c r="Q259" s="18"/>
      <c r="R259" s="18"/>
      <c r="S259" t="s">
        <v>5186</v>
      </c>
    </row>
    <row r="260" spans="1:19" x14ac:dyDescent="0.3">
      <c r="A260" s="12">
        <v>301316</v>
      </c>
      <c r="B260" s="1" t="s">
        <v>941</v>
      </c>
      <c r="C260" s="12">
        <v>10120</v>
      </c>
      <c r="D260" s="12" t="s">
        <v>19</v>
      </c>
      <c r="E260" t="s">
        <v>31</v>
      </c>
      <c r="F260" t="s">
        <v>310</v>
      </c>
      <c r="G260" t="s">
        <v>310</v>
      </c>
      <c r="H260">
        <v>6021</v>
      </c>
      <c r="I260" t="s">
        <v>942</v>
      </c>
      <c r="J260">
        <v>64054</v>
      </c>
      <c r="K260" t="s">
        <v>943</v>
      </c>
      <c r="L260">
        <v>8067</v>
      </c>
      <c r="M260" t="s">
        <v>24</v>
      </c>
      <c r="N260">
        <v>1</v>
      </c>
      <c r="O260" t="s">
        <v>5209</v>
      </c>
      <c r="S260" t="s">
        <v>5185</v>
      </c>
    </row>
    <row r="261" spans="1:19" x14ac:dyDescent="0.3">
      <c r="A261" s="19">
        <v>282108</v>
      </c>
      <c r="B261" s="26" t="s">
        <v>944</v>
      </c>
      <c r="C261" s="19">
        <v>10120</v>
      </c>
      <c r="D261" s="19" t="s">
        <v>19</v>
      </c>
      <c r="E261" s="18" t="s">
        <v>107</v>
      </c>
      <c r="F261" s="18" t="s">
        <v>850</v>
      </c>
      <c r="G261" s="18" t="s">
        <v>850</v>
      </c>
      <c r="H261" s="18">
        <v>6049</v>
      </c>
      <c r="I261" s="18" t="s">
        <v>945</v>
      </c>
      <c r="J261" s="18">
        <v>203982</v>
      </c>
      <c r="K261" s="18" t="s">
        <v>946</v>
      </c>
      <c r="L261" s="18">
        <v>8067</v>
      </c>
      <c r="M261" s="18" t="s">
        <v>24</v>
      </c>
      <c r="N261" s="18">
        <v>1</v>
      </c>
      <c r="O261" s="18" t="s">
        <v>5209</v>
      </c>
      <c r="P261" s="18"/>
      <c r="Q261" s="18"/>
      <c r="R261" s="18"/>
      <c r="S261" t="s">
        <v>5186</v>
      </c>
    </row>
    <row r="262" spans="1:19" x14ac:dyDescent="0.3">
      <c r="A262" s="12">
        <v>549715</v>
      </c>
      <c r="B262" s="1" t="s">
        <v>947</v>
      </c>
      <c r="C262" s="12">
        <v>10120</v>
      </c>
      <c r="D262" s="12" t="s">
        <v>19</v>
      </c>
      <c r="E262" t="s">
        <v>65</v>
      </c>
      <c r="F262" t="s">
        <v>296</v>
      </c>
      <c r="G262" t="s">
        <v>296</v>
      </c>
      <c r="H262">
        <v>6067</v>
      </c>
      <c r="I262" t="s">
        <v>948</v>
      </c>
      <c r="J262">
        <v>681643</v>
      </c>
      <c r="K262" t="s">
        <v>949</v>
      </c>
      <c r="L262">
        <v>8067</v>
      </c>
      <c r="M262" t="s">
        <v>24</v>
      </c>
      <c r="N262">
        <v>1</v>
      </c>
      <c r="O262" t="s">
        <v>5209</v>
      </c>
      <c r="S262" t="s">
        <v>5186</v>
      </c>
    </row>
    <row r="263" spans="1:19" x14ac:dyDescent="0.3">
      <c r="A263" s="19">
        <v>225922</v>
      </c>
      <c r="B263" s="26" t="s">
        <v>950</v>
      </c>
      <c r="C263" s="19">
        <v>10120</v>
      </c>
      <c r="D263" s="19" t="s">
        <v>19</v>
      </c>
      <c r="E263" s="18" t="s">
        <v>102</v>
      </c>
      <c r="F263" s="18" t="s">
        <v>951</v>
      </c>
      <c r="G263" s="18" t="s">
        <v>951</v>
      </c>
      <c r="H263" s="18">
        <v>6070</v>
      </c>
      <c r="I263" s="18" t="s">
        <v>952</v>
      </c>
      <c r="J263" s="18">
        <v>382813</v>
      </c>
      <c r="K263" s="18" t="s">
        <v>953</v>
      </c>
      <c r="L263" s="18">
        <v>8660</v>
      </c>
      <c r="M263" s="18" t="s">
        <v>24</v>
      </c>
      <c r="N263" s="18">
        <v>1</v>
      </c>
      <c r="O263" s="18" t="s">
        <v>5209</v>
      </c>
      <c r="P263" s="18"/>
      <c r="Q263" s="18"/>
      <c r="R263" s="18"/>
      <c r="S263" t="s">
        <v>5186</v>
      </c>
    </row>
    <row r="264" spans="1:19" x14ac:dyDescent="0.3">
      <c r="A264" s="12">
        <v>279050</v>
      </c>
      <c r="B264" s="1" t="s">
        <v>954</v>
      </c>
      <c r="C264" s="12">
        <v>10120</v>
      </c>
      <c r="D264" s="12" t="s">
        <v>19</v>
      </c>
      <c r="E264" t="s">
        <v>65</v>
      </c>
      <c r="F264" t="s">
        <v>601</v>
      </c>
      <c r="G264" t="s">
        <v>601</v>
      </c>
      <c r="H264">
        <v>6080</v>
      </c>
      <c r="I264" t="s">
        <v>955</v>
      </c>
      <c r="J264">
        <v>967419</v>
      </c>
      <c r="K264" t="s">
        <v>956</v>
      </c>
      <c r="L264">
        <v>8067</v>
      </c>
      <c r="M264" t="s">
        <v>24</v>
      </c>
      <c r="N264">
        <v>1</v>
      </c>
      <c r="O264" t="s">
        <v>5209</v>
      </c>
      <c r="S264" t="s">
        <v>5186</v>
      </c>
    </row>
    <row r="265" spans="1:19" x14ac:dyDescent="0.3">
      <c r="A265" s="19">
        <v>288992</v>
      </c>
      <c r="B265" s="26" t="s">
        <v>957</v>
      </c>
      <c r="C265" s="19">
        <v>10120</v>
      </c>
      <c r="D265" s="19" t="s">
        <v>19</v>
      </c>
      <c r="E265" s="18" t="s">
        <v>55</v>
      </c>
      <c r="F265" s="18" t="s">
        <v>864</v>
      </c>
      <c r="G265" s="18" t="s">
        <v>864</v>
      </c>
      <c r="H265" s="18">
        <v>6082</v>
      </c>
      <c r="I265" s="18" t="s">
        <v>958</v>
      </c>
      <c r="J265" s="18">
        <v>188471</v>
      </c>
      <c r="K265" s="18" t="s">
        <v>959</v>
      </c>
      <c r="L265" s="18">
        <v>8067</v>
      </c>
      <c r="M265" s="18" t="s">
        <v>24</v>
      </c>
      <c r="N265" s="18">
        <v>1</v>
      </c>
      <c r="O265" s="18" t="s">
        <v>5209</v>
      </c>
      <c r="P265" s="18"/>
      <c r="Q265" s="18"/>
      <c r="R265" s="18"/>
      <c r="S265" t="s">
        <v>5186</v>
      </c>
    </row>
    <row r="266" spans="1:19" x14ac:dyDescent="0.3">
      <c r="A266" s="12">
        <v>331172</v>
      </c>
      <c r="B266" s="1" t="s">
        <v>960</v>
      </c>
      <c r="C266" s="12">
        <v>10120</v>
      </c>
      <c r="D266" s="12" t="s">
        <v>19</v>
      </c>
      <c r="E266" t="s">
        <v>65</v>
      </c>
      <c r="F266" t="s">
        <v>332</v>
      </c>
      <c r="G266" t="s">
        <v>332</v>
      </c>
      <c r="H266">
        <v>6086</v>
      </c>
      <c r="I266" t="s">
        <v>961</v>
      </c>
      <c r="J266">
        <v>1030481</v>
      </c>
      <c r="K266" t="s">
        <v>962</v>
      </c>
      <c r="L266">
        <v>8067</v>
      </c>
      <c r="M266" t="s">
        <v>24</v>
      </c>
      <c r="N266">
        <v>1</v>
      </c>
      <c r="O266" t="s">
        <v>5209</v>
      </c>
      <c r="S266" t="s">
        <v>5186</v>
      </c>
    </row>
    <row r="267" spans="1:19" x14ac:dyDescent="0.3">
      <c r="A267" s="19">
        <v>705573</v>
      </c>
      <c r="B267" s="26" t="s">
        <v>963</v>
      </c>
      <c r="C267" s="19">
        <v>10120</v>
      </c>
      <c r="D267" s="19" t="s">
        <v>19</v>
      </c>
      <c r="E267" s="18" t="s">
        <v>55</v>
      </c>
      <c r="F267" s="18" t="s">
        <v>140</v>
      </c>
      <c r="G267" s="18" t="s">
        <v>140</v>
      </c>
      <c r="H267" s="18">
        <v>6088</v>
      </c>
      <c r="I267" s="18" t="s">
        <v>964</v>
      </c>
      <c r="J267" s="18">
        <v>299328</v>
      </c>
      <c r="K267" s="18" t="s">
        <v>965</v>
      </c>
      <c r="L267" s="18">
        <v>8067</v>
      </c>
      <c r="M267" s="18" t="s">
        <v>24</v>
      </c>
      <c r="N267" s="18">
        <v>1</v>
      </c>
      <c r="O267" s="18" t="s">
        <v>5209</v>
      </c>
      <c r="P267" s="18"/>
      <c r="Q267" s="18"/>
      <c r="R267" s="18"/>
      <c r="S267" t="s">
        <v>5186</v>
      </c>
    </row>
    <row r="268" spans="1:19" x14ac:dyDescent="0.3">
      <c r="A268" s="12">
        <v>295698</v>
      </c>
      <c r="B268" s="1" t="s">
        <v>966</v>
      </c>
      <c r="C268" s="12">
        <v>10120</v>
      </c>
      <c r="D268" s="12" t="s">
        <v>19</v>
      </c>
      <c r="E268" t="s">
        <v>97</v>
      </c>
      <c r="F268" t="s">
        <v>967</v>
      </c>
      <c r="G268" t="s">
        <v>967</v>
      </c>
      <c r="H268">
        <v>6092</v>
      </c>
      <c r="I268" t="s">
        <v>968</v>
      </c>
      <c r="J268">
        <v>987755</v>
      </c>
      <c r="K268" t="s">
        <v>969</v>
      </c>
      <c r="L268">
        <v>8067</v>
      </c>
      <c r="M268" t="s">
        <v>24</v>
      </c>
      <c r="N268">
        <v>1</v>
      </c>
      <c r="O268" t="s">
        <v>5209</v>
      </c>
      <c r="S268" t="s">
        <v>5186</v>
      </c>
    </row>
    <row r="269" spans="1:19" x14ac:dyDescent="0.3">
      <c r="A269" s="19">
        <v>682322</v>
      </c>
      <c r="B269" s="26" t="s">
        <v>970</v>
      </c>
      <c r="C269" s="19">
        <v>10120</v>
      </c>
      <c r="D269" s="19" t="s">
        <v>19</v>
      </c>
      <c r="E269" s="18" t="s">
        <v>97</v>
      </c>
      <c r="F269" s="18" t="s">
        <v>971</v>
      </c>
      <c r="G269" s="18" t="s">
        <v>971</v>
      </c>
      <c r="H269" s="18">
        <v>6094</v>
      </c>
      <c r="I269" s="18" t="s">
        <v>972</v>
      </c>
      <c r="J269" s="18">
        <v>945586</v>
      </c>
      <c r="K269" s="18" t="s">
        <v>973</v>
      </c>
      <c r="L269" s="18">
        <v>8067</v>
      </c>
      <c r="M269" s="18" t="s">
        <v>24</v>
      </c>
      <c r="N269" s="18">
        <v>1</v>
      </c>
      <c r="O269" s="18" t="s">
        <v>5209</v>
      </c>
      <c r="P269" s="18"/>
      <c r="Q269" s="18"/>
      <c r="R269" s="18"/>
      <c r="S269" t="s">
        <v>5186</v>
      </c>
    </row>
    <row r="270" spans="1:19" x14ac:dyDescent="0.3">
      <c r="A270" s="12">
        <v>206890</v>
      </c>
      <c r="B270" s="1" t="s">
        <v>974</v>
      </c>
      <c r="C270" s="12">
        <v>10120</v>
      </c>
      <c r="D270" s="12" t="s">
        <v>19</v>
      </c>
      <c r="E270" t="s">
        <v>20</v>
      </c>
      <c r="F270" t="s">
        <v>318</v>
      </c>
      <c r="G270" t="s">
        <v>318</v>
      </c>
      <c r="H270">
        <v>6104</v>
      </c>
      <c r="I270" t="s">
        <v>975</v>
      </c>
      <c r="J270">
        <v>193771</v>
      </c>
      <c r="K270" t="s">
        <v>976</v>
      </c>
      <c r="L270">
        <v>8067</v>
      </c>
      <c r="M270" t="s">
        <v>24</v>
      </c>
      <c r="N270">
        <v>1</v>
      </c>
      <c r="O270" t="s">
        <v>5209</v>
      </c>
      <c r="S270" t="s">
        <v>5186</v>
      </c>
    </row>
    <row r="271" spans="1:19" x14ac:dyDescent="0.3">
      <c r="A271" s="19">
        <v>876389</v>
      </c>
      <c r="B271" s="26" t="s">
        <v>977</v>
      </c>
      <c r="C271" s="19">
        <v>10120</v>
      </c>
      <c r="D271" s="19" t="s">
        <v>19</v>
      </c>
      <c r="E271" s="18" t="s">
        <v>60</v>
      </c>
      <c r="F271" s="18" t="s">
        <v>978</v>
      </c>
      <c r="G271" s="18" t="s">
        <v>978</v>
      </c>
      <c r="H271" s="18">
        <v>6111</v>
      </c>
      <c r="I271" s="18" t="s">
        <v>979</v>
      </c>
      <c r="J271" s="18">
        <v>163059</v>
      </c>
      <c r="K271" s="18" t="s">
        <v>980</v>
      </c>
      <c r="L271" s="18">
        <v>8067</v>
      </c>
      <c r="M271" s="18" t="s">
        <v>24</v>
      </c>
      <c r="N271" s="18">
        <v>1</v>
      </c>
      <c r="O271" s="18" t="s">
        <v>5209</v>
      </c>
      <c r="P271" s="18"/>
      <c r="Q271" s="18"/>
      <c r="R271" s="18"/>
      <c r="S271" t="s">
        <v>5185</v>
      </c>
    </row>
    <row r="272" spans="1:19" x14ac:dyDescent="0.3">
      <c r="A272" s="12">
        <v>225762</v>
      </c>
      <c r="B272" s="1" t="s">
        <v>981</v>
      </c>
      <c r="C272" s="12">
        <v>10120</v>
      </c>
      <c r="D272" s="12" t="s">
        <v>19</v>
      </c>
      <c r="E272" t="s">
        <v>128</v>
      </c>
      <c r="F272" t="s">
        <v>271</v>
      </c>
      <c r="G272" t="s">
        <v>271</v>
      </c>
      <c r="H272">
        <v>6112</v>
      </c>
      <c r="I272" t="s">
        <v>982</v>
      </c>
      <c r="J272">
        <v>1026911</v>
      </c>
      <c r="K272" t="s">
        <v>983</v>
      </c>
      <c r="L272">
        <v>8067</v>
      </c>
      <c r="M272" t="s">
        <v>24</v>
      </c>
      <c r="N272">
        <v>1</v>
      </c>
      <c r="O272" t="s">
        <v>5209</v>
      </c>
      <c r="S272" t="s">
        <v>5186</v>
      </c>
    </row>
    <row r="273" spans="1:19" x14ac:dyDescent="0.3">
      <c r="A273" s="19">
        <v>239200</v>
      </c>
      <c r="B273" s="26" t="s">
        <v>984</v>
      </c>
      <c r="C273" s="19">
        <v>10120</v>
      </c>
      <c r="D273" s="19" t="s">
        <v>19</v>
      </c>
      <c r="E273" s="18" t="s">
        <v>41</v>
      </c>
      <c r="F273" s="18" t="s">
        <v>985</v>
      </c>
      <c r="G273" s="18" t="s">
        <v>985</v>
      </c>
      <c r="H273" s="18">
        <v>6120</v>
      </c>
      <c r="I273" s="18" t="s">
        <v>986</v>
      </c>
      <c r="J273" s="18">
        <v>345215</v>
      </c>
      <c r="K273" s="18" t="s">
        <v>987</v>
      </c>
      <c r="L273" s="18">
        <v>8067</v>
      </c>
      <c r="M273" s="18" t="s">
        <v>24</v>
      </c>
      <c r="N273" s="18">
        <v>1</v>
      </c>
      <c r="O273" s="18" t="s">
        <v>5209</v>
      </c>
      <c r="P273" s="18"/>
      <c r="Q273" s="18"/>
      <c r="R273" s="18"/>
      <c r="S273" t="s">
        <v>5186</v>
      </c>
    </row>
    <row r="274" spans="1:19" x14ac:dyDescent="0.3">
      <c r="A274" s="12">
        <v>212535</v>
      </c>
      <c r="B274" s="1" t="s">
        <v>988</v>
      </c>
      <c r="C274" s="12">
        <v>10120</v>
      </c>
      <c r="D274" s="12" t="s">
        <v>19</v>
      </c>
      <c r="E274" t="s">
        <v>41</v>
      </c>
      <c r="F274" t="s">
        <v>144</v>
      </c>
      <c r="G274" t="s">
        <v>144</v>
      </c>
      <c r="H274">
        <v>6130</v>
      </c>
      <c r="I274" t="s">
        <v>989</v>
      </c>
      <c r="J274">
        <v>1030551</v>
      </c>
      <c r="K274" t="s">
        <v>990</v>
      </c>
      <c r="L274">
        <v>8067</v>
      </c>
      <c r="M274" t="s">
        <v>24</v>
      </c>
      <c r="N274">
        <v>1</v>
      </c>
      <c r="O274" t="s">
        <v>5209</v>
      </c>
      <c r="S274" t="s">
        <v>5185</v>
      </c>
    </row>
    <row r="275" spans="1:19" x14ac:dyDescent="0.3">
      <c r="A275" s="19">
        <v>893568</v>
      </c>
      <c r="B275" s="26" t="s">
        <v>991</v>
      </c>
      <c r="C275" s="19">
        <v>10120</v>
      </c>
      <c r="D275" s="19" t="s">
        <v>19</v>
      </c>
      <c r="E275" s="18" t="s">
        <v>102</v>
      </c>
      <c r="F275" s="18" t="s">
        <v>992</v>
      </c>
      <c r="G275" s="18" t="s">
        <v>992</v>
      </c>
      <c r="H275" s="18">
        <v>6135</v>
      </c>
      <c r="I275" s="18" t="s">
        <v>993</v>
      </c>
      <c r="J275" s="18">
        <v>990736</v>
      </c>
      <c r="K275" s="18" t="s">
        <v>994</v>
      </c>
      <c r="L275" s="18">
        <v>8067</v>
      </c>
      <c r="M275" s="18" t="s">
        <v>24</v>
      </c>
      <c r="N275" s="18">
        <v>1</v>
      </c>
      <c r="O275" s="18" t="s">
        <v>5209</v>
      </c>
      <c r="P275" s="18"/>
      <c r="Q275" s="18"/>
      <c r="R275" s="18"/>
      <c r="S275" t="s">
        <v>5186</v>
      </c>
    </row>
    <row r="276" spans="1:19" x14ac:dyDescent="0.3">
      <c r="A276" s="12">
        <v>168370</v>
      </c>
      <c r="B276" s="1" t="s">
        <v>995</v>
      </c>
      <c r="C276" s="12">
        <v>10120</v>
      </c>
      <c r="D276" s="12" t="s">
        <v>19</v>
      </c>
      <c r="E276" t="s">
        <v>97</v>
      </c>
      <c r="F276" t="s">
        <v>550</v>
      </c>
      <c r="G276" t="s">
        <v>550</v>
      </c>
      <c r="H276">
        <v>6136</v>
      </c>
      <c r="I276" t="s">
        <v>996</v>
      </c>
      <c r="J276">
        <v>933341</v>
      </c>
      <c r="K276" t="s">
        <v>997</v>
      </c>
      <c r="L276">
        <v>8067</v>
      </c>
      <c r="M276" t="s">
        <v>24</v>
      </c>
      <c r="N276">
        <v>1</v>
      </c>
      <c r="O276" t="s">
        <v>5209</v>
      </c>
      <c r="S276" t="s">
        <v>5186</v>
      </c>
    </row>
    <row r="277" spans="1:19" x14ac:dyDescent="0.3">
      <c r="A277" s="19">
        <v>934111</v>
      </c>
      <c r="B277" s="26" t="s">
        <v>998</v>
      </c>
      <c r="C277" s="19">
        <v>10120</v>
      </c>
      <c r="D277" s="19" t="s">
        <v>19</v>
      </c>
      <c r="E277" s="18" t="s">
        <v>97</v>
      </c>
      <c r="F277" s="18" t="s">
        <v>550</v>
      </c>
      <c r="G277" s="18" t="s">
        <v>550</v>
      </c>
      <c r="H277" s="18">
        <v>6137</v>
      </c>
      <c r="I277" s="18" t="s">
        <v>999</v>
      </c>
      <c r="J277" s="18">
        <v>98446</v>
      </c>
      <c r="K277" s="18" t="s">
        <v>1000</v>
      </c>
      <c r="L277" s="18">
        <v>8067</v>
      </c>
      <c r="M277" s="18" t="s">
        <v>24</v>
      </c>
      <c r="N277" s="18">
        <v>1</v>
      </c>
      <c r="O277" s="18" t="s">
        <v>5209</v>
      </c>
      <c r="P277" s="18"/>
      <c r="Q277" s="18"/>
      <c r="R277" s="18"/>
      <c r="S277" t="s">
        <v>5186</v>
      </c>
    </row>
    <row r="278" spans="1:19" x14ac:dyDescent="0.3">
      <c r="A278" s="12">
        <v>869842</v>
      </c>
      <c r="B278" s="1" t="s">
        <v>1001</v>
      </c>
      <c r="C278" s="12">
        <v>10120</v>
      </c>
      <c r="D278" s="12" t="s">
        <v>19</v>
      </c>
      <c r="E278" t="s">
        <v>97</v>
      </c>
      <c r="F278" t="s">
        <v>185</v>
      </c>
      <c r="G278" t="s">
        <v>185</v>
      </c>
      <c r="H278">
        <v>6138</v>
      </c>
      <c r="I278" t="s">
        <v>1002</v>
      </c>
      <c r="J278">
        <v>343519</v>
      </c>
      <c r="K278" t="s">
        <v>1003</v>
      </c>
      <c r="L278">
        <v>8067</v>
      </c>
      <c r="M278" t="s">
        <v>24</v>
      </c>
      <c r="N278">
        <v>1</v>
      </c>
      <c r="O278" t="s">
        <v>5209</v>
      </c>
      <c r="S278" t="s">
        <v>5186</v>
      </c>
    </row>
    <row r="279" spans="1:19" x14ac:dyDescent="0.3">
      <c r="A279" s="19">
        <v>738921</v>
      </c>
      <c r="B279" s="26" t="s">
        <v>1004</v>
      </c>
      <c r="C279" s="19">
        <v>10120</v>
      </c>
      <c r="D279" s="19" t="s">
        <v>19</v>
      </c>
      <c r="E279" s="18" t="s">
        <v>88</v>
      </c>
      <c r="F279" s="18" t="s">
        <v>1005</v>
      </c>
      <c r="G279" s="18" t="s">
        <v>1005</v>
      </c>
      <c r="H279" s="18">
        <v>6143</v>
      </c>
      <c r="I279" s="18" t="s">
        <v>1006</v>
      </c>
      <c r="J279" s="18">
        <v>199750</v>
      </c>
      <c r="K279" s="18" t="s">
        <v>1007</v>
      </c>
      <c r="L279" s="18">
        <v>8067</v>
      </c>
      <c r="M279" s="18" t="s">
        <v>24</v>
      </c>
      <c r="N279" s="18">
        <v>1</v>
      </c>
      <c r="O279" s="18" t="s">
        <v>5209</v>
      </c>
      <c r="P279" s="18"/>
      <c r="Q279" s="18"/>
      <c r="R279" s="18"/>
      <c r="S279" t="s">
        <v>5186</v>
      </c>
    </row>
    <row r="280" spans="1:19" x14ac:dyDescent="0.3">
      <c r="A280" s="12">
        <v>772591</v>
      </c>
      <c r="B280" s="1" t="s">
        <v>1008</v>
      </c>
      <c r="C280" s="12">
        <v>10120</v>
      </c>
      <c r="D280" s="12" t="s">
        <v>19</v>
      </c>
      <c r="E280" t="s">
        <v>31</v>
      </c>
      <c r="F280" t="s">
        <v>477</v>
      </c>
      <c r="G280" t="s">
        <v>477</v>
      </c>
      <c r="H280">
        <v>6148</v>
      </c>
      <c r="I280" t="s">
        <v>1009</v>
      </c>
      <c r="J280">
        <v>882754</v>
      </c>
      <c r="K280" t="s">
        <v>1010</v>
      </c>
      <c r="L280">
        <v>8067</v>
      </c>
      <c r="M280" t="s">
        <v>24</v>
      </c>
      <c r="N280">
        <v>1</v>
      </c>
      <c r="O280" t="s">
        <v>5209</v>
      </c>
      <c r="S280" t="s">
        <v>5186</v>
      </c>
    </row>
    <row r="281" spans="1:19" x14ac:dyDescent="0.3">
      <c r="A281" s="19">
        <v>995273</v>
      </c>
      <c r="B281" s="26" t="s">
        <v>1011</v>
      </c>
      <c r="C281" s="19">
        <v>10129</v>
      </c>
      <c r="D281" s="19" t="s">
        <v>50</v>
      </c>
      <c r="E281" s="18" t="s">
        <v>60</v>
      </c>
      <c r="F281" s="18" t="s">
        <v>61</v>
      </c>
      <c r="G281" s="18" t="s">
        <v>61</v>
      </c>
      <c r="H281" s="18">
        <v>6149</v>
      </c>
      <c r="I281" s="18" t="s">
        <v>1012</v>
      </c>
      <c r="J281" s="18">
        <v>976817</v>
      </c>
      <c r="K281" s="18" t="s">
        <v>1013</v>
      </c>
      <c r="L281" s="18">
        <v>8067</v>
      </c>
      <c r="M281" s="18" t="s">
        <v>24</v>
      </c>
      <c r="N281" s="18">
        <v>1</v>
      </c>
      <c r="O281" s="18" t="s">
        <v>5209</v>
      </c>
      <c r="P281" s="18"/>
      <c r="Q281" s="18"/>
      <c r="R281" s="18"/>
      <c r="S281" t="s">
        <v>5185</v>
      </c>
    </row>
    <row r="282" spans="1:19" x14ac:dyDescent="0.3">
      <c r="A282" s="12">
        <v>18084</v>
      </c>
      <c r="B282" s="1" t="s">
        <v>1014</v>
      </c>
      <c r="C282" s="12">
        <v>10120</v>
      </c>
      <c r="D282" s="12" t="s">
        <v>19</v>
      </c>
      <c r="E282" t="s">
        <v>107</v>
      </c>
      <c r="F282" t="s">
        <v>216</v>
      </c>
      <c r="G282" t="s">
        <v>216</v>
      </c>
      <c r="H282">
        <v>6160</v>
      </c>
      <c r="I282" t="s">
        <v>1015</v>
      </c>
      <c r="J282">
        <v>367059</v>
      </c>
      <c r="K282" t="s">
        <v>1016</v>
      </c>
      <c r="L282">
        <v>8067</v>
      </c>
      <c r="M282" t="s">
        <v>24</v>
      </c>
      <c r="N282">
        <v>1</v>
      </c>
      <c r="O282" t="s">
        <v>5209</v>
      </c>
      <c r="S282" t="s">
        <v>5186</v>
      </c>
    </row>
    <row r="283" spans="1:19" x14ac:dyDescent="0.3">
      <c r="A283" s="19">
        <v>195668</v>
      </c>
      <c r="B283" s="26" t="s">
        <v>1017</v>
      </c>
      <c r="C283" s="19">
        <v>10120</v>
      </c>
      <c r="D283" s="19" t="s">
        <v>19</v>
      </c>
      <c r="E283" s="18" t="s">
        <v>36</v>
      </c>
      <c r="F283" s="18" t="s">
        <v>1018</v>
      </c>
      <c r="G283" s="18" t="s">
        <v>1018</v>
      </c>
      <c r="H283" s="18">
        <v>6167</v>
      </c>
      <c r="I283" s="18" t="s">
        <v>1019</v>
      </c>
      <c r="J283" s="18">
        <v>988720</v>
      </c>
      <c r="K283" s="18" t="s">
        <v>1020</v>
      </c>
      <c r="L283" s="18">
        <v>8067</v>
      </c>
      <c r="M283" s="18" t="s">
        <v>24</v>
      </c>
      <c r="N283" s="18">
        <v>1</v>
      </c>
      <c r="O283" s="18" t="s">
        <v>5209</v>
      </c>
      <c r="P283" s="18"/>
      <c r="Q283" s="18"/>
      <c r="R283" s="18"/>
      <c r="S283" t="s">
        <v>5186</v>
      </c>
    </row>
    <row r="284" spans="1:19" x14ac:dyDescent="0.3">
      <c r="A284" s="12">
        <v>817446</v>
      </c>
      <c r="B284" s="1" t="s">
        <v>1021</v>
      </c>
      <c r="C284" s="12">
        <v>10120</v>
      </c>
      <c r="D284" s="12" t="s">
        <v>19</v>
      </c>
      <c r="E284" t="s">
        <v>128</v>
      </c>
      <c r="F284" t="s">
        <v>481</v>
      </c>
      <c r="G284" t="s">
        <v>481</v>
      </c>
      <c r="H284">
        <v>6186</v>
      </c>
      <c r="I284" t="s">
        <v>1022</v>
      </c>
      <c r="J284">
        <v>956228</v>
      </c>
      <c r="K284" t="s">
        <v>1023</v>
      </c>
      <c r="L284">
        <v>8067</v>
      </c>
      <c r="M284" t="s">
        <v>24</v>
      </c>
      <c r="N284">
        <v>1</v>
      </c>
      <c r="O284" t="s">
        <v>5209</v>
      </c>
      <c r="S284" t="s">
        <v>5186</v>
      </c>
    </row>
    <row r="285" spans="1:19" x14ac:dyDescent="0.3">
      <c r="A285" s="19">
        <v>810547</v>
      </c>
      <c r="B285" s="26" t="s">
        <v>1024</v>
      </c>
      <c r="C285" s="19">
        <v>10120</v>
      </c>
      <c r="D285" s="19" t="s">
        <v>19</v>
      </c>
      <c r="E285" s="18" t="s">
        <v>75</v>
      </c>
      <c r="F285" s="18" t="s">
        <v>1025</v>
      </c>
      <c r="G285" s="18" t="s">
        <v>1025</v>
      </c>
      <c r="H285" s="18">
        <v>6199</v>
      </c>
      <c r="I285" s="18" t="s">
        <v>1026</v>
      </c>
      <c r="J285" s="18">
        <v>951099</v>
      </c>
      <c r="K285" s="18" t="s">
        <v>1027</v>
      </c>
      <c r="L285" s="18">
        <v>8067</v>
      </c>
      <c r="M285" s="18" t="s">
        <v>24</v>
      </c>
      <c r="N285" s="18">
        <v>1</v>
      </c>
      <c r="O285" s="18" t="s">
        <v>5209</v>
      </c>
      <c r="P285" s="18"/>
      <c r="Q285" s="18"/>
      <c r="R285" s="18"/>
      <c r="S285" t="s">
        <v>5186</v>
      </c>
    </row>
    <row r="286" spans="1:19" x14ac:dyDescent="0.3">
      <c r="A286" s="12">
        <v>882495</v>
      </c>
      <c r="B286" s="1" t="s">
        <v>1028</v>
      </c>
      <c r="C286" s="12">
        <v>10120</v>
      </c>
      <c r="D286" s="12" t="s">
        <v>19</v>
      </c>
      <c r="E286" t="s">
        <v>20</v>
      </c>
      <c r="F286" t="s">
        <v>318</v>
      </c>
      <c r="G286" t="s">
        <v>318</v>
      </c>
      <c r="H286">
        <v>6201</v>
      </c>
      <c r="I286" t="s">
        <v>1029</v>
      </c>
      <c r="J286">
        <v>41662</v>
      </c>
      <c r="K286" t="s">
        <v>1030</v>
      </c>
      <c r="L286">
        <v>8067</v>
      </c>
      <c r="M286" t="s">
        <v>24</v>
      </c>
      <c r="N286">
        <v>1</v>
      </c>
      <c r="O286" t="s">
        <v>5209</v>
      </c>
      <c r="S286" t="s">
        <v>5186</v>
      </c>
    </row>
    <row r="287" spans="1:19" x14ac:dyDescent="0.3">
      <c r="A287" s="19">
        <v>886423</v>
      </c>
      <c r="B287" s="26" t="s">
        <v>1031</v>
      </c>
      <c r="C287" s="19">
        <v>10120</v>
      </c>
      <c r="D287" s="19" t="s">
        <v>19</v>
      </c>
      <c r="E287" s="18" t="s">
        <v>60</v>
      </c>
      <c r="F287" s="18" t="s">
        <v>1032</v>
      </c>
      <c r="G287" s="18" t="s">
        <v>1032</v>
      </c>
      <c r="H287" s="18">
        <v>6202</v>
      </c>
      <c r="I287" s="18" t="s">
        <v>1033</v>
      </c>
      <c r="J287" s="18">
        <v>349994</v>
      </c>
      <c r="K287" s="18" t="s">
        <v>1034</v>
      </c>
      <c r="L287" s="18">
        <v>8067</v>
      </c>
      <c r="M287" s="18" t="s">
        <v>24</v>
      </c>
      <c r="N287" s="18">
        <v>1</v>
      </c>
      <c r="O287" s="18" t="s">
        <v>5209</v>
      </c>
      <c r="P287" s="18"/>
      <c r="Q287" s="18"/>
      <c r="R287" s="18"/>
      <c r="S287" t="s">
        <v>5186</v>
      </c>
    </row>
    <row r="288" spans="1:19" x14ac:dyDescent="0.3">
      <c r="A288" s="12">
        <v>896238</v>
      </c>
      <c r="B288" s="1" t="s">
        <v>1035</v>
      </c>
      <c r="C288" s="12">
        <v>10120</v>
      </c>
      <c r="D288" s="12" t="s">
        <v>19</v>
      </c>
      <c r="E288" t="s">
        <v>41</v>
      </c>
      <c r="F288" t="s">
        <v>781</v>
      </c>
      <c r="G288" t="s">
        <v>781</v>
      </c>
      <c r="H288">
        <v>6208</v>
      </c>
      <c r="I288" t="s">
        <v>1036</v>
      </c>
      <c r="J288">
        <v>983387</v>
      </c>
      <c r="K288" t="s">
        <v>1037</v>
      </c>
      <c r="L288">
        <v>8067</v>
      </c>
      <c r="M288" t="s">
        <v>24</v>
      </c>
      <c r="N288">
        <v>1</v>
      </c>
      <c r="O288" t="s">
        <v>5209</v>
      </c>
      <c r="S288" t="s">
        <v>5186</v>
      </c>
    </row>
    <row r="289" spans="1:19" x14ac:dyDescent="0.3">
      <c r="A289" s="19">
        <v>810871</v>
      </c>
      <c r="B289" s="26" t="s">
        <v>1038</v>
      </c>
      <c r="C289" s="19">
        <v>10120</v>
      </c>
      <c r="D289" s="19" t="s">
        <v>19</v>
      </c>
      <c r="E289" s="18" t="s">
        <v>97</v>
      </c>
      <c r="F289" s="18" t="s">
        <v>1039</v>
      </c>
      <c r="G289" s="18" t="s">
        <v>1039</v>
      </c>
      <c r="H289" s="18">
        <v>6211</v>
      </c>
      <c r="I289" s="18" t="s">
        <v>1040</v>
      </c>
      <c r="J289" s="18">
        <v>1010033</v>
      </c>
      <c r="K289" s="18" t="s">
        <v>1041</v>
      </c>
      <c r="L289" s="18">
        <v>8067</v>
      </c>
      <c r="M289" s="18" t="s">
        <v>24</v>
      </c>
      <c r="N289" s="18">
        <v>1</v>
      </c>
      <c r="O289" s="18" t="s">
        <v>5209</v>
      </c>
      <c r="P289" s="18"/>
      <c r="Q289" s="18"/>
      <c r="R289" s="18"/>
      <c r="S289" t="s">
        <v>5186</v>
      </c>
    </row>
    <row r="290" spans="1:19" x14ac:dyDescent="0.3">
      <c r="A290" s="12">
        <v>304920</v>
      </c>
      <c r="B290" s="1" t="s">
        <v>1042</v>
      </c>
      <c r="C290" s="12">
        <v>10120</v>
      </c>
      <c r="D290" s="12" t="s">
        <v>19</v>
      </c>
      <c r="E290" t="s">
        <v>88</v>
      </c>
      <c r="F290" t="s">
        <v>812</v>
      </c>
      <c r="G290" t="s">
        <v>812</v>
      </c>
      <c r="H290">
        <v>6223</v>
      </c>
      <c r="I290" t="s">
        <v>1043</v>
      </c>
      <c r="J290">
        <v>967041</v>
      </c>
      <c r="K290" t="s">
        <v>1044</v>
      </c>
      <c r="L290">
        <v>8067</v>
      </c>
      <c r="M290" t="s">
        <v>24</v>
      </c>
      <c r="N290">
        <v>1</v>
      </c>
      <c r="O290" t="s">
        <v>5209</v>
      </c>
      <c r="S290" t="s">
        <v>5186</v>
      </c>
    </row>
    <row r="291" spans="1:19" x14ac:dyDescent="0.3">
      <c r="A291" s="19">
        <v>683197</v>
      </c>
      <c r="B291" s="26" t="s">
        <v>1045</v>
      </c>
      <c r="C291" s="19">
        <v>10120</v>
      </c>
      <c r="D291" s="19" t="s">
        <v>19</v>
      </c>
      <c r="E291" s="18" t="s">
        <v>36</v>
      </c>
      <c r="F291" s="18" t="s">
        <v>802</v>
      </c>
      <c r="G291" s="18" t="s">
        <v>802</v>
      </c>
      <c r="H291" s="18">
        <v>6237</v>
      </c>
      <c r="I291" s="18" t="s">
        <v>1046</v>
      </c>
      <c r="J291" s="18">
        <v>1030844</v>
      </c>
      <c r="K291" s="18" t="s">
        <v>1047</v>
      </c>
      <c r="L291" s="18">
        <v>8067</v>
      </c>
      <c r="M291" s="18" t="s">
        <v>24</v>
      </c>
      <c r="N291" s="18">
        <v>1</v>
      </c>
      <c r="O291" s="18" t="s">
        <v>5209</v>
      </c>
      <c r="P291" s="18"/>
      <c r="Q291" s="18"/>
      <c r="R291" s="18"/>
      <c r="S291" t="s">
        <v>5186</v>
      </c>
    </row>
    <row r="292" spans="1:19" x14ac:dyDescent="0.3">
      <c r="A292" s="12">
        <v>368375</v>
      </c>
      <c r="B292" s="1" t="s">
        <v>1048</v>
      </c>
      <c r="C292" s="12">
        <v>10129</v>
      </c>
      <c r="D292" s="12" t="s">
        <v>50</v>
      </c>
      <c r="E292" t="s">
        <v>816</v>
      </c>
      <c r="F292" t="s">
        <v>1049</v>
      </c>
      <c r="G292" t="s">
        <v>1049</v>
      </c>
      <c r="H292">
        <v>6244</v>
      </c>
      <c r="I292" t="s">
        <v>1050</v>
      </c>
      <c r="J292">
        <v>1019757</v>
      </c>
      <c r="K292" t="s">
        <v>1051</v>
      </c>
      <c r="L292">
        <v>8067</v>
      </c>
      <c r="M292" t="s">
        <v>24</v>
      </c>
      <c r="N292">
        <v>1</v>
      </c>
      <c r="O292" t="s">
        <v>5209</v>
      </c>
      <c r="S292" t="s">
        <v>5185</v>
      </c>
    </row>
    <row r="293" spans="1:19" x14ac:dyDescent="0.3">
      <c r="A293" s="19">
        <v>73328</v>
      </c>
      <c r="B293" s="26" t="s">
        <v>1052</v>
      </c>
      <c r="C293" s="19">
        <v>10129</v>
      </c>
      <c r="D293" s="19" t="s">
        <v>50</v>
      </c>
      <c r="E293" s="18" t="s">
        <v>107</v>
      </c>
      <c r="F293" s="18" t="s">
        <v>177</v>
      </c>
      <c r="G293" s="18" t="s">
        <v>177</v>
      </c>
      <c r="H293" s="18">
        <v>6248</v>
      </c>
      <c r="I293" s="18" t="s">
        <v>1053</v>
      </c>
      <c r="J293" s="18">
        <v>1030642</v>
      </c>
      <c r="K293" s="18" t="s">
        <v>1054</v>
      </c>
      <c r="L293" s="18">
        <v>8067</v>
      </c>
      <c r="M293" s="18" t="s">
        <v>24</v>
      </c>
      <c r="N293" s="18">
        <v>1</v>
      </c>
      <c r="O293" s="18" t="s">
        <v>5209</v>
      </c>
      <c r="P293" s="18"/>
      <c r="Q293" s="18"/>
      <c r="R293" s="18"/>
      <c r="S293" t="s">
        <v>5185</v>
      </c>
    </row>
    <row r="294" spans="1:19" x14ac:dyDescent="0.3">
      <c r="A294" s="12">
        <v>564593</v>
      </c>
      <c r="B294" s="1" t="s">
        <v>1055</v>
      </c>
      <c r="C294" s="12">
        <v>10120</v>
      </c>
      <c r="D294" s="12" t="s">
        <v>19</v>
      </c>
      <c r="E294" t="s">
        <v>65</v>
      </c>
      <c r="F294" t="s">
        <v>1056</v>
      </c>
      <c r="G294" t="s">
        <v>1056</v>
      </c>
      <c r="H294">
        <v>6253</v>
      </c>
      <c r="I294" t="s">
        <v>1057</v>
      </c>
      <c r="J294">
        <v>945463</v>
      </c>
      <c r="K294" t="s">
        <v>1058</v>
      </c>
      <c r="L294">
        <v>10059</v>
      </c>
      <c r="M294" t="s">
        <v>24</v>
      </c>
      <c r="N294">
        <v>1</v>
      </c>
      <c r="O294" t="s">
        <v>5209</v>
      </c>
      <c r="S294" t="s">
        <v>5186</v>
      </c>
    </row>
    <row r="295" spans="1:19" x14ac:dyDescent="0.3">
      <c r="A295" s="19">
        <v>262090</v>
      </c>
      <c r="B295" s="26" t="s">
        <v>1059</v>
      </c>
      <c r="C295" s="19">
        <v>10120</v>
      </c>
      <c r="D295" s="19" t="s">
        <v>19</v>
      </c>
      <c r="E295" s="18" t="s">
        <v>41</v>
      </c>
      <c r="F295" s="18" t="s">
        <v>42</v>
      </c>
      <c r="G295" s="18" t="s">
        <v>42</v>
      </c>
      <c r="H295" s="18">
        <v>6288</v>
      </c>
      <c r="I295" s="18" t="s">
        <v>1060</v>
      </c>
      <c r="J295" s="18">
        <v>43319</v>
      </c>
      <c r="K295" s="18" t="s">
        <v>1061</v>
      </c>
      <c r="L295" s="18">
        <v>8067</v>
      </c>
      <c r="M295" s="18" t="s">
        <v>24</v>
      </c>
      <c r="N295" s="18">
        <v>1</v>
      </c>
      <c r="O295" s="18" t="s">
        <v>5209</v>
      </c>
      <c r="P295" s="18"/>
      <c r="Q295" s="18"/>
      <c r="R295" s="18"/>
      <c r="S295" t="s">
        <v>5186</v>
      </c>
    </row>
    <row r="296" spans="1:19" x14ac:dyDescent="0.3">
      <c r="A296" s="12">
        <v>520788</v>
      </c>
      <c r="B296" s="1" t="s">
        <v>1062</v>
      </c>
      <c r="C296" s="12">
        <v>10120</v>
      </c>
      <c r="D296" s="12" t="s">
        <v>19</v>
      </c>
      <c r="E296" t="s">
        <v>75</v>
      </c>
      <c r="F296" t="s">
        <v>788</v>
      </c>
      <c r="G296" t="s">
        <v>788</v>
      </c>
      <c r="H296">
        <v>6305</v>
      </c>
      <c r="I296" t="s">
        <v>1063</v>
      </c>
      <c r="J296">
        <v>1030554</v>
      </c>
      <c r="K296" t="s">
        <v>1064</v>
      </c>
      <c r="L296">
        <v>10059</v>
      </c>
      <c r="M296" t="s">
        <v>24</v>
      </c>
      <c r="N296">
        <v>1</v>
      </c>
      <c r="O296" t="s">
        <v>5209</v>
      </c>
      <c r="S296" t="s">
        <v>5186</v>
      </c>
    </row>
    <row r="297" spans="1:19" x14ac:dyDescent="0.3">
      <c r="A297" s="19">
        <v>163929</v>
      </c>
      <c r="B297" s="26" t="s">
        <v>1065</v>
      </c>
      <c r="C297" s="19">
        <v>10120</v>
      </c>
      <c r="D297" s="19" t="s">
        <v>19</v>
      </c>
      <c r="E297" s="18" t="s">
        <v>128</v>
      </c>
      <c r="F297" s="18" t="s">
        <v>420</v>
      </c>
      <c r="G297" s="18" t="s">
        <v>420</v>
      </c>
      <c r="H297" s="18">
        <v>6318</v>
      </c>
      <c r="I297" s="18" t="s">
        <v>1066</v>
      </c>
      <c r="J297" s="18">
        <v>1010886</v>
      </c>
      <c r="K297" s="18" t="s">
        <v>1067</v>
      </c>
      <c r="L297" s="18">
        <v>8067</v>
      </c>
      <c r="M297" s="18" t="s">
        <v>24</v>
      </c>
      <c r="N297" s="18">
        <v>1</v>
      </c>
      <c r="O297" s="18" t="s">
        <v>5209</v>
      </c>
      <c r="P297" s="18"/>
      <c r="Q297" s="18"/>
      <c r="R297" s="18"/>
      <c r="S297" t="s">
        <v>5186</v>
      </c>
    </row>
    <row r="298" spans="1:19" x14ac:dyDescent="0.3">
      <c r="A298" s="12">
        <v>979234</v>
      </c>
      <c r="B298" s="1" t="s">
        <v>1068</v>
      </c>
      <c r="C298" s="12">
        <v>10120</v>
      </c>
      <c r="D298" s="12" t="s">
        <v>19</v>
      </c>
      <c r="E298" t="s">
        <v>102</v>
      </c>
      <c r="F298" t="s">
        <v>1069</v>
      </c>
      <c r="G298" t="s">
        <v>1069</v>
      </c>
      <c r="H298">
        <v>6334</v>
      </c>
      <c r="I298" t="s">
        <v>1070</v>
      </c>
      <c r="J298">
        <v>208713</v>
      </c>
      <c r="K298" t="s">
        <v>1071</v>
      </c>
      <c r="L298">
        <v>8067</v>
      </c>
      <c r="M298" t="s">
        <v>24</v>
      </c>
      <c r="N298">
        <v>1</v>
      </c>
      <c r="O298" t="s">
        <v>5209</v>
      </c>
      <c r="S298" t="s">
        <v>5186</v>
      </c>
    </row>
    <row r="299" spans="1:19" x14ac:dyDescent="0.3">
      <c r="A299" s="19">
        <v>702030</v>
      </c>
      <c r="B299" s="26" t="s">
        <v>1072</v>
      </c>
      <c r="C299" s="19">
        <v>10120</v>
      </c>
      <c r="D299" s="19" t="s">
        <v>19</v>
      </c>
      <c r="E299" s="18" t="s">
        <v>65</v>
      </c>
      <c r="F299" s="18" t="s">
        <v>1056</v>
      </c>
      <c r="G299" s="18" t="s">
        <v>1056</v>
      </c>
      <c r="H299" s="18">
        <v>6431</v>
      </c>
      <c r="I299" s="18" t="s">
        <v>1073</v>
      </c>
      <c r="J299" s="18">
        <v>151876</v>
      </c>
      <c r="K299" s="18" t="s">
        <v>1074</v>
      </c>
      <c r="L299" s="18">
        <v>10059</v>
      </c>
      <c r="M299" s="18" t="s">
        <v>24</v>
      </c>
      <c r="N299" s="18">
        <v>1</v>
      </c>
      <c r="O299" s="18" t="s">
        <v>5209</v>
      </c>
      <c r="P299" s="18"/>
      <c r="Q299" s="18"/>
      <c r="R299" s="18"/>
      <c r="S299" t="s">
        <v>5186</v>
      </c>
    </row>
    <row r="300" spans="1:19" x14ac:dyDescent="0.3">
      <c r="A300" s="12">
        <v>177331</v>
      </c>
      <c r="B300" s="1" t="s">
        <v>1075</v>
      </c>
      <c r="C300" s="12">
        <v>10120</v>
      </c>
      <c r="D300" s="12" t="s">
        <v>19</v>
      </c>
      <c r="E300" t="s">
        <v>88</v>
      </c>
      <c r="F300" t="s">
        <v>615</v>
      </c>
      <c r="G300" t="s">
        <v>615</v>
      </c>
      <c r="H300">
        <v>6533</v>
      </c>
      <c r="I300" t="s">
        <v>1076</v>
      </c>
      <c r="J300">
        <v>1024982</v>
      </c>
      <c r="K300" t="s">
        <v>1077</v>
      </c>
      <c r="L300">
        <v>8067</v>
      </c>
      <c r="M300" t="s">
        <v>24</v>
      </c>
      <c r="N300">
        <v>1</v>
      </c>
      <c r="O300" t="s">
        <v>5209</v>
      </c>
      <c r="S300" t="s">
        <v>5186</v>
      </c>
    </row>
    <row r="301" spans="1:19" x14ac:dyDescent="0.3">
      <c r="A301" s="19">
        <v>884309</v>
      </c>
      <c r="B301" s="26" t="s">
        <v>1078</v>
      </c>
      <c r="C301" s="19">
        <v>10120</v>
      </c>
      <c r="D301" s="19" t="s">
        <v>19</v>
      </c>
      <c r="E301" s="18" t="s">
        <v>102</v>
      </c>
      <c r="F301" s="18" t="s">
        <v>1079</v>
      </c>
      <c r="G301" s="18" t="s">
        <v>1079</v>
      </c>
      <c r="H301" s="18">
        <v>6543</v>
      </c>
      <c r="I301" s="18" t="s">
        <v>1080</v>
      </c>
      <c r="J301" s="18">
        <v>283783</v>
      </c>
      <c r="K301" s="18" t="s">
        <v>1081</v>
      </c>
      <c r="L301" s="18">
        <v>8067</v>
      </c>
      <c r="M301" s="18" t="s">
        <v>24</v>
      </c>
      <c r="N301" s="18">
        <v>1</v>
      </c>
      <c r="O301" s="18" t="s">
        <v>5209</v>
      </c>
      <c r="P301" s="18"/>
      <c r="Q301" s="18"/>
      <c r="R301" s="18"/>
      <c r="S301" t="s">
        <v>5186</v>
      </c>
    </row>
    <row r="302" spans="1:19" x14ac:dyDescent="0.3">
      <c r="A302" s="12">
        <v>936713</v>
      </c>
      <c r="B302" s="1" t="s">
        <v>1082</v>
      </c>
      <c r="C302" s="12">
        <v>10120</v>
      </c>
      <c r="D302" s="12" t="s">
        <v>19</v>
      </c>
      <c r="E302" t="s">
        <v>128</v>
      </c>
      <c r="F302" t="s">
        <v>1083</v>
      </c>
      <c r="G302" t="s">
        <v>1083</v>
      </c>
      <c r="H302">
        <v>6562</v>
      </c>
      <c r="I302" t="s">
        <v>1084</v>
      </c>
      <c r="J302">
        <v>346550</v>
      </c>
      <c r="K302" t="s">
        <v>1085</v>
      </c>
      <c r="L302">
        <v>8067</v>
      </c>
      <c r="M302" t="s">
        <v>24</v>
      </c>
      <c r="N302">
        <v>1</v>
      </c>
      <c r="O302" t="s">
        <v>5209</v>
      </c>
      <c r="S302" t="s">
        <v>5186</v>
      </c>
    </row>
    <row r="303" spans="1:19" x14ac:dyDescent="0.3">
      <c r="A303" s="19">
        <v>221263</v>
      </c>
      <c r="B303" s="26" t="s">
        <v>1086</v>
      </c>
      <c r="C303" s="19">
        <v>10120</v>
      </c>
      <c r="D303" s="19" t="s">
        <v>19</v>
      </c>
      <c r="E303" s="18" t="s">
        <v>26</v>
      </c>
      <c r="F303" s="18" t="s">
        <v>625</v>
      </c>
      <c r="G303" s="18" t="s">
        <v>625</v>
      </c>
      <c r="H303" s="18">
        <v>6680</v>
      </c>
      <c r="I303" s="18" t="s">
        <v>1087</v>
      </c>
      <c r="J303" s="18">
        <v>989879</v>
      </c>
      <c r="K303" s="18" t="s">
        <v>1088</v>
      </c>
      <c r="L303" s="18">
        <v>8067</v>
      </c>
      <c r="M303" s="18" t="s">
        <v>24</v>
      </c>
      <c r="N303" s="18">
        <v>1</v>
      </c>
      <c r="O303" s="18" t="s">
        <v>5209</v>
      </c>
      <c r="P303" s="18"/>
      <c r="Q303" s="18"/>
      <c r="R303" s="18"/>
      <c r="S303" t="s">
        <v>5186</v>
      </c>
    </row>
    <row r="304" spans="1:19" x14ac:dyDescent="0.3">
      <c r="A304" s="12">
        <v>344565</v>
      </c>
      <c r="B304" s="1" t="s">
        <v>1089</v>
      </c>
      <c r="C304" s="12">
        <v>10120</v>
      </c>
      <c r="D304" s="12" t="s">
        <v>19</v>
      </c>
      <c r="E304" t="s">
        <v>128</v>
      </c>
      <c r="F304" t="s">
        <v>155</v>
      </c>
      <c r="G304" t="s">
        <v>155</v>
      </c>
      <c r="H304">
        <v>6693</v>
      </c>
      <c r="I304" t="s">
        <v>1090</v>
      </c>
      <c r="J304">
        <v>972979</v>
      </c>
      <c r="K304" t="s">
        <v>1091</v>
      </c>
      <c r="L304">
        <v>8660</v>
      </c>
      <c r="M304" t="s">
        <v>24</v>
      </c>
      <c r="N304">
        <v>1</v>
      </c>
      <c r="O304" t="s">
        <v>5209</v>
      </c>
      <c r="S304" t="s">
        <v>5186</v>
      </c>
    </row>
    <row r="305" spans="1:19" x14ac:dyDescent="0.3">
      <c r="A305" s="19">
        <v>174889</v>
      </c>
      <c r="B305" s="26" t="s">
        <v>1092</v>
      </c>
      <c r="C305" s="19">
        <v>10120</v>
      </c>
      <c r="D305" s="19" t="s">
        <v>19</v>
      </c>
      <c r="E305" s="18" t="s">
        <v>75</v>
      </c>
      <c r="F305" s="18" t="s">
        <v>76</v>
      </c>
      <c r="G305" s="18" t="s">
        <v>76</v>
      </c>
      <c r="H305" s="18">
        <v>6703</v>
      </c>
      <c r="I305" s="18" t="s">
        <v>1093</v>
      </c>
      <c r="J305" s="18">
        <v>967334</v>
      </c>
      <c r="K305" s="18" t="s">
        <v>1094</v>
      </c>
      <c r="L305" s="18">
        <v>8067</v>
      </c>
      <c r="M305" s="18" t="s">
        <v>24</v>
      </c>
      <c r="N305" s="18">
        <v>1</v>
      </c>
      <c r="O305" s="18" t="s">
        <v>5209</v>
      </c>
      <c r="P305" s="18"/>
      <c r="Q305" s="18"/>
      <c r="R305" s="18"/>
      <c r="S305" t="s">
        <v>5186</v>
      </c>
    </row>
    <row r="306" spans="1:19" x14ac:dyDescent="0.3">
      <c r="A306" s="12">
        <v>940781</v>
      </c>
      <c r="B306" s="1" t="s">
        <v>1095</v>
      </c>
      <c r="C306" s="12">
        <v>10120</v>
      </c>
      <c r="D306" s="12" t="s">
        <v>19</v>
      </c>
      <c r="E306" t="s">
        <v>31</v>
      </c>
      <c r="F306" t="s">
        <v>410</v>
      </c>
      <c r="G306" t="s">
        <v>410</v>
      </c>
      <c r="H306">
        <v>6732</v>
      </c>
      <c r="I306" t="s">
        <v>1096</v>
      </c>
      <c r="J306">
        <v>1021326</v>
      </c>
      <c r="K306" t="s">
        <v>1097</v>
      </c>
      <c r="L306">
        <v>8067</v>
      </c>
      <c r="M306" t="s">
        <v>24</v>
      </c>
      <c r="N306">
        <v>1</v>
      </c>
      <c r="O306" t="s">
        <v>5209</v>
      </c>
      <c r="S306" t="s">
        <v>5186</v>
      </c>
    </row>
    <row r="307" spans="1:19" x14ac:dyDescent="0.3">
      <c r="A307" s="19">
        <v>190281</v>
      </c>
      <c r="B307" s="26" t="s">
        <v>1098</v>
      </c>
      <c r="C307" s="19">
        <v>10120</v>
      </c>
      <c r="D307" s="19" t="s">
        <v>19</v>
      </c>
      <c r="E307" s="18" t="s">
        <v>97</v>
      </c>
      <c r="F307" s="18" t="s">
        <v>98</v>
      </c>
      <c r="G307" s="18" t="s">
        <v>98</v>
      </c>
      <c r="H307" s="18">
        <v>6787</v>
      </c>
      <c r="I307" s="18" t="s">
        <v>1099</v>
      </c>
      <c r="J307" s="18">
        <v>1016009</v>
      </c>
      <c r="K307" s="18" t="s">
        <v>1100</v>
      </c>
      <c r="L307" s="18">
        <v>8067</v>
      </c>
      <c r="M307" s="18" t="s">
        <v>24</v>
      </c>
      <c r="N307" s="18">
        <v>1</v>
      </c>
      <c r="O307" s="18" t="s">
        <v>5209</v>
      </c>
      <c r="P307" s="18"/>
      <c r="Q307" s="18"/>
      <c r="R307" s="18"/>
      <c r="S307" t="s">
        <v>5186</v>
      </c>
    </row>
    <row r="308" spans="1:19" x14ac:dyDescent="0.3">
      <c r="A308" s="12">
        <v>209877</v>
      </c>
      <c r="B308" s="1" t="s">
        <v>1101</v>
      </c>
      <c r="C308" s="12">
        <v>10120</v>
      </c>
      <c r="D308" s="12" t="s">
        <v>19</v>
      </c>
      <c r="E308" t="s">
        <v>31</v>
      </c>
      <c r="F308" t="s">
        <v>1102</v>
      </c>
      <c r="G308" t="s">
        <v>1102</v>
      </c>
      <c r="H308">
        <v>6790</v>
      </c>
      <c r="I308" t="s">
        <v>1103</v>
      </c>
      <c r="J308">
        <v>71262</v>
      </c>
      <c r="K308" t="s">
        <v>1104</v>
      </c>
      <c r="L308">
        <v>8067</v>
      </c>
      <c r="M308" t="s">
        <v>24</v>
      </c>
      <c r="N308">
        <v>1</v>
      </c>
      <c r="O308" t="s">
        <v>5209</v>
      </c>
      <c r="S308" t="s">
        <v>5185</v>
      </c>
    </row>
    <row r="309" spans="1:19" x14ac:dyDescent="0.3">
      <c r="A309" s="19">
        <v>80794</v>
      </c>
      <c r="B309" s="26" t="s">
        <v>1105</v>
      </c>
      <c r="C309" s="19">
        <v>10120</v>
      </c>
      <c r="D309" s="19" t="s">
        <v>19</v>
      </c>
      <c r="E309" s="18" t="s">
        <v>107</v>
      </c>
      <c r="F309" s="18" t="s">
        <v>1106</v>
      </c>
      <c r="G309" s="18" t="s">
        <v>1106</v>
      </c>
      <c r="H309" s="18">
        <v>6826</v>
      </c>
      <c r="I309" s="18" t="s">
        <v>1107</v>
      </c>
      <c r="J309" s="18">
        <v>197233</v>
      </c>
      <c r="K309" s="18" t="s">
        <v>1108</v>
      </c>
      <c r="L309" s="18">
        <v>8067</v>
      </c>
      <c r="M309" s="18" t="s">
        <v>24</v>
      </c>
      <c r="N309" s="18">
        <v>1</v>
      </c>
      <c r="O309" s="18" t="s">
        <v>5209</v>
      </c>
      <c r="P309" s="18"/>
      <c r="Q309" s="18"/>
      <c r="R309" s="18"/>
      <c r="S309" t="s">
        <v>5186</v>
      </c>
    </row>
    <row r="310" spans="1:19" x14ac:dyDescent="0.3">
      <c r="A310" s="12">
        <v>199139</v>
      </c>
      <c r="B310" s="1" t="s">
        <v>1109</v>
      </c>
      <c r="C310" s="12">
        <v>10120</v>
      </c>
      <c r="D310" s="12" t="s">
        <v>19</v>
      </c>
      <c r="E310" t="s">
        <v>31</v>
      </c>
      <c r="F310" t="s">
        <v>46</v>
      </c>
      <c r="G310" t="s">
        <v>46</v>
      </c>
      <c r="H310">
        <v>6910</v>
      </c>
      <c r="I310" t="s">
        <v>1110</v>
      </c>
      <c r="J310">
        <v>986073</v>
      </c>
      <c r="K310" t="s">
        <v>1111</v>
      </c>
      <c r="L310">
        <v>8067</v>
      </c>
      <c r="M310" t="s">
        <v>24</v>
      </c>
      <c r="N310">
        <v>1</v>
      </c>
      <c r="O310" t="s">
        <v>5209</v>
      </c>
      <c r="S310" t="s">
        <v>5186</v>
      </c>
    </row>
    <row r="311" spans="1:19" x14ac:dyDescent="0.3">
      <c r="A311" s="19">
        <v>638760</v>
      </c>
      <c r="B311" s="26" t="s">
        <v>1112</v>
      </c>
      <c r="C311" s="19">
        <v>10120</v>
      </c>
      <c r="D311" s="19" t="s">
        <v>19</v>
      </c>
      <c r="E311" s="18" t="s">
        <v>128</v>
      </c>
      <c r="F311" s="18" t="s">
        <v>271</v>
      </c>
      <c r="G311" s="18" t="s">
        <v>271</v>
      </c>
      <c r="H311" s="18">
        <v>6923</v>
      </c>
      <c r="I311" s="18" t="s">
        <v>1113</v>
      </c>
      <c r="J311" s="18">
        <v>958655</v>
      </c>
      <c r="K311" s="18" t="s">
        <v>1114</v>
      </c>
      <c r="L311" s="18">
        <v>8067</v>
      </c>
      <c r="M311" s="18" t="s">
        <v>24</v>
      </c>
      <c r="N311" s="18">
        <v>1</v>
      </c>
      <c r="O311" s="18" t="s">
        <v>5209</v>
      </c>
      <c r="P311" s="18"/>
      <c r="Q311" s="18"/>
      <c r="R311" s="18"/>
      <c r="S311" t="s">
        <v>5186</v>
      </c>
    </row>
    <row r="312" spans="1:19" x14ac:dyDescent="0.3">
      <c r="A312" s="12">
        <v>630690</v>
      </c>
      <c r="B312" s="1" t="s">
        <v>1115</v>
      </c>
      <c r="C312" s="12">
        <v>10120</v>
      </c>
      <c r="D312" s="12" t="s">
        <v>19</v>
      </c>
      <c r="E312" t="s">
        <v>65</v>
      </c>
      <c r="F312" t="s">
        <v>1116</v>
      </c>
      <c r="G312" t="s">
        <v>1116</v>
      </c>
      <c r="H312">
        <v>7016</v>
      </c>
      <c r="I312" t="s">
        <v>1117</v>
      </c>
      <c r="J312">
        <v>193124</v>
      </c>
      <c r="K312" t="s">
        <v>1118</v>
      </c>
      <c r="L312">
        <v>8067</v>
      </c>
      <c r="M312" t="s">
        <v>24</v>
      </c>
      <c r="N312">
        <v>1</v>
      </c>
      <c r="O312" t="s">
        <v>5209</v>
      </c>
      <c r="S312" t="s">
        <v>5186</v>
      </c>
    </row>
    <row r="313" spans="1:19" x14ac:dyDescent="0.3">
      <c r="A313" s="19">
        <v>873705</v>
      </c>
      <c r="B313" s="26" t="s">
        <v>1119</v>
      </c>
      <c r="C313" s="19">
        <v>10120</v>
      </c>
      <c r="D313" s="19" t="s">
        <v>19</v>
      </c>
      <c r="E313" s="18" t="s">
        <v>60</v>
      </c>
      <c r="F313" s="18" t="s">
        <v>1120</v>
      </c>
      <c r="G313" s="18" t="s">
        <v>1120</v>
      </c>
      <c r="H313" s="18">
        <v>7034</v>
      </c>
      <c r="I313" s="18" t="s">
        <v>1121</v>
      </c>
      <c r="J313" s="18">
        <v>344117</v>
      </c>
      <c r="K313" s="18" t="s">
        <v>1122</v>
      </c>
      <c r="L313" s="18">
        <v>8067</v>
      </c>
      <c r="M313" s="18" t="s">
        <v>24</v>
      </c>
      <c r="N313" s="18">
        <v>1</v>
      </c>
      <c r="O313" s="18" t="s">
        <v>5209</v>
      </c>
      <c r="P313" s="18"/>
      <c r="Q313" s="18"/>
      <c r="R313" s="18"/>
      <c r="S313" t="s">
        <v>5186</v>
      </c>
    </row>
    <row r="314" spans="1:19" x14ac:dyDescent="0.3">
      <c r="A314" s="12">
        <v>205060</v>
      </c>
      <c r="B314" s="1" t="s">
        <v>1123</v>
      </c>
      <c r="C314" s="12">
        <v>10120</v>
      </c>
      <c r="D314" s="12" t="s">
        <v>19</v>
      </c>
      <c r="E314" t="s">
        <v>88</v>
      </c>
      <c r="F314" t="s">
        <v>1124</v>
      </c>
      <c r="G314" t="s">
        <v>1124</v>
      </c>
      <c r="H314">
        <v>7037</v>
      </c>
      <c r="I314" t="s">
        <v>1125</v>
      </c>
      <c r="J314">
        <v>1008869</v>
      </c>
      <c r="K314" t="s">
        <v>1126</v>
      </c>
      <c r="L314">
        <v>8067</v>
      </c>
      <c r="M314" t="s">
        <v>24</v>
      </c>
      <c r="N314">
        <v>1</v>
      </c>
      <c r="O314" t="s">
        <v>5209</v>
      </c>
      <c r="S314" t="s">
        <v>5186</v>
      </c>
    </row>
    <row r="315" spans="1:19" x14ac:dyDescent="0.3">
      <c r="A315" s="19">
        <v>610624</v>
      </c>
      <c r="B315" s="26" t="s">
        <v>1127</v>
      </c>
      <c r="C315" s="19">
        <v>10120</v>
      </c>
      <c r="D315" s="19" t="s">
        <v>19</v>
      </c>
      <c r="E315" s="18" t="s">
        <v>128</v>
      </c>
      <c r="F315" s="18" t="s">
        <v>1128</v>
      </c>
      <c r="G315" s="18" t="s">
        <v>1128</v>
      </c>
      <c r="H315" s="18">
        <v>7074</v>
      </c>
      <c r="I315" s="18" t="s">
        <v>1129</v>
      </c>
      <c r="J315" s="18">
        <v>73560</v>
      </c>
      <c r="K315" s="18" t="s">
        <v>1130</v>
      </c>
      <c r="L315" s="18">
        <v>8067</v>
      </c>
      <c r="M315" s="18" t="s">
        <v>24</v>
      </c>
      <c r="N315" s="18">
        <v>1</v>
      </c>
      <c r="O315" s="18" t="s">
        <v>5209</v>
      </c>
      <c r="P315" s="18"/>
      <c r="Q315" s="18"/>
      <c r="R315" s="18"/>
      <c r="S315" t="s">
        <v>5186</v>
      </c>
    </row>
    <row r="316" spans="1:19" x14ac:dyDescent="0.3">
      <c r="A316" s="12">
        <v>323349</v>
      </c>
      <c r="B316" s="1" t="s">
        <v>1131</v>
      </c>
      <c r="C316" s="12">
        <v>10120</v>
      </c>
      <c r="D316" s="12" t="s">
        <v>19</v>
      </c>
      <c r="E316" t="s">
        <v>102</v>
      </c>
      <c r="F316" t="s">
        <v>1079</v>
      </c>
      <c r="G316" t="s">
        <v>1079</v>
      </c>
      <c r="H316">
        <v>7087</v>
      </c>
      <c r="I316" t="s">
        <v>1132</v>
      </c>
      <c r="J316">
        <v>97120</v>
      </c>
      <c r="K316" t="s">
        <v>1133</v>
      </c>
      <c r="L316">
        <v>8067</v>
      </c>
      <c r="M316" t="s">
        <v>24</v>
      </c>
      <c r="N316">
        <v>1</v>
      </c>
      <c r="O316" t="s">
        <v>5209</v>
      </c>
      <c r="S316" t="s">
        <v>5186</v>
      </c>
    </row>
    <row r="317" spans="1:19" x14ac:dyDescent="0.3">
      <c r="A317" s="19">
        <v>759435</v>
      </c>
      <c r="B317" s="26" t="s">
        <v>1134</v>
      </c>
      <c r="C317" s="19">
        <v>10120</v>
      </c>
      <c r="D317" s="19" t="s">
        <v>19</v>
      </c>
      <c r="E317" s="18" t="s">
        <v>102</v>
      </c>
      <c r="F317" s="18" t="s">
        <v>447</v>
      </c>
      <c r="G317" s="18" t="s">
        <v>447</v>
      </c>
      <c r="H317" s="18">
        <v>7090</v>
      </c>
      <c r="I317" s="18" t="s">
        <v>1135</v>
      </c>
      <c r="J317" s="18">
        <v>87519</v>
      </c>
      <c r="K317" s="18" t="s">
        <v>1136</v>
      </c>
      <c r="L317" s="18">
        <v>8067</v>
      </c>
      <c r="M317" s="18" t="s">
        <v>24</v>
      </c>
      <c r="N317" s="18">
        <v>1</v>
      </c>
      <c r="O317" s="18" t="s">
        <v>5209</v>
      </c>
      <c r="P317" s="18"/>
      <c r="Q317" s="18"/>
      <c r="R317" s="18"/>
      <c r="S317" t="s">
        <v>5186</v>
      </c>
    </row>
    <row r="318" spans="1:19" x14ac:dyDescent="0.3">
      <c r="A318" s="12">
        <v>535620</v>
      </c>
      <c r="B318" s="1" t="s">
        <v>1137</v>
      </c>
      <c r="C318" s="12">
        <v>10120</v>
      </c>
      <c r="D318" s="12" t="s">
        <v>19</v>
      </c>
      <c r="E318" t="s">
        <v>70</v>
      </c>
      <c r="F318" t="s">
        <v>71</v>
      </c>
      <c r="G318" t="s">
        <v>71</v>
      </c>
      <c r="H318">
        <v>7100</v>
      </c>
      <c r="I318" t="s">
        <v>1138</v>
      </c>
      <c r="J318">
        <v>1030232</v>
      </c>
      <c r="K318" t="s">
        <v>1139</v>
      </c>
      <c r="L318">
        <v>10059</v>
      </c>
      <c r="M318" t="s">
        <v>24</v>
      </c>
      <c r="N318">
        <v>1</v>
      </c>
      <c r="O318" t="s">
        <v>5182</v>
      </c>
      <c r="P318">
        <v>20220315</v>
      </c>
      <c r="Q318" t="s">
        <v>5193</v>
      </c>
      <c r="R318" t="s">
        <v>5204</v>
      </c>
      <c r="S318" t="s">
        <v>5186</v>
      </c>
    </row>
    <row r="319" spans="1:19" x14ac:dyDescent="0.3">
      <c r="A319" s="19">
        <v>1038744</v>
      </c>
      <c r="B319" s="26" t="s">
        <v>1140</v>
      </c>
      <c r="C319" s="19">
        <v>10120</v>
      </c>
      <c r="D319" s="19" t="s">
        <v>19</v>
      </c>
      <c r="E319" s="18" t="s">
        <v>816</v>
      </c>
      <c r="F319" s="18" t="s">
        <v>817</v>
      </c>
      <c r="G319" s="18" t="s">
        <v>817</v>
      </c>
      <c r="H319" s="18">
        <v>7102</v>
      </c>
      <c r="I319" s="18" t="s">
        <v>1141</v>
      </c>
      <c r="J319" s="18">
        <v>50163</v>
      </c>
      <c r="K319" s="18" t="s">
        <v>1142</v>
      </c>
      <c r="L319" s="18">
        <v>8067</v>
      </c>
      <c r="M319" s="18" t="s">
        <v>24</v>
      </c>
      <c r="N319" s="18">
        <v>1</v>
      </c>
      <c r="O319" s="18" t="s">
        <v>5209</v>
      </c>
      <c r="P319" s="18"/>
      <c r="Q319" s="18"/>
      <c r="R319" s="18"/>
      <c r="S319" t="s">
        <v>5186</v>
      </c>
    </row>
    <row r="320" spans="1:19" x14ac:dyDescent="0.3">
      <c r="A320" s="12">
        <v>331390</v>
      </c>
      <c r="B320" s="1" t="s">
        <v>1143</v>
      </c>
      <c r="C320" s="12">
        <v>10120</v>
      </c>
      <c r="D320" s="12" t="s">
        <v>19</v>
      </c>
      <c r="E320" t="s">
        <v>41</v>
      </c>
      <c r="F320" t="s">
        <v>908</v>
      </c>
      <c r="G320" t="s">
        <v>908</v>
      </c>
      <c r="H320">
        <v>7155</v>
      </c>
      <c r="I320" t="s">
        <v>1144</v>
      </c>
      <c r="J320">
        <v>89187</v>
      </c>
      <c r="K320" t="s">
        <v>1145</v>
      </c>
      <c r="L320">
        <v>8067</v>
      </c>
      <c r="M320" t="s">
        <v>24</v>
      </c>
      <c r="N320">
        <v>1</v>
      </c>
      <c r="O320" t="s">
        <v>5209</v>
      </c>
      <c r="S320" t="s">
        <v>5186</v>
      </c>
    </row>
    <row r="321" spans="1:19" x14ac:dyDescent="0.3">
      <c r="A321" s="19">
        <v>157105</v>
      </c>
      <c r="B321" s="26" t="s">
        <v>1146</v>
      </c>
      <c r="C321" s="19">
        <v>10120</v>
      </c>
      <c r="D321" s="19" t="s">
        <v>19</v>
      </c>
      <c r="E321" s="18" t="s">
        <v>65</v>
      </c>
      <c r="F321" s="18" t="s">
        <v>601</v>
      </c>
      <c r="G321" s="18" t="s">
        <v>601</v>
      </c>
      <c r="H321" s="18">
        <v>7168</v>
      </c>
      <c r="I321" s="18" t="s">
        <v>1147</v>
      </c>
      <c r="J321" s="18">
        <v>953977</v>
      </c>
      <c r="K321" s="18" t="s">
        <v>1148</v>
      </c>
      <c r="L321" s="18">
        <v>8067</v>
      </c>
      <c r="M321" s="18" t="s">
        <v>24</v>
      </c>
      <c r="N321" s="18">
        <v>1</v>
      </c>
      <c r="O321" s="18" t="s">
        <v>5209</v>
      </c>
      <c r="P321" s="18"/>
      <c r="Q321" s="18"/>
      <c r="R321" s="18"/>
      <c r="S321" t="s">
        <v>5185</v>
      </c>
    </row>
    <row r="322" spans="1:19" x14ac:dyDescent="0.3">
      <c r="A322" s="12">
        <v>334202</v>
      </c>
      <c r="B322" s="1" t="s">
        <v>1149</v>
      </c>
      <c r="C322" s="12">
        <v>10120</v>
      </c>
      <c r="D322" s="12" t="s">
        <v>19</v>
      </c>
      <c r="E322" t="s">
        <v>75</v>
      </c>
      <c r="F322" t="s">
        <v>1150</v>
      </c>
      <c r="G322" t="s">
        <v>1150</v>
      </c>
      <c r="H322">
        <v>7169</v>
      </c>
      <c r="I322" t="s">
        <v>1151</v>
      </c>
      <c r="J322">
        <v>1016718</v>
      </c>
      <c r="K322" t="s">
        <v>1152</v>
      </c>
      <c r="L322">
        <v>8067</v>
      </c>
      <c r="M322" t="s">
        <v>24</v>
      </c>
      <c r="N322">
        <v>1</v>
      </c>
      <c r="O322" t="s">
        <v>5209</v>
      </c>
      <c r="S322" t="s">
        <v>5186</v>
      </c>
    </row>
    <row r="323" spans="1:19" x14ac:dyDescent="0.3">
      <c r="A323" s="19">
        <v>337971</v>
      </c>
      <c r="B323" s="26" t="s">
        <v>1153</v>
      </c>
      <c r="C323" s="19">
        <v>10120</v>
      </c>
      <c r="D323" s="19" t="s">
        <v>19</v>
      </c>
      <c r="E323" s="18" t="s">
        <v>60</v>
      </c>
      <c r="F323" s="18" t="s">
        <v>1154</v>
      </c>
      <c r="G323" s="18" t="s">
        <v>1154</v>
      </c>
      <c r="H323" s="18">
        <v>7171</v>
      </c>
      <c r="I323" s="18" t="s">
        <v>1155</v>
      </c>
      <c r="J323" s="18">
        <v>949035</v>
      </c>
      <c r="K323" s="18" t="s">
        <v>1156</v>
      </c>
      <c r="L323" s="18">
        <v>8067</v>
      </c>
      <c r="M323" s="18" t="s">
        <v>24</v>
      </c>
      <c r="N323" s="18">
        <v>1</v>
      </c>
      <c r="O323" s="18" t="s">
        <v>5209</v>
      </c>
      <c r="P323" s="18"/>
      <c r="Q323" s="18"/>
      <c r="R323" s="18"/>
      <c r="S323" t="s">
        <v>5186</v>
      </c>
    </row>
    <row r="324" spans="1:19" x14ac:dyDescent="0.3">
      <c r="A324" s="12">
        <v>806199</v>
      </c>
      <c r="B324" s="1" t="s">
        <v>1157</v>
      </c>
      <c r="C324" s="12">
        <v>10120</v>
      </c>
      <c r="D324" s="12" t="s">
        <v>19</v>
      </c>
      <c r="E324" t="s">
        <v>55</v>
      </c>
      <c r="F324" t="s">
        <v>833</v>
      </c>
      <c r="G324" t="s">
        <v>833</v>
      </c>
      <c r="H324">
        <v>7207</v>
      </c>
      <c r="I324" t="s">
        <v>1158</v>
      </c>
      <c r="J324">
        <v>177563</v>
      </c>
      <c r="K324" t="s">
        <v>1159</v>
      </c>
      <c r="L324">
        <v>8067</v>
      </c>
      <c r="M324" t="s">
        <v>24</v>
      </c>
      <c r="N324">
        <v>1</v>
      </c>
      <c r="O324" t="s">
        <v>5209</v>
      </c>
      <c r="S324" t="s">
        <v>5185</v>
      </c>
    </row>
    <row r="325" spans="1:19" x14ac:dyDescent="0.3">
      <c r="A325" s="19">
        <v>861173</v>
      </c>
      <c r="B325" s="26" t="s">
        <v>1160</v>
      </c>
      <c r="C325" s="19">
        <v>10120</v>
      </c>
      <c r="D325" s="19" t="s">
        <v>19</v>
      </c>
      <c r="E325" s="18" t="s">
        <v>97</v>
      </c>
      <c r="F325" s="18" t="s">
        <v>1161</v>
      </c>
      <c r="G325" s="18" t="s">
        <v>1161</v>
      </c>
      <c r="H325" s="18">
        <v>7223</v>
      </c>
      <c r="I325" s="18" t="s">
        <v>1162</v>
      </c>
      <c r="J325" s="18">
        <v>1011746</v>
      </c>
      <c r="K325" s="18" t="s">
        <v>1163</v>
      </c>
      <c r="L325" s="18">
        <v>8067</v>
      </c>
      <c r="M325" s="18" t="s">
        <v>24</v>
      </c>
      <c r="N325" s="18">
        <v>1</v>
      </c>
      <c r="O325" s="18" t="s">
        <v>5209</v>
      </c>
      <c r="P325" s="18"/>
      <c r="Q325" s="18"/>
      <c r="R325" s="18"/>
      <c r="S325" t="s">
        <v>5186</v>
      </c>
    </row>
    <row r="326" spans="1:19" x14ac:dyDescent="0.3">
      <c r="A326" s="12">
        <v>761766</v>
      </c>
      <c r="B326" s="1" t="s">
        <v>1164</v>
      </c>
      <c r="C326" s="12">
        <v>10120</v>
      </c>
      <c r="D326" s="12" t="s">
        <v>19</v>
      </c>
      <c r="E326" t="s">
        <v>65</v>
      </c>
      <c r="F326" t="s">
        <v>200</v>
      </c>
      <c r="G326" t="s">
        <v>200</v>
      </c>
      <c r="H326">
        <v>7236</v>
      </c>
      <c r="I326" t="s">
        <v>1165</v>
      </c>
      <c r="J326">
        <v>96154</v>
      </c>
      <c r="K326" t="s">
        <v>1166</v>
      </c>
      <c r="L326">
        <v>8067</v>
      </c>
      <c r="M326" t="s">
        <v>24</v>
      </c>
      <c r="N326">
        <v>1</v>
      </c>
      <c r="O326" t="s">
        <v>5209</v>
      </c>
      <c r="S326" t="s">
        <v>5186</v>
      </c>
    </row>
    <row r="327" spans="1:19" x14ac:dyDescent="0.3">
      <c r="A327" s="19">
        <v>614433</v>
      </c>
      <c r="B327" s="26" t="s">
        <v>1167</v>
      </c>
      <c r="C327" s="19">
        <v>10120</v>
      </c>
      <c r="D327" s="19" t="s">
        <v>19</v>
      </c>
      <c r="E327" s="18" t="s">
        <v>31</v>
      </c>
      <c r="F327" s="18" t="s">
        <v>267</v>
      </c>
      <c r="G327" s="18" t="s">
        <v>267</v>
      </c>
      <c r="H327" s="18">
        <v>7252</v>
      </c>
      <c r="I327" s="18" t="s">
        <v>1168</v>
      </c>
      <c r="J327" s="18">
        <v>1023639</v>
      </c>
      <c r="K327" s="18" t="s">
        <v>1169</v>
      </c>
      <c r="L327" s="18">
        <v>8067</v>
      </c>
      <c r="M327" s="18" t="s">
        <v>24</v>
      </c>
      <c r="N327" s="18">
        <v>1</v>
      </c>
      <c r="O327" s="18" t="s">
        <v>5209</v>
      </c>
      <c r="P327" s="18"/>
      <c r="Q327" s="18"/>
      <c r="R327" s="18"/>
      <c r="S327" t="s">
        <v>5186</v>
      </c>
    </row>
    <row r="328" spans="1:19" x14ac:dyDescent="0.3">
      <c r="A328" s="12">
        <v>758086</v>
      </c>
      <c r="B328" s="1" t="s">
        <v>1170</v>
      </c>
      <c r="C328" s="12">
        <v>10120</v>
      </c>
      <c r="D328" s="12" t="s">
        <v>19</v>
      </c>
      <c r="E328" t="s">
        <v>102</v>
      </c>
      <c r="F328" t="s">
        <v>447</v>
      </c>
      <c r="G328" t="s">
        <v>447</v>
      </c>
      <c r="H328">
        <v>7265</v>
      </c>
      <c r="I328" t="s">
        <v>1171</v>
      </c>
      <c r="J328">
        <v>986797</v>
      </c>
      <c r="K328" t="s">
        <v>1172</v>
      </c>
      <c r="L328">
        <v>8067</v>
      </c>
      <c r="M328" t="s">
        <v>24</v>
      </c>
      <c r="N328">
        <v>1</v>
      </c>
      <c r="O328" t="s">
        <v>5209</v>
      </c>
      <c r="S328" t="s">
        <v>5186</v>
      </c>
    </row>
    <row r="329" spans="1:19" x14ac:dyDescent="0.3">
      <c r="A329" s="19">
        <v>972349</v>
      </c>
      <c r="B329" s="26" t="s">
        <v>1173</v>
      </c>
      <c r="C329" s="19">
        <v>10120</v>
      </c>
      <c r="D329" s="19" t="s">
        <v>19</v>
      </c>
      <c r="E329" s="18" t="s">
        <v>65</v>
      </c>
      <c r="F329" s="18" t="s">
        <v>1116</v>
      </c>
      <c r="G329" s="18" t="s">
        <v>1116</v>
      </c>
      <c r="H329" s="18">
        <v>7294</v>
      </c>
      <c r="I329" s="18" t="s">
        <v>1174</v>
      </c>
      <c r="J329" s="18">
        <v>328058</v>
      </c>
      <c r="K329" s="18" t="s">
        <v>1175</v>
      </c>
      <c r="L329" s="18">
        <v>8067</v>
      </c>
      <c r="M329" s="18" t="s">
        <v>24</v>
      </c>
      <c r="N329" s="18">
        <v>1</v>
      </c>
      <c r="O329" s="18" t="s">
        <v>5209</v>
      </c>
      <c r="P329" s="18"/>
      <c r="Q329" s="18"/>
      <c r="R329" s="18"/>
      <c r="S329" t="s">
        <v>5186</v>
      </c>
    </row>
    <row r="330" spans="1:19" x14ac:dyDescent="0.3">
      <c r="A330" s="12">
        <v>704039</v>
      </c>
      <c r="B330" s="1" t="s">
        <v>1176</v>
      </c>
      <c r="C330" s="12">
        <v>10120</v>
      </c>
      <c r="D330" s="12" t="s">
        <v>19</v>
      </c>
      <c r="E330" t="s">
        <v>20</v>
      </c>
      <c r="F330" t="s">
        <v>395</v>
      </c>
      <c r="G330" t="s">
        <v>395</v>
      </c>
      <c r="H330">
        <v>7317</v>
      </c>
      <c r="I330" t="s">
        <v>1177</v>
      </c>
      <c r="J330">
        <v>360259</v>
      </c>
      <c r="K330" t="s">
        <v>1178</v>
      </c>
      <c r="L330">
        <v>8067</v>
      </c>
      <c r="M330" t="s">
        <v>24</v>
      </c>
      <c r="N330">
        <v>1</v>
      </c>
      <c r="O330" t="s">
        <v>5209</v>
      </c>
      <c r="S330" t="s">
        <v>5186</v>
      </c>
    </row>
    <row r="331" spans="1:19" x14ac:dyDescent="0.3">
      <c r="A331" s="19">
        <v>698088</v>
      </c>
      <c r="B331" s="26" t="s">
        <v>1179</v>
      </c>
      <c r="C331" s="19">
        <v>10120</v>
      </c>
      <c r="D331" s="19" t="s">
        <v>19</v>
      </c>
      <c r="E331" s="18" t="s">
        <v>97</v>
      </c>
      <c r="F331" s="18" t="s">
        <v>754</v>
      </c>
      <c r="G331" s="18" t="s">
        <v>754</v>
      </c>
      <c r="H331" s="18">
        <v>7320</v>
      </c>
      <c r="I331" s="18" t="s">
        <v>1180</v>
      </c>
      <c r="J331" s="18">
        <v>374454</v>
      </c>
      <c r="K331" s="18" t="s">
        <v>1181</v>
      </c>
      <c r="L331" s="18">
        <v>8067</v>
      </c>
      <c r="M331" s="18" t="s">
        <v>24</v>
      </c>
      <c r="N331" s="18">
        <v>1</v>
      </c>
      <c r="O331" s="18" t="s">
        <v>5209</v>
      </c>
      <c r="P331" s="18"/>
      <c r="Q331" s="18"/>
      <c r="R331" s="18"/>
      <c r="S331" t="s">
        <v>5186</v>
      </c>
    </row>
    <row r="332" spans="1:19" x14ac:dyDescent="0.3">
      <c r="A332" s="12">
        <v>187348</v>
      </c>
      <c r="B332" s="1" t="s">
        <v>1182</v>
      </c>
      <c r="C332" s="12">
        <v>10120</v>
      </c>
      <c r="D332" s="12" t="s">
        <v>19</v>
      </c>
      <c r="E332" t="s">
        <v>31</v>
      </c>
      <c r="F332" t="s">
        <v>402</v>
      </c>
      <c r="G332" t="s">
        <v>402</v>
      </c>
      <c r="H332">
        <v>7397</v>
      </c>
      <c r="I332" t="s">
        <v>1183</v>
      </c>
      <c r="J332">
        <v>77640</v>
      </c>
      <c r="K332" t="s">
        <v>1184</v>
      </c>
      <c r="L332">
        <v>8067</v>
      </c>
      <c r="M332" t="s">
        <v>24</v>
      </c>
      <c r="N332">
        <v>1</v>
      </c>
      <c r="O332" t="s">
        <v>5209</v>
      </c>
      <c r="S332" t="s">
        <v>5186</v>
      </c>
    </row>
    <row r="333" spans="1:19" x14ac:dyDescent="0.3">
      <c r="A333" s="19">
        <v>233030</v>
      </c>
      <c r="B333" s="26" t="s">
        <v>1185</v>
      </c>
      <c r="C333" s="19">
        <v>10120</v>
      </c>
      <c r="D333" s="19" t="s">
        <v>19</v>
      </c>
      <c r="E333" s="18" t="s">
        <v>70</v>
      </c>
      <c r="F333" s="18" t="s">
        <v>554</v>
      </c>
      <c r="G333" s="18" t="s">
        <v>554</v>
      </c>
      <c r="H333" s="18">
        <v>7430</v>
      </c>
      <c r="I333" s="18" t="s">
        <v>1186</v>
      </c>
      <c r="J333" s="18">
        <v>97566</v>
      </c>
      <c r="K333" s="18" t="s">
        <v>1187</v>
      </c>
      <c r="L333" s="18">
        <v>8067</v>
      </c>
      <c r="M333" s="18" t="s">
        <v>24</v>
      </c>
      <c r="N333" s="18">
        <v>1</v>
      </c>
      <c r="O333" s="18" t="s">
        <v>5209</v>
      </c>
      <c r="P333" s="18"/>
      <c r="Q333" s="18"/>
      <c r="R333" s="18"/>
      <c r="S333" t="s">
        <v>5186</v>
      </c>
    </row>
    <row r="334" spans="1:19" x14ac:dyDescent="0.3">
      <c r="A334" s="12">
        <v>278388</v>
      </c>
      <c r="B334" s="1" t="s">
        <v>1188</v>
      </c>
      <c r="C334" s="12">
        <v>10120</v>
      </c>
      <c r="D334" s="12" t="s">
        <v>19</v>
      </c>
      <c r="E334" t="s">
        <v>60</v>
      </c>
      <c r="F334" t="s">
        <v>686</v>
      </c>
      <c r="G334" t="s">
        <v>686</v>
      </c>
      <c r="H334">
        <v>7456</v>
      </c>
      <c r="I334" t="s">
        <v>1189</v>
      </c>
      <c r="J334">
        <v>99733</v>
      </c>
      <c r="K334" t="s">
        <v>1190</v>
      </c>
      <c r="L334">
        <v>8067</v>
      </c>
      <c r="M334" t="s">
        <v>24</v>
      </c>
      <c r="N334">
        <v>1</v>
      </c>
      <c r="O334" t="s">
        <v>5209</v>
      </c>
      <c r="S334" t="s">
        <v>5186</v>
      </c>
    </row>
    <row r="335" spans="1:19" x14ac:dyDescent="0.3">
      <c r="A335" s="19">
        <v>331476</v>
      </c>
      <c r="B335" s="26" t="s">
        <v>1191</v>
      </c>
      <c r="C335" s="19">
        <v>10120</v>
      </c>
      <c r="D335" s="19" t="s">
        <v>19</v>
      </c>
      <c r="E335" s="18" t="s">
        <v>107</v>
      </c>
      <c r="F335" s="18" t="s">
        <v>216</v>
      </c>
      <c r="G335" s="18" t="s">
        <v>216</v>
      </c>
      <c r="H335" s="18">
        <v>7509</v>
      </c>
      <c r="I335" s="18" t="s">
        <v>1192</v>
      </c>
      <c r="J335" s="18">
        <v>1024759</v>
      </c>
      <c r="K335" s="18" t="s">
        <v>1193</v>
      </c>
      <c r="L335" s="18">
        <v>8067</v>
      </c>
      <c r="M335" s="18" t="s">
        <v>24</v>
      </c>
      <c r="N335" s="18">
        <v>1</v>
      </c>
      <c r="O335" s="18" t="s">
        <v>5209</v>
      </c>
      <c r="P335" s="18"/>
      <c r="Q335" s="18"/>
      <c r="R335" s="18"/>
      <c r="S335" t="s">
        <v>5186</v>
      </c>
    </row>
    <row r="336" spans="1:19" x14ac:dyDescent="0.3">
      <c r="A336" s="12">
        <v>756064</v>
      </c>
      <c r="B336" s="1" t="s">
        <v>1194</v>
      </c>
      <c r="C336" s="12">
        <v>10120</v>
      </c>
      <c r="D336" s="12" t="s">
        <v>19</v>
      </c>
      <c r="E336" t="s">
        <v>36</v>
      </c>
      <c r="F336" t="s">
        <v>162</v>
      </c>
      <c r="G336" t="s">
        <v>162</v>
      </c>
      <c r="H336">
        <v>7566</v>
      </c>
      <c r="I336" t="s">
        <v>1195</v>
      </c>
      <c r="J336">
        <v>1020568</v>
      </c>
      <c r="K336" t="s">
        <v>1196</v>
      </c>
      <c r="L336">
        <v>8067</v>
      </c>
      <c r="M336" t="s">
        <v>24</v>
      </c>
      <c r="N336">
        <v>1</v>
      </c>
      <c r="O336" t="s">
        <v>5209</v>
      </c>
      <c r="S336" t="s">
        <v>5186</v>
      </c>
    </row>
    <row r="337" spans="1:19" x14ac:dyDescent="0.3">
      <c r="A337" s="19">
        <v>931744</v>
      </c>
      <c r="B337" s="26" t="s">
        <v>1197</v>
      </c>
      <c r="C337" s="19">
        <v>10120</v>
      </c>
      <c r="D337" s="19" t="s">
        <v>19</v>
      </c>
      <c r="E337" s="18" t="s">
        <v>20</v>
      </c>
      <c r="F337" s="18" t="s">
        <v>21</v>
      </c>
      <c r="G337" s="18" t="s">
        <v>21</v>
      </c>
      <c r="H337" s="18">
        <v>7676</v>
      </c>
      <c r="I337" s="18" t="s">
        <v>1198</v>
      </c>
      <c r="J337" s="18">
        <v>95518</v>
      </c>
      <c r="K337" s="18" t="s">
        <v>1199</v>
      </c>
      <c r="L337" s="18">
        <v>8067</v>
      </c>
      <c r="M337" s="18" t="s">
        <v>24</v>
      </c>
      <c r="N337" s="18">
        <v>1</v>
      </c>
      <c r="O337" s="18" t="s">
        <v>5209</v>
      </c>
      <c r="P337" s="18"/>
      <c r="Q337" s="18"/>
      <c r="R337" s="18"/>
      <c r="S337" t="s">
        <v>5186</v>
      </c>
    </row>
    <row r="338" spans="1:19" x14ac:dyDescent="0.3">
      <c r="A338" s="12">
        <v>875244</v>
      </c>
      <c r="B338" s="1" t="s">
        <v>1200</v>
      </c>
      <c r="C338" s="12">
        <v>10120</v>
      </c>
      <c r="D338" s="12" t="s">
        <v>19</v>
      </c>
      <c r="E338" t="s">
        <v>55</v>
      </c>
      <c r="F338" t="s">
        <v>359</v>
      </c>
      <c r="G338" t="s">
        <v>359</v>
      </c>
      <c r="H338">
        <v>7728</v>
      </c>
      <c r="I338" t="s">
        <v>1201</v>
      </c>
      <c r="J338">
        <v>144847</v>
      </c>
      <c r="K338" t="s">
        <v>1202</v>
      </c>
      <c r="L338">
        <v>8067</v>
      </c>
      <c r="M338" t="s">
        <v>24</v>
      </c>
      <c r="N338">
        <v>1</v>
      </c>
      <c r="O338" t="s">
        <v>5209</v>
      </c>
      <c r="S338" t="s">
        <v>5186</v>
      </c>
    </row>
    <row r="339" spans="1:19" x14ac:dyDescent="0.3">
      <c r="A339" s="19">
        <v>40719</v>
      </c>
      <c r="B339" s="26" t="s">
        <v>1203</v>
      </c>
      <c r="C339" s="19">
        <v>10120</v>
      </c>
      <c r="D339" s="19" t="s">
        <v>19</v>
      </c>
      <c r="E339" s="18" t="s">
        <v>128</v>
      </c>
      <c r="F339" s="18" t="s">
        <v>436</v>
      </c>
      <c r="G339" s="18" t="s">
        <v>436</v>
      </c>
      <c r="H339" s="18">
        <v>7801</v>
      </c>
      <c r="I339" s="18" t="s">
        <v>1204</v>
      </c>
      <c r="J339" s="18">
        <v>960600</v>
      </c>
      <c r="K339" s="18" t="s">
        <v>1205</v>
      </c>
      <c r="L339" s="18">
        <v>8067</v>
      </c>
      <c r="M339" s="18" t="s">
        <v>24</v>
      </c>
      <c r="N339" s="18">
        <v>1</v>
      </c>
      <c r="O339" s="18" t="s">
        <v>5209</v>
      </c>
      <c r="P339" s="18"/>
      <c r="Q339" s="18"/>
      <c r="R339" s="18"/>
      <c r="S339" t="s">
        <v>5186</v>
      </c>
    </row>
    <row r="340" spans="1:19" x14ac:dyDescent="0.3">
      <c r="A340" s="12">
        <v>162531</v>
      </c>
      <c r="B340" s="1" t="s">
        <v>1206</v>
      </c>
      <c r="C340" s="12">
        <v>10120</v>
      </c>
      <c r="D340" s="12" t="s">
        <v>19</v>
      </c>
      <c r="E340" t="s">
        <v>65</v>
      </c>
      <c r="F340" t="s">
        <v>601</v>
      </c>
      <c r="G340" t="s">
        <v>601</v>
      </c>
      <c r="H340">
        <v>7906</v>
      </c>
      <c r="I340" t="s">
        <v>1207</v>
      </c>
      <c r="J340">
        <v>1013909</v>
      </c>
      <c r="K340" t="s">
        <v>1208</v>
      </c>
      <c r="L340">
        <v>8067</v>
      </c>
      <c r="M340" t="s">
        <v>24</v>
      </c>
      <c r="N340">
        <v>1</v>
      </c>
      <c r="O340" t="s">
        <v>5209</v>
      </c>
      <c r="S340" t="s">
        <v>5186</v>
      </c>
    </row>
    <row r="341" spans="1:19" x14ac:dyDescent="0.3">
      <c r="A341" s="19">
        <v>876983</v>
      </c>
      <c r="B341" s="26" t="s">
        <v>1209</v>
      </c>
      <c r="C341" s="19">
        <v>10120</v>
      </c>
      <c r="D341" s="19" t="s">
        <v>19</v>
      </c>
      <c r="E341" s="18" t="s">
        <v>36</v>
      </c>
      <c r="F341" s="18" t="s">
        <v>285</v>
      </c>
      <c r="G341" s="18" t="s">
        <v>285</v>
      </c>
      <c r="H341" s="18">
        <v>7985</v>
      </c>
      <c r="I341" s="18" t="s">
        <v>1210</v>
      </c>
      <c r="J341" s="18">
        <v>71588</v>
      </c>
      <c r="K341" s="18" t="s">
        <v>1211</v>
      </c>
      <c r="L341" s="18">
        <v>8067</v>
      </c>
      <c r="M341" s="18" t="s">
        <v>24</v>
      </c>
      <c r="N341" s="18">
        <v>1</v>
      </c>
      <c r="O341" s="18" t="s">
        <v>5209</v>
      </c>
      <c r="P341" s="18"/>
      <c r="Q341" s="18"/>
      <c r="R341" s="18"/>
      <c r="S341" t="s">
        <v>5185</v>
      </c>
    </row>
    <row r="342" spans="1:19" x14ac:dyDescent="0.3">
      <c r="A342" s="12">
        <v>872688</v>
      </c>
      <c r="B342" s="1" t="s">
        <v>1212</v>
      </c>
      <c r="C342" s="12">
        <v>10120</v>
      </c>
      <c r="D342" s="12" t="s">
        <v>19</v>
      </c>
      <c r="E342" t="s">
        <v>70</v>
      </c>
      <c r="F342" t="s">
        <v>245</v>
      </c>
      <c r="G342" t="s">
        <v>245</v>
      </c>
      <c r="H342">
        <v>8017</v>
      </c>
      <c r="I342" t="s">
        <v>1213</v>
      </c>
      <c r="J342">
        <v>42511</v>
      </c>
      <c r="K342" t="s">
        <v>1214</v>
      </c>
      <c r="L342">
        <v>8067</v>
      </c>
      <c r="M342" t="s">
        <v>24</v>
      </c>
      <c r="N342">
        <v>1</v>
      </c>
      <c r="O342" t="s">
        <v>5209</v>
      </c>
      <c r="S342" t="s">
        <v>5186</v>
      </c>
    </row>
    <row r="343" spans="1:19" x14ac:dyDescent="0.3">
      <c r="A343" s="19">
        <v>196667</v>
      </c>
      <c r="B343" s="26" t="s">
        <v>1215</v>
      </c>
      <c r="C343" s="19">
        <v>10120</v>
      </c>
      <c r="D343" s="19" t="s">
        <v>19</v>
      </c>
      <c r="E343" s="18" t="s">
        <v>65</v>
      </c>
      <c r="F343" s="18" t="s">
        <v>151</v>
      </c>
      <c r="G343" s="18" t="s">
        <v>151</v>
      </c>
      <c r="H343" s="18">
        <v>8089</v>
      </c>
      <c r="I343" s="18" t="s">
        <v>1216</v>
      </c>
      <c r="J343" s="18">
        <v>345394</v>
      </c>
      <c r="K343" s="18" t="s">
        <v>1217</v>
      </c>
      <c r="L343" s="18">
        <v>8067</v>
      </c>
      <c r="M343" s="18" t="s">
        <v>24</v>
      </c>
      <c r="N343" s="18">
        <v>1</v>
      </c>
      <c r="O343" s="18" t="s">
        <v>5209</v>
      </c>
      <c r="P343" s="18"/>
      <c r="Q343" s="18"/>
      <c r="R343" s="18"/>
      <c r="S343" t="s">
        <v>5186</v>
      </c>
    </row>
    <row r="344" spans="1:19" x14ac:dyDescent="0.3">
      <c r="A344" s="12">
        <v>358441</v>
      </c>
      <c r="B344" s="1" t="s">
        <v>1218</v>
      </c>
      <c r="C344" s="12">
        <v>10120</v>
      </c>
      <c r="D344" s="12" t="s">
        <v>19</v>
      </c>
      <c r="E344" t="s">
        <v>41</v>
      </c>
      <c r="F344" t="s">
        <v>144</v>
      </c>
      <c r="G344" t="s">
        <v>144</v>
      </c>
      <c r="H344">
        <v>8141</v>
      </c>
      <c r="I344" t="s">
        <v>1219</v>
      </c>
      <c r="J344">
        <v>951177</v>
      </c>
      <c r="K344" t="s">
        <v>1220</v>
      </c>
      <c r="L344">
        <v>8067</v>
      </c>
      <c r="M344" t="s">
        <v>24</v>
      </c>
      <c r="N344">
        <v>1</v>
      </c>
      <c r="O344" t="s">
        <v>5209</v>
      </c>
      <c r="S344" t="s">
        <v>5186</v>
      </c>
    </row>
    <row r="345" spans="1:19" x14ac:dyDescent="0.3">
      <c r="A345" s="19">
        <v>612153</v>
      </c>
      <c r="B345" s="26" t="s">
        <v>1221</v>
      </c>
      <c r="C345" s="19">
        <v>10120</v>
      </c>
      <c r="D345" s="19" t="s">
        <v>19</v>
      </c>
      <c r="E345" s="18" t="s">
        <v>75</v>
      </c>
      <c r="F345" s="18" t="s">
        <v>196</v>
      </c>
      <c r="G345" s="18" t="s">
        <v>196</v>
      </c>
      <c r="H345" s="18">
        <v>8152</v>
      </c>
      <c r="I345" s="18" t="s">
        <v>1222</v>
      </c>
      <c r="J345" s="18">
        <v>990118</v>
      </c>
      <c r="K345" s="18" t="s">
        <v>1223</v>
      </c>
      <c r="L345" s="18">
        <v>8067</v>
      </c>
      <c r="M345" s="18" t="s">
        <v>24</v>
      </c>
      <c r="N345" s="18">
        <v>1</v>
      </c>
      <c r="O345" s="18" t="s">
        <v>5209</v>
      </c>
      <c r="P345" s="18"/>
      <c r="Q345" s="18"/>
      <c r="R345" s="18"/>
      <c r="S345" t="s">
        <v>5186</v>
      </c>
    </row>
    <row r="346" spans="1:19" x14ac:dyDescent="0.3">
      <c r="A346" s="12">
        <v>370581</v>
      </c>
      <c r="B346" s="1" t="s">
        <v>1224</v>
      </c>
      <c r="C346" s="12">
        <v>10120</v>
      </c>
      <c r="D346" s="12" t="s">
        <v>19</v>
      </c>
      <c r="E346" t="s">
        <v>60</v>
      </c>
      <c r="F346" t="s">
        <v>124</v>
      </c>
      <c r="G346" t="s">
        <v>124</v>
      </c>
      <c r="H346">
        <v>8154</v>
      </c>
      <c r="I346" t="s">
        <v>1225</v>
      </c>
      <c r="J346">
        <v>169890</v>
      </c>
      <c r="K346" t="s">
        <v>1226</v>
      </c>
      <c r="L346">
        <v>8067</v>
      </c>
      <c r="M346" t="s">
        <v>24</v>
      </c>
      <c r="N346">
        <v>1</v>
      </c>
      <c r="O346" t="s">
        <v>5209</v>
      </c>
      <c r="S346" t="s">
        <v>5186</v>
      </c>
    </row>
    <row r="347" spans="1:19" x14ac:dyDescent="0.3">
      <c r="A347" s="19">
        <v>572899</v>
      </c>
      <c r="B347" s="26" t="s">
        <v>1227</v>
      </c>
      <c r="C347" s="19">
        <v>10120</v>
      </c>
      <c r="D347" s="19" t="s">
        <v>19</v>
      </c>
      <c r="E347" s="18" t="s">
        <v>65</v>
      </c>
      <c r="F347" s="18" t="s">
        <v>241</v>
      </c>
      <c r="G347" s="18" t="s">
        <v>241</v>
      </c>
      <c r="H347" s="18">
        <v>8187</v>
      </c>
      <c r="I347" s="18" t="s">
        <v>1228</v>
      </c>
      <c r="J347" s="18">
        <v>958367</v>
      </c>
      <c r="K347" s="18" t="s">
        <v>1229</v>
      </c>
      <c r="L347" s="18">
        <v>8067</v>
      </c>
      <c r="M347" s="18" t="s">
        <v>24</v>
      </c>
      <c r="N347" s="18">
        <v>1</v>
      </c>
      <c r="O347" s="18" t="s">
        <v>5209</v>
      </c>
      <c r="P347" s="18"/>
      <c r="Q347" s="18"/>
      <c r="R347" s="18"/>
      <c r="S347" t="s">
        <v>5186</v>
      </c>
    </row>
    <row r="348" spans="1:19" x14ac:dyDescent="0.3">
      <c r="A348" s="12">
        <v>230476</v>
      </c>
      <c r="B348" s="1" t="s">
        <v>1230</v>
      </c>
      <c r="C348" s="12">
        <v>10129</v>
      </c>
      <c r="D348" s="12" t="s">
        <v>50</v>
      </c>
      <c r="E348" t="s">
        <v>816</v>
      </c>
      <c r="F348" t="s">
        <v>817</v>
      </c>
      <c r="G348" t="s">
        <v>817</v>
      </c>
      <c r="H348">
        <v>8190</v>
      </c>
      <c r="I348" t="s">
        <v>1231</v>
      </c>
      <c r="J348">
        <v>1024474</v>
      </c>
      <c r="K348" t="s">
        <v>1232</v>
      </c>
      <c r="L348">
        <v>8067</v>
      </c>
      <c r="M348" t="s">
        <v>24</v>
      </c>
      <c r="N348">
        <v>1</v>
      </c>
      <c r="O348" t="s">
        <v>5209</v>
      </c>
      <c r="S348" t="s">
        <v>5186</v>
      </c>
    </row>
    <row r="349" spans="1:19" x14ac:dyDescent="0.3">
      <c r="A349" s="19">
        <v>254648</v>
      </c>
      <c r="B349" s="26" t="s">
        <v>1233</v>
      </c>
      <c r="C349" s="19">
        <v>10129</v>
      </c>
      <c r="D349" s="19" t="s">
        <v>50</v>
      </c>
      <c r="E349" s="18" t="s">
        <v>60</v>
      </c>
      <c r="F349" s="18" t="s">
        <v>686</v>
      </c>
      <c r="G349" s="18" t="s">
        <v>686</v>
      </c>
      <c r="H349" s="18">
        <v>8302</v>
      </c>
      <c r="I349" s="18" t="s">
        <v>1234</v>
      </c>
      <c r="J349" s="18">
        <v>1026996</v>
      </c>
      <c r="K349" s="18" t="s">
        <v>1235</v>
      </c>
      <c r="L349" s="18">
        <v>8067</v>
      </c>
      <c r="M349" s="18" t="s">
        <v>24</v>
      </c>
      <c r="N349" s="18">
        <v>1</v>
      </c>
      <c r="O349" s="18" t="s">
        <v>5209</v>
      </c>
      <c r="P349" s="18"/>
      <c r="Q349" s="18"/>
      <c r="R349" s="18"/>
      <c r="S349" t="s">
        <v>5186</v>
      </c>
    </row>
    <row r="350" spans="1:19" x14ac:dyDescent="0.3">
      <c r="A350" s="12">
        <v>876935</v>
      </c>
      <c r="B350" s="1" t="s">
        <v>1236</v>
      </c>
      <c r="C350" s="12">
        <v>10129</v>
      </c>
      <c r="D350" s="12" t="s">
        <v>50</v>
      </c>
      <c r="E350" t="s">
        <v>36</v>
      </c>
      <c r="F350" t="s">
        <v>660</v>
      </c>
      <c r="G350" t="s">
        <v>660</v>
      </c>
      <c r="H350">
        <v>8308</v>
      </c>
      <c r="I350" t="s">
        <v>1237</v>
      </c>
      <c r="J350">
        <v>1016871</v>
      </c>
      <c r="K350" t="s">
        <v>1238</v>
      </c>
      <c r="L350">
        <v>8067</v>
      </c>
      <c r="M350" t="s">
        <v>24</v>
      </c>
      <c r="N350">
        <v>1</v>
      </c>
      <c r="O350" t="s">
        <v>5209</v>
      </c>
      <c r="S350" t="s">
        <v>5185</v>
      </c>
    </row>
    <row r="351" spans="1:19" x14ac:dyDescent="0.3">
      <c r="A351" s="19">
        <v>602468</v>
      </c>
      <c r="B351" s="26" t="s">
        <v>1239</v>
      </c>
      <c r="C351" s="19">
        <v>10120</v>
      </c>
      <c r="D351" s="19" t="s">
        <v>19</v>
      </c>
      <c r="E351" s="18" t="s">
        <v>97</v>
      </c>
      <c r="F351" s="18" t="s">
        <v>550</v>
      </c>
      <c r="G351" s="18" t="s">
        <v>550</v>
      </c>
      <c r="H351" s="18">
        <v>8316</v>
      </c>
      <c r="I351" s="18" t="s">
        <v>1240</v>
      </c>
      <c r="J351" s="18">
        <v>161784</v>
      </c>
      <c r="K351" s="18" t="s">
        <v>1241</v>
      </c>
      <c r="L351" s="18">
        <v>8067</v>
      </c>
      <c r="M351" s="18" t="s">
        <v>24</v>
      </c>
      <c r="N351" s="18">
        <v>1</v>
      </c>
      <c r="O351" s="18" t="s">
        <v>5209</v>
      </c>
      <c r="P351" s="18"/>
      <c r="Q351" s="18"/>
      <c r="R351" s="18"/>
      <c r="S351" t="s">
        <v>5186</v>
      </c>
    </row>
    <row r="352" spans="1:19" x14ac:dyDescent="0.3">
      <c r="A352" s="12">
        <v>152318</v>
      </c>
      <c r="B352" s="1" t="s">
        <v>1242</v>
      </c>
      <c r="C352" s="12">
        <v>10120</v>
      </c>
      <c r="D352" s="12" t="s">
        <v>19</v>
      </c>
      <c r="E352" t="s">
        <v>107</v>
      </c>
      <c r="F352" t="s">
        <v>177</v>
      </c>
      <c r="G352" t="s">
        <v>177</v>
      </c>
      <c r="H352">
        <v>8332</v>
      </c>
      <c r="I352" t="s">
        <v>1243</v>
      </c>
      <c r="J352">
        <v>966414</v>
      </c>
      <c r="K352" t="s">
        <v>1244</v>
      </c>
      <c r="L352">
        <v>8067</v>
      </c>
      <c r="M352" t="s">
        <v>24</v>
      </c>
      <c r="N352">
        <v>1</v>
      </c>
      <c r="O352" t="s">
        <v>5209</v>
      </c>
      <c r="S352" t="s">
        <v>5186</v>
      </c>
    </row>
    <row r="353" spans="1:19" x14ac:dyDescent="0.3">
      <c r="A353" s="19">
        <v>201492</v>
      </c>
      <c r="B353" s="26" t="s">
        <v>1245</v>
      </c>
      <c r="C353" s="19">
        <v>10120</v>
      </c>
      <c r="D353" s="19" t="s">
        <v>19</v>
      </c>
      <c r="E353" s="18" t="s">
        <v>128</v>
      </c>
      <c r="F353" s="18" t="s">
        <v>481</v>
      </c>
      <c r="G353" s="18" t="s">
        <v>481</v>
      </c>
      <c r="H353" s="18">
        <v>8503</v>
      </c>
      <c r="I353" s="18" t="s">
        <v>1246</v>
      </c>
      <c r="J353" s="18">
        <v>40219</v>
      </c>
      <c r="K353" s="18" t="s">
        <v>1247</v>
      </c>
      <c r="L353" s="18">
        <v>8067</v>
      </c>
      <c r="M353" s="18" t="s">
        <v>24</v>
      </c>
      <c r="N353" s="18">
        <v>1</v>
      </c>
      <c r="O353" s="18" t="s">
        <v>5182</v>
      </c>
      <c r="P353" s="18">
        <v>20220314</v>
      </c>
      <c r="Q353" s="18" t="s">
        <v>5193</v>
      </c>
      <c r="R353" s="18" t="s">
        <v>5194</v>
      </c>
      <c r="S353" t="s">
        <v>5186</v>
      </c>
    </row>
    <row r="354" spans="1:19" x14ac:dyDescent="0.3">
      <c r="A354" s="12">
        <v>199257</v>
      </c>
      <c r="B354" s="1" t="s">
        <v>1248</v>
      </c>
      <c r="C354" s="12">
        <v>10120</v>
      </c>
      <c r="D354" s="12" t="s">
        <v>19</v>
      </c>
      <c r="E354" t="s">
        <v>26</v>
      </c>
      <c r="F354" t="s">
        <v>625</v>
      </c>
      <c r="G354" t="s">
        <v>625</v>
      </c>
      <c r="H354">
        <v>8507</v>
      </c>
      <c r="I354" t="s">
        <v>1249</v>
      </c>
      <c r="J354">
        <v>88706</v>
      </c>
      <c r="K354" t="s">
        <v>1250</v>
      </c>
      <c r="L354">
        <v>8067</v>
      </c>
      <c r="M354" t="s">
        <v>24</v>
      </c>
      <c r="N354">
        <v>1</v>
      </c>
      <c r="O354" t="s">
        <v>5209</v>
      </c>
      <c r="S354" t="s">
        <v>5186</v>
      </c>
    </row>
    <row r="355" spans="1:19" x14ac:dyDescent="0.3">
      <c r="A355" s="19">
        <v>535145</v>
      </c>
      <c r="B355" s="26" t="s">
        <v>1251</v>
      </c>
      <c r="C355" s="19">
        <v>10120</v>
      </c>
      <c r="D355" s="19" t="s">
        <v>19</v>
      </c>
      <c r="E355" s="18" t="s">
        <v>41</v>
      </c>
      <c r="F355" s="18" t="s">
        <v>322</v>
      </c>
      <c r="G355" s="18" t="s">
        <v>322</v>
      </c>
      <c r="H355" s="18">
        <v>8649</v>
      </c>
      <c r="I355" s="18" t="s">
        <v>1252</v>
      </c>
      <c r="J355" s="18">
        <v>1027699</v>
      </c>
      <c r="K355" s="18" t="s">
        <v>1253</v>
      </c>
      <c r="L355" s="18">
        <v>8067</v>
      </c>
      <c r="M355" s="18" t="s">
        <v>24</v>
      </c>
      <c r="N355" s="18">
        <v>1</v>
      </c>
      <c r="O355" s="18" t="s">
        <v>5209</v>
      </c>
      <c r="P355" s="18"/>
      <c r="Q355" s="18"/>
      <c r="R355" s="18"/>
      <c r="S355" t="s">
        <v>5186</v>
      </c>
    </row>
    <row r="356" spans="1:19" x14ac:dyDescent="0.3">
      <c r="A356" s="12">
        <v>222876</v>
      </c>
      <c r="B356" s="1" t="s">
        <v>1254</v>
      </c>
      <c r="C356" s="12">
        <v>10120</v>
      </c>
      <c r="D356" s="12" t="s">
        <v>19</v>
      </c>
      <c r="E356" t="s">
        <v>55</v>
      </c>
      <c r="F356" t="s">
        <v>56</v>
      </c>
      <c r="G356" t="s">
        <v>56</v>
      </c>
      <c r="H356">
        <v>8670</v>
      </c>
      <c r="I356" t="s">
        <v>1255</v>
      </c>
      <c r="J356">
        <v>68720</v>
      </c>
      <c r="K356" t="s">
        <v>1256</v>
      </c>
      <c r="L356">
        <v>8067</v>
      </c>
      <c r="M356" t="s">
        <v>24</v>
      </c>
      <c r="N356">
        <v>1</v>
      </c>
      <c r="O356" t="s">
        <v>5209</v>
      </c>
      <c r="S356" t="s">
        <v>5186</v>
      </c>
    </row>
    <row r="357" spans="1:19" x14ac:dyDescent="0.3">
      <c r="A357" s="19">
        <v>708625</v>
      </c>
      <c r="B357" s="26" t="s">
        <v>1082</v>
      </c>
      <c r="C357" s="19">
        <v>10120</v>
      </c>
      <c r="D357" s="19" t="s">
        <v>19</v>
      </c>
      <c r="E357" s="18" t="s">
        <v>70</v>
      </c>
      <c r="F357" s="18" t="s">
        <v>554</v>
      </c>
      <c r="G357" s="18" t="s">
        <v>554</v>
      </c>
      <c r="H357" s="18">
        <v>8684</v>
      </c>
      <c r="I357" s="18" t="s">
        <v>1257</v>
      </c>
      <c r="J357" s="18">
        <v>39628</v>
      </c>
      <c r="K357" s="18" t="s">
        <v>1258</v>
      </c>
      <c r="L357" s="18">
        <v>8067</v>
      </c>
      <c r="M357" s="18" t="s">
        <v>24</v>
      </c>
      <c r="N357" s="18">
        <v>1</v>
      </c>
      <c r="O357" s="18" t="s">
        <v>5209</v>
      </c>
      <c r="P357" s="18"/>
      <c r="Q357" s="18"/>
      <c r="R357" s="18"/>
      <c r="S357" t="s">
        <v>5186</v>
      </c>
    </row>
    <row r="358" spans="1:19" x14ac:dyDescent="0.3">
      <c r="A358" s="12">
        <v>865818</v>
      </c>
      <c r="B358" s="1" t="s">
        <v>1259</v>
      </c>
      <c r="C358" s="12">
        <v>10129</v>
      </c>
      <c r="D358" s="12" t="s">
        <v>50</v>
      </c>
      <c r="E358" t="s">
        <v>60</v>
      </c>
      <c r="F358" t="s">
        <v>124</v>
      </c>
      <c r="G358" t="s">
        <v>124</v>
      </c>
      <c r="H358">
        <v>8986</v>
      </c>
      <c r="I358" t="s">
        <v>1260</v>
      </c>
      <c r="J358">
        <v>48269</v>
      </c>
      <c r="K358" t="s">
        <v>1261</v>
      </c>
      <c r="L358">
        <v>8067</v>
      </c>
      <c r="M358" t="s">
        <v>24</v>
      </c>
      <c r="N358">
        <v>1</v>
      </c>
      <c r="O358" t="s">
        <v>5209</v>
      </c>
      <c r="S358" t="s">
        <v>5186</v>
      </c>
    </row>
    <row r="359" spans="1:19" x14ac:dyDescent="0.3">
      <c r="A359" s="19">
        <v>252450</v>
      </c>
      <c r="B359" s="26" t="s">
        <v>1262</v>
      </c>
      <c r="C359" s="19">
        <v>10120</v>
      </c>
      <c r="D359" s="19" t="s">
        <v>19</v>
      </c>
      <c r="E359" s="18" t="s">
        <v>60</v>
      </c>
      <c r="F359" s="18" t="s">
        <v>1032</v>
      </c>
      <c r="G359" s="18" t="s">
        <v>1032</v>
      </c>
      <c r="H359" s="18">
        <v>9027</v>
      </c>
      <c r="I359" s="18" t="s">
        <v>1263</v>
      </c>
      <c r="J359" s="18">
        <v>989457</v>
      </c>
      <c r="K359" s="18" t="s">
        <v>1264</v>
      </c>
      <c r="L359" s="18">
        <v>8067</v>
      </c>
      <c r="M359" s="18" t="s">
        <v>24</v>
      </c>
      <c r="N359" s="18">
        <v>1</v>
      </c>
      <c r="O359" s="18" t="s">
        <v>5209</v>
      </c>
      <c r="P359" s="18"/>
      <c r="Q359" s="18"/>
      <c r="R359" s="18"/>
      <c r="S359" t="s">
        <v>5186</v>
      </c>
    </row>
    <row r="360" spans="1:19" x14ac:dyDescent="0.3">
      <c r="A360" s="12">
        <v>956681</v>
      </c>
      <c r="B360" s="1" t="s">
        <v>1265</v>
      </c>
      <c r="C360" s="12">
        <v>10120</v>
      </c>
      <c r="D360" s="12" t="s">
        <v>19</v>
      </c>
      <c r="E360" t="s">
        <v>107</v>
      </c>
      <c r="F360" t="s">
        <v>177</v>
      </c>
      <c r="G360" t="s">
        <v>177</v>
      </c>
      <c r="H360">
        <v>9059</v>
      </c>
      <c r="I360" t="s">
        <v>1266</v>
      </c>
      <c r="J360">
        <v>784297</v>
      </c>
      <c r="K360" t="s">
        <v>1267</v>
      </c>
      <c r="L360">
        <v>8067</v>
      </c>
      <c r="M360" t="s">
        <v>24</v>
      </c>
      <c r="N360">
        <v>1</v>
      </c>
      <c r="O360" t="s">
        <v>5209</v>
      </c>
      <c r="S360" t="s">
        <v>5186</v>
      </c>
    </row>
    <row r="361" spans="1:19" x14ac:dyDescent="0.3">
      <c r="A361" s="19">
        <v>181510</v>
      </c>
      <c r="B361" s="26" t="s">
        <v>1268</v>
      </c>
      <c r="C361" s="19">
        <v>10120</v>
      </c>
      <c r="D361" s="19" t="s">
        <v>19</v>
      </c>
      <c r="E361" s="18" t="s">
        <v>36</v>
      </c>
      <c r="F361" s="18" t="s">
        <v>278</v>
      </c>
      <c r="G361" s="18" t="s">
        <v>278</v>
      </c>
      <c r="H361" s="18">
        <v>9093</v>
      </c>
      <c r="I361" s="18" t="s">
        <v>1269</v>
      </c>
      <c r="J361" s="18">
        <v>996879</v>
      </c>
      <c r="K361" s="18" t="s">
        <v>1270</v>
      </c>
      <c r="L361" s="18">
        <v>8660</v>
      </c>
      <c r="M361" s="18" t="s">
        <v>24</v>
      </c>
      <c r="N361" s="18">
        <v>1</v>
      </c>
      <c r="O361" s="18" t="s">
        <v>5209</v>
      </c>
      <c r="P361" s="18"/>
      <c r="Q361" s="18"/>
      <c r="R361" s="18"/>
      <c r="S361" t="s">
        <v>5186</v>
      </c>
    </row>
    <row r="362" spans="1:19" x14ac:dyDescent="0.3">
      <c r="A362" s="12">
        <v>368609</v>
      </c>
      <c r="B362" s="1" t="s">
        <v>1271</v>
      </c>
      <c r="C362" s="12">
        <v>10120</v>
      </c>
      <c r="D362" s="12" t="s">
        <v>19</v>
      </c>
      <c r="E362" t="s">
        <v>31</v>
      </c>
      <c r="F362" t="s">
        <v>310</v>
      </c>
      <c r="G362" t="s">
        <v>310</v>
      </c>
      <c r="H362">
        <v>9116</v>
      </c>
      <c r="I362" t="s">
        <v>1272</v>
      </c>
      <c r="J362">
        <v>952538</v>
      </c>
      <c r="K362" t="s">
        <v>1273</v>
      </c>
      <c r="L362">
        <v>8067</v>
      </c>
      <c r="M362" t="s">
        <v>24</v>
      </c>
      <c r="N362">
        <v>1</v>
      </c>
      <c r="O362" t="s">
        <v>5182</v>
      </c>
      <c r="P362">
        <v>20220318</v>
      </c>
      <c r="Q362" t="s">
        <v>5193</v>
      </c>
      <c r="R362" t="s">
        <v>5197</v>
      </c>
      <c r="S362" t="s">
        <v>5186</v>
      </c>
    </row>
    <row r="363" spans="1:19" x14ac:dyDescent="0.3">
      <c r="A363" s="19">
        <v>579990</v>
      </c>
      <c r="B363" s="26" t="s">
        <v>1274</v>
      </c>
      <c r="C363" s="19">
        <v>10120</v>
      </c>
      <c r="D363" s="19" t="s">
        <v>19</v>
      </c>
      <c r="E363" s="18" t="s">
        <v>60</v>
      </c>
      <c r="F363" s="18" t="s">
        <v>978</v>
      </c>
      <c r="G363" s="18" t="s">
        <v>978</v>
      </c>
      <c r="H363" s="18">
        <v>9122</v>
      </c>
      <c r="I363" s="18" t="s">
        <v>1275</v>
      </c>
      <c r="J363" s="18">
        <v>964980</v>
      </c>
      <c r="K363" s="18" t="s">
        <v>1276</v>
      </c>
      <c r="L363" s="18">
        <v>8067</v>
      </c>
      <c r="M363" s="18" t="s">
        <v>24</v>
      </c>
      <c r="N363" s="18">
        <v>1</v>
      </c>
      <c r="O363" s="18" t="s">
        <v>5209</v>
      </c>
      <c r="P363" s="18"/>
      <c r="Q363" s="18"/>
      <c r="R363" s="18"/>
      <c r="S363" t="s">
        <v>5186</v>
      </c>
    </row>
    <row r="364" spans="1:19" x14ac:dyDescent="0.3">
      <c r="A364" s="12">
        <v>261871</v>
      </c>
      <c r="B364" s="1" t="s">
        <v>1277</v>
      </c>
      <c r="C364" s="12">
        <v>10120</v>
      </c>
      <c r="D364" s="12" t="s">
        <v>19</v>
      </c>
      <c r="E364" t="s">
        <v>97</v>
      </c>
      <c r="F364" t="s">
        <v>971</v>
      </c>
      <c r="G364" t="s">
        <v>971</v>
      </c>
      <c r="H364">
        <v>9181</v>
      </c>
      <c r="I364" t="s">
        <v>1278</v>
      </c>
      <c r="J364">
        <v>955015</v>
      </c>
      <c r="K364" t="s">
        <v>1279</v>
      </c>
      <c r="L364">
        <v>8067</v>
      </c>
      <c r="M364" t="s">
        <v>24</v>
      </c>
      <c r="N364">
        <v>1</v>
      </c>
      <c r="O364" t="s">
        <v>5209</v>
      </c>
      <c r="S364" t="s">
        <v>5186</v>
      </c>
    </row>
    <row r="365" spans="1:19" x14ac:dyDescent="0.3">
      <c r="A365" s="19">
        <v>993199</v>
      </c>
      <c r="B365" s="26" t="s">
        <v>1280</v>
      </c>
      <c r="C365" s="19">
        <v>10120</v>
      </c>
      <c r="D365" s="19" t="s">
        <v>19</v>
      </c>
      <c r="E365" s="18" t="s">
        <v>88</v>
      </c>
      <c r="F365" s="18" t="s">
        <v>812</v>
      </c>
      <c r="G365" s="18" t="s">
        <v>812</v>
      </c>
      <c r="H365" s="18">
        <v>9269</v>
      </c>
      <c r="I365" s="18" t="s">
        <v>1281</v>
      </c>
      <c r="J365" s="18">
        <v>318834</v>
      </c>
      <c r="K365" s="18" t="s">
        <v>1282</v>
      </c>
      <c r="L365" s="18">
        <v>8660</v>
      </c>
      <c r="M365" s="18" t="s">
        <v>24</v>
      </c>
      <c r="N365" s="18">
        <v>1</v>
      </c>
      <c r="O365" s="18" t="s">
        <v>5209</v>
      </c>
      <c r="P365" s="18"/>
      <c r="Q365" s="18"/>
      <c r="R365" s="18"/>
      <c r="S365" t="s">
        <v>5186</v>
      </c>
    </row>
    <row r="366" spans="1:19" x14ac:dyDescent="0.3">
      <c r="A366" s="12">
        <v>688109</v>
      </c>
      <c r="B366" s="1" t="s">
        <v>1283</v>
      </c>
      <c r="C366" s="12">
        <v>10120</v>
      </c>
      <c r="D366" s="12" t="s">
        <v>19</v>
      </c>
      <c r="E366" t="s">
        <v>97</v>
      </c>
      <c r="F366" t="s">
        <v>181</v>
      </c>
      <c r="G366" t="s">
        <v>181</v>
      </c>
      <c r="H366">
        <v>9378</v>
      </c>
      <c r="I366" t="s">
        <v>1284</v>
      </c>
      <c r="J366">
        <v>228820</v>
      </c>
      <c r="K366" t="s">
        <v>1285</v>
      </c>
      <c r="L366">
        <v>8067</v>
      </c>
      <c r="M366" t="s">
        <v>24</v>
      </c>
      <c r="N366">
        <v>1</v>
      </c>
      <c r="O366" t="s">
        <v>5209</v>
      </c>
      <c r="S366" t="s">
        <v>5186</v>
      </c>
    </row>
    <row r="367" spans="1:19" x14ac:dyDescent="0.3">
      <c r="A367" s="19">
        <v>300103</v>
      </c>
      <c r="B367" s="26" t="s">
        <v>1286</v>
      </c>
      <c r="C367" s="19">
        <v>10120</v>
      </c>
      <c r="D367" s="19" t="s">
        <v>19</v>
      </c>
      <c r="E367" s="18" t="s">
        <v>55</v>
      </c>
      <c r="F367" s="18" t="s">
        <v>300</v>
      </c>
      <c r="G367" s="18" t="s">
        <v>300</v>
      </c>
      <c r="H367" s="18">
        <v>9379</v>
      </c>
      <c r="I367" s="18" t="s">
        <v>1287</v>
      </c>
      <c r="J367" s="18">
        <v>908261</v>
      </c>
      <c r="K367" s="18" t="s">
        <v>1288</v>
      </c>
      <c r="L367" s="18">
        <v>8067</v>
      </c>
      <c r="M367" s="18" t="s">
        <v>24</v>
      </c>
      <c r="N367" s="18">
        <v>1</v>
      </c>
      <c r="O367" s="18" t="s">
        <v>5209</v>
      </c>
      <c r="P367" s="18"/>
      <c r="Q367" s="18"/>
      <c r="R367" s="18"/>
      <c r="S367" t="s">
        <v>5186</v>
      </c>
    </row>
    <row r="368" spans="1:19" x14ac:dyDescent="0.3">
      <c r="A368" s="12">
        <v>324714</v>
      </c>
      <c r="B368" s="1" t="s">
        <v>1289</v>
      </c>
      <c r="C368" s="12">
        <v>10120</v>
      </c>
      <c r="D368" s="12" t="s">
        <v>19</v>
      </c>
      <c r="E368" t="s">
        <v>41</v>
      </c>
      <c r="F368" t="s">
        <v>473</v>
      </c>
      <c r="G368" t="s">
        <v>473</v>
      </c>
      <c r="H368">
        <v>9381</v>
      </c>
      <c r="I368" t="s">
        <v>1290</v>
      </c>
      <c r="J368">
        <v>336144</v>
      </c>
      <c r="K368" t="s">
        <v>1291</v>
      </c>
      <c r="L368">
        <v>8067</v>
      </c>
      <c r="M368" t="s">
        <v>24</v>
      </c>
      <c r="N368">
        <v>1</v>
      </c>
      <c r="O368" t="s">
        <v>5209</v>
      </c>
      <c r="S368" t="s">
        <v>5186</v>
      </c>
    </row>
    <row r="369" spans="1:19" x14ac:dyDescent="0.3">
      <c r="A369" s="19">
        <v>200029</v>
      </c>
      <c r="B369" s="26" t="s">
        <v>1292</v>
      </c>
      <c r="C369" s="19">
        <v>10129</v>
      </c>
      <c r="D369" s="19" t="s">
        <v>50</v>
      </c>
      <c r="E369" s="18" t="s">
        <v>97</v>
      </c>
      <c r="F369" s="18" t="s">
        <v>1161</v>
      </c>
      <c r="G369" s="18" t="s">
        <v>1161</v>
      </c>
      <c r="H369" s="18">
        <v>9390</v>
      </c>
      <c r="I369" s="18" t="s">
        <v>1293</v>
      </c>
      <c r="J369" s="18">
        <v>787324</v>
      </c>
      <c r="K369" s="18" t="s">
        <v>1294</v>
      </c>
      <c r="L369" s="18">
        <v>8067</v>
      </c>
      <c r="M369" s="18" t="s">
        <v>24</v>
      </c>
      <c r="N369" s="18">
        <v>1</v>
      </c>
      <c r="O369" s="18" t="s">
        <v>5209</v>
      </c>
      <c r="P369" s="18"/>
      <c r="Q369" s="18"/>
      <c r="R369" s="18"/>
      <c r="S369" t="s">
        <v>5185</v>
      </c>
    </row>
    <row r="370" spans="1:19" x14ac:dyDescent="0.3">
      <c r="A370" s="12">
        <v>572911</v>
      </c>
      <c r="B370" s="1" t="s">
        <v>1295</v>
      </c>
      <c r="C370" s="12">
        <v>10120</v>
      </c>
      <c r="D370" s="12" t="s">
        <v>19</v>
      </c>
      <c r="E370" t="s">
        <v>55</v>
      </c>
      <c r="F370" t="s">
        <v>833</v>
      </c>
      <c r="G370" t="s">
        <v>833</v>
      </c>
      <c r="H370">
        <v>9425</v>
      </c>
      <c r="I370" t="s">
        <v>1296</v>
      </c>
      <c r="J370">
        <v>933268</v>
      </c>
      <c r="K370" t="s">
        <v>1297</v>
      </c>
      <c r="L370">
        <v>8067</v>
      </c>
      <c r="M370" t="s">
        <v>24</v>
      </c>
      <c r="N370">
        <v>1</v>
      </c>
      <c r="O370" t="s">
        <v>5209</v>
      </c>
      <c r="S370" t="s">
        <v>5186</v>
      </c>
    </row>
    <row r="371" spans="1:19" x14ac:dyDescent="0.3">
      <c r="A371" s="19">
        <v>209360</v>
      </c>
      <c r="B371" s="26" t="s">
        <v>1298</v>
      </c>
      <c r="C371" s="19">
        <v>10120</v>
      </c>
      <c r="D371" s="19" t="s">
        <v>19</v>
      </c>
      <c r="E371" s="18" t="s">
        <v>75</v>
      </c>
      <c r="F371" s="18" t="s">
        <v>196</v>
      </c>
      <c r="G371" s="18" t="s">
        <v>196</v>
      </c>
      <c r="H371" s="18">
        <v>9464</v>
      </c>
      <c r="I371" s="18" t="s">
        <v>1299</v>
      </c>
      <c r="J371" s="18">
        <v>967140</v>
      </c>
      <c r="K371" s="18" t="s">
        <v>1300</v>
      </c>
      <c r="L371" s="18">
        <v>8067</v>
      </c>
      <c r="M371" s="18" t="s">
        <v>24</v>
      </c>
      <c r="N371" s="18">
        <v>1</v>
      </c>
      <c r="O371" s="18" t="s">
        <v>5209</v>
      </c>
      <c r="P371" s="18"/>
      <c r="Q371" s="18"/>
      <c r="R371" s="18"/>
      <c r="S371" t="s">
        <v>5186</v>
      </c>
    </row>
    <row r="372" spans="1:19" x14ac:dyDescent="0.3">
      <c r="A372" s="12">
        <v>66094</v>
      </c>
      <c r="B372" s="1" t="s">
        <v>1301</v>
      </c>
      <c r="C372" s="12">
        <v>10120</v>
      </c>
      <c r="D372" s="12" t="s">
        <v>19</v>
      </c>
      <c r="E372" t="s">
        <v>55</v>
      </c>
      <c r="F372" t="s">
        <v>864</v>
      </c>
      <c r="G372" t="s">
        <v>864</v>
      </c>
      <c r="H372">
        <v>9471</v>
      </c>
      <c r="I372" t="s">
        <v>1302</v>
      </c>
      <c r="J372">
        <v>832321</v>
      </c>
      <c r="K372" t="s">
        <v>1303</v>
      </c>
      <c r="L372">
        <v>8067</v>
      </c>
      <c r="M372" t="s">
        <v>24</v>
      </c>
      <c r="N372">
        <v>1</v>
      </c>
      <c r="O372" t="s">
        <v>5209</v>
      </c>
      <c r="S372" t="s">
        <v>5186</v>
      </c>
    </row>
    <row r="373" spans="1:19" x14ac:dyDescent="0.3">
      <c r="A373" s="19">
        <v>78270</v>
      </c>
      <c r="B373" s="26" t="s">
        <v>1304</v>
      </c>
      <c r="C373" s="19">
        <v>10120</v>
      </c>
      <c r="D373" s="19" t="s">
        <v>19</v>
      </c>
      <c r="E373" s="18" t="s">
        <v>88</v>
      </c>
      <c r="F373" s="18" t="s">
        <v>615</v>
      </c>
      <c r="G373" s="18" t="s">
        <v>615</v>
      </c>
      <c r="H373" s="18">
        <v>9472</v>
      </c>
      <c r="I373" s="18" t="s">
        <v>1305</v>
      </c>
      <c r="J373" s="18">
        <v>321835</v>
      </c>
      <c r="K373" s="18" t="s">
        <v>1306</v>
      </c>
      <c r="L373" s="18">
        <v>8067</v>
      </c>
      <c r="M373" s="18" t="s">
        <v>24</v>
      </c>
      <c r="N373" s="18">
        <v>1</v>
      </c>
      <c r="O373" s="18" t="s">
        <v>5209</v>
      </c>
      <c r="P373" s="18"/>
      <c r="Q373" s="18"/>
      <c r="R373" s="18"/>
      <c r="S373" t="s">
        <v>5186</v>
      </c>
    </row>
    <row r="374" spans="1:19" x14ac:dyDescent="0.3">
      <c r="A374" s="12">
        <v>898672</v>
      </c>
      <c r="B374" s="1" t="s">
        <v>1307</v>
      </c>
      <c r="C374" s="12">
        <v>10120</v>
      </c>
      <c r="D374" s="12" t="s">
        <v>19</v>
      </c>
      <c r="E374" t="s">
        <v>36</v>
      </c>
      <c r="F374" t="s">
        <v>1018</v>
      </c>
      <c r="G374" t="s">
        <v>1018</v>
      </c>
      <c r="H374">
        <v>9479</v>
      </c>
      <c r="I374" t="s">
        <v>1308</v>
      </c>
      <c r="J374">
        <v>1021670</v>
      </c>
      <c r="K374" t="s">
        <v>1309</v>
      </c>
      <c r="L374">
        <v>8067</v>
      </c>
      <c r="M374" t="s">
        <v>24</v>
      </c>
      <c r="N374">
        <v>1</v>
      </c>
      <c r="O374" t="s">
        <v>5209</v>
      </c>
      <c r="S374" t="s">
        <v>5186</v>
      </c>
    </row>
    <row r="375" spans="1:19" x14ac:dyDescent="0.3">
      <c r="A375" s="19">
        <v>178010</v>
      </c>
      <c r="B375" s="26" t="s">
        <v>1310</v>
      </c>
      <c r="C375" s="19">
        <v>10120</v>
      </c>
      <c r="D375" s="19" t="s">
        <v>19</v>
      </c>
      <c r="E375" s="18" t="s">
        <v>36</v>
      </c>
      <c r="F375" s="18" t="s">
        <v>656</v>
      </c>
      <c r="G375" s="18" t="s">
        <v>656</v>
      </c>
      <c r="H375" s="18">
        <v>9480</v>
      </c>
      <c r="I375" s="18" t="s">
        <v>1311</v>
      </c>
      <c r="J375" s="18">
        <v>1028281</v>
      </c>
      <c r="K375" s="18" t="s">
        <v>1312</v>
      </c>
      <c r="L375" s="18">
        <v>8067</v>
      </c>
      <c r="M375" s="18" t="s">
        <v>24</v>
      </c>
      <c r="N375" s="18">
        <v>1</v>
      </c>
      <c r="O375" s="18" t="s">
        <v>5209</v>
      </c>
      <c r="P375" s="18"/>
      <c r="Q375" s="18"/>
      <c r="R375" s="18"/>
      <c r="S375" t="s">
        <v>5186</v>
      </c>
    </row>
    <row r="376" spans="1:19" x14ac:dyDescent="0.3">
      <c r="A376" s="12">
        <v>712419</v>
      </c>
      <c r="B376" s="1" t="s">
        <v>1313</v>
      </c>
      <c r="C376" s="12">
        <v>10120</v>
      </c>
      <c r="D376" s="12" t="s">
        <v>19</v>
      </c>
      <c r="E376" t="s">
        <v>20</v>
      </c>
      <c r="F376" t="s">
        <v>395</v>
      </c>
      <c r="G376" t="s">
        <v>395</v>
      </c>
      <c r="H376">
        <v>9485</v>
      </c>
      <c r="I376" t="s">
        <v>1314</v>
      </c>
      <c r="J376">
        <v>68193</v>
      </c>
      <c r="K376" t="s">
        <v>1315</v>
      </c>
      <c r="L376">
        <v>8067</v>
      </c>
      <c r="M376" t="s">
        <v>24</v>
      </c>
      <c r="N376">
        <v>1</v>
      </c>
      <c r="O376" t="s">
        <v>5209</v>
      </c>
      <c r="S376" t="s">
        <v>5186</v>
      </c>
    </row>
    <row r="377" spans="1:19" x14ac:dyDescent="0.3">
      <c r="A377" s="19">
        <v>878866</v>
      </c>
      <c r="B377" s="26" t="s">
        <v>1316</v>
      </c>
      <c r="C377" s="19">
        <v>10120</v>
      </c>
      <c r="D377" s="19" t="s">
        <v>19</v>
      </c>
      <c r="E377" s="18" t="s">
        <v>36</v>
      </c>
      <c r="F377" s="18" t="s">
        <v>594</v>
      </c>
      <c r="G377" s="18" t="s">
        <v>594</v>
      </c>
      <c r="H377" s="18">
        <v>9486</v>
      </c>
      <c r="I377" s="18" t="s">
        <v>1317</v>
      </c>
      <c r="J377" s="18">
        <v>987562</v>
      </c>
      <c r="K377" s="18" t="s">
        <v>1318</v>
      </c>
      <c r="L377" s="18">
        <v>8067</v>
      </c>
      <c r="M377" s="18" t="s">
        <v>24</v>
      </c>
      <c r="N377" s="18">
        <v>1</v>
      </c>
      <c r="O377" s="18" t="s">
        <v>5209</v>
      </c>
      <c r="P377" s="18"/>
      <c r="Q377" s="18"/>
      <c r="R377" s="18"/>
      <c r="S377" t="s">
        <v>5186</v>
      </c>
    </row>
    <row r="378" spans="1:19" x14ac:dyDescent="0.3">
      <c r="A378" s="12">
        <v>177559</v>
      </c>
      <c r="B378" s="1" t="s">
        <v>1319</v>
      </c>
      <c r="C378" s="12">
        <v>10120</v>
      </c>
      <c r="D378" s="12" t="s">
        <v>19</v>
      </c>
      <c r="E378" t="s">
        <v>36</v>
      </c>
      <c r="F378" t="s">
        <v>278</v>
      </c>
      <c r="G378" t="s">
        <v>278</v>
      </c>
      <c r="H378">
        <v>9508</v>
      </c>
      <c r="I378" t="s">
        <v>1320</v>
      </c>
      <c r="J378">
        <v>79659</v>
      </c>
      <c r="K378" t="s">
        <v>1321</v>
      </c>
      <c r="L378">
        <v>8067</v>
      </c>
      <c r="M378" t="s">
        <v>24</v>
      </c>
      <c r="N378">
        <v>1</v>
      </c>
      <c r="O378" t="s">
        <v>5209</v>
      </c>
      <c r="S378" t="s">
        <v>5186</v>
      </c>
    </row>
    <row r="379" spans="1:19" x14ac:dyDescent="0.3">
      <c r="A379" s="19">
        <v>161485</v>
      </c>
      <c r="B379" s="26" t="s">
        <v>1322</v>
      </c>
      <c r="C379" s="19">
        <v>10120</v>
      </c>
      <c r="D379" s="19" t="s">
        <v>19</v>
      </c>
      <c r="E379" s="18" t="s">
        <v>26</v>
      </c>
      <c r="F379" s="18" t="s">
        <v>340</v>
      </c>
      <c r="G379" s="18" t="s">
        <v>340</v>
      </c>
      <c r="H379" s="18">
        <v>9512</v>
      </c>
      <c r="I379" s="18" t="s">
        <v>1323</v>
      </c>
      <c r="J379" s="18">
        <v>325817</v>
      </c>
      <c r="K379" s="18" t="s">
        <v>1324</v>
      </c>
      <c r="L379" s="18">
        <v>8067</v>
      </c>
      <c r="M379" s="18" t="s">
        <v>24</v>
      </c>
      <c r="N379" s="18">
        <v>1</v>
      </c>
      <c r="O379" s="18" t="s">
        <v>5209</v>
      </c>
      <c r="P379" s="18"/>
      <c r="Q379" s="18"/>
      <c r="R379" s="18"/>
      <c r="S379" t="s">
        <v>5186</v>
      </c>
    </row>
    <row r="380" spans="1:19" x14ac:dyDescent="0.3">
      <c r="A380" s="12">
        <v>375129</v>
      </c>
      <c r="B380" s="1" t="s">
        <v>1325</v>
      </c>
      <c r="C380" s="12">
        <v>10120</v>
      </c>
      <c r="D380" s="12" t="s">
        <v>19</v>
      </c>
      <c r="E380" t="s">
        <v>20</v>
      </c>
      <c r="F380" t="s">
        <v>93</v>
      </c>
      <c r="G380" t="s">
        <v>93</v>
      </c>
      <c r="H380">
        <v>9514</v>
      </c>
      <c r="I380" t="s">
        <v>1326</v>
      </c>
      <c r="J380">
        <v>975631</v>
      </c>
      <c r="K380" t="s">
        <v>1327</v>
      </c>
      <c r="L380">
        <v>8067</v>
      </c>
      <c r="M380" t="s">
        <v>24</v>
      </c>
      <c r="N380">
        <v>1</v>
      </c>
      <c r="O380" t="s">
        <v>5209</v>
      </c>
      <c r="S380" t="s">
        <v>5186</v>
      </c>
    </row>
    <row r="381" spans="1:19" x14ac:dyDescent="0.3">
      <c r="A381" s="19">
        <v>156940</v>
      </c>
      <c r="B381" s="26" t="s">
        <v>1328</v>
      </c>
      <c r="C381" s="19">
        <v>10120</v>
      </c>
      <c r="D381" s="19" t="s">
        <v>19</v>
      </c>
      <c r="E381" s="18" t="s">
        <v>20</v>
      </c>
      <c r="F381" s="18" t="s">
        <v>93</v>
      </c>
      <c r="G381" s="18" t="s">
        <v>93</v>
      </c>
      <c r="H381" s="18">
        <v>9515</v>
      </c>
      <c r="I381" s="18" t="s">
        <v>1329</v>
      </c>
      <c r="J381" s="18">
        <v>1011841</v>
      </c>
      <c r="K381" s="18" t="s">
        <v>1330</v>
      </c>
      <c r="L381" s="18">
        <v>8067</v>
      </c>
      <c r="M381" s="18" t="s">
        <v>24</v>
      </c>
      <c r="N381" s="18">
        <v>1</v>
      </c>
      <c r="O381" s="18" t="s">
        <v>5209</v>
      </c>
      <c r="P381" s="18"/>
      <c r="Q381" s="18"/>
      <c r="R381" s="18"/>
      <c r="S381" t="s">
        <v>5185</v>
      </c>
    </row>
    <row r="382" spans="1:19" x14ac:dyDescent="0.3">
      <c r="A382" s="12">
        <v>856099</v>
      </c>
      <c r="B382" s="1" t="s">
        <v>1331</v>
      </c>
      <c r="C382" s="12">
        <v>10120</v>
      </c>
      <c r="D382" s="12" t="s">
        <v>19</v>
      </c>
      <c r="E382" t="s">
        <v>26</v>
      </c>
      <c r="F382" t="s">
        <v>237</v>
      </c>
      <c r="G382" t="s">
        <v>237</v>
      </c>
      <c r="H382">
        <v>9516</v>
      </c>
      <c r="I382" t="s">
        <v>1332</v>
      </c>
      <c r="J382">
        <v>1016040</v>
      </c>
      <c r="K382" t="s">
        <v>1333</v>
      </c>
      <c r="L382">
        <v>8067</v>
      </c>
      <c r="M382" t="s">
        <v>24</v>
      </c>
      <c r="N382">
        <v>1</v>
      </c>
      <c r="O382" t="s">
        <v>5182</v>
      </c>
      <c r="P382">
        <v>20220320</v>
      </c>
      <c r="Q382" t="s">
        <v>5193</v>
      </c>
      <c r="R382" t="s">
        <v>5194</v>
      </c>
      <c r="S382" t="s">
        <v>5186</v>
      </c>
    </row>
    <row r="383" spans="1:19" x14ac:dyDescent="0.3">
      <c r="A383" s="19">
        <v>774317</v>
      </c>
      <c r="B383" s="26" t="s">
        <v>1334</v>
      </c>
      <c r="C383" s="19">
        <v>10120</v>
      </c>
      <c r="D383" s="19" t="s">
        <v>19</v>
      </c>
      <c r="E383" s="18" t="s">
        <v>70</v>
      </c>
      <c r="F383" s="18" t="s">
        <v>1335</v>
      </c>
      <c r="G383" s="18" t="s">
        <v>1335</v>
      </c>
      <c r="H383" s="18">
        <v>9526</v>
      </c>
      <c r="I383" s="18" t="s">
        <v>1336</v>
      </c>
      <c r="J383" s="18">
        <v>64022</v>
      </c>
      <c r="K383" s="18" t="s">
        <v>1337</v>
      </c>
      <c r="L383" s="18">
        <v>8067</v>
      </c>
      <c r="M383" s="18" t="s">
        <v>24</v>
      </c>
      <c r="N383" s="18">
        <v>1</v>
      </c>
      <c r="O383" s="18" t="s">
        <v>5209</v>
      </c>
      <c r="P383" s="18"/>
      <c r="Q383" s="18"/>
      <c r="R383" s="18"/>
      <c r="S383" t="s">
        <v>5186</v>
      </c>
    </row>
    <row r="384" spans="1:19" x14ac:dyDescent="0.3">
      <c r="A384" s="12">
        <v>236235</v>
      </c>
      <c r="B384" s="1" t="s">
        <v>1338</v>
      </c>
      <c r="C384" s="12">
        <v>10120</v>
      </c>
      <c r="D384" s="12" t="s">
        <v>19</v>
      </c>
      <c r="E384" t="s">
        <v>36</v>
      </c>
      <c r="F384" t="s">
        <v>133</v>
      </c>
      <c r="G384" t="s">
        <v>133</v>
      </c>
      <c r="H384">
        <v>9528</v>
      </c>
      <c r="I384" t="s">
        <v>1339</v>
      </c>
      <c r="J384">
        <v>354215</v>
      </c>
      <c r="K384" t="s">
        <v>1340</v>
      </c>
      <c r="L384">
        <v>8067</v>
      </c>
      <c r="M384" t="s">
        <v>24</v>
      </c>
      <c r="N384">
        <v>1</v>
      </c>
      <c r="O384" t="s">
        <v>5209</v>
      </c>
      <c r="S384" t="s">
        <v>5186</v>
      </c>
    </row>
    <row r="385" spans="1:19" x14ac:dyDescent="0.3">
      <c r="A385" s="19">
        <v>268352</v>
      </c>
      <c r="B385" s="26" t="s">
        <v>1341</v>
      </c>
      <c r="C385" s="19">
        <v>10120</v>
      </c>
      <c r="D385" s="19" t="s">
        <v>19</v>
      </c>
      <c r="E385" s="18" t="s">
        <v>36</v>
      </c>
      <c r="F385" s="18" t="s">
        <v>37</v>
      </c>
      <c r="G385" s="18" t="s">
        <v>37</v>
      </c>
      <c r="H385" s="18">
        <v>9531</v>
      </c>
      <c r="I385" s="18" t="s">
        <v>1342</v>
      </c>
      <c r="J385" s="18">
        <v>985667</v>
      </c>
      <c r="K385" s="18" t="s">
        <v>1343</v>
      </c>
      <c r="L385" s="18">
        <v>8067</v>
      </c>
      <c r="M385" s="18" t="s">
        <v>24</v>
      </c>
      <c r="N385" s="18">
        <v>1</v>
      </c>
      <c r="O385" s="18" t="s">
        <v>5209</v>
      </c>
      <c r="P385" s="18"/>
      <c r="Q385" s="18"/>
      <c r="R385" s="18"/>
      <c r="S385" t="s">
        <v>5186</v>
      </c>
    </row>
    <row r="386" spans="1:19" x14ac:dyDescent="0.3">
      <c r="A386" s="12">
        <v>141347</v>
      </c>
      <c r="B386" s="1" t="s">
        <v>1344</v>
      </c>
      <c r="C386" s="12">
        <v>10120</v>
      </c>
      <c r="D386" s="12" t="s">
        <v>19</v>
      </c>
      <c r="E386" t="s">
        <v>26</v>
      </c>
      <c r="F386" t="s">
        <v>189</v>
      </c>
      <c r="G386" t="s">
        <v>189</v>
      </c>
      <c r="H386">
        <v>9533</v>
      </c>
      <c r="I386" t="s">
        <v>1345</v>
      </c>
      <c r="J386">
        <v>976771</v>
      </c>
      <c r="K386" t="s">
        <v>1346</v>
      </c>
      <c r="L386">
        <v>8067</v>
      </c>
      <c r="M386" t="s">
        <v>24</v>
      </c>
      <c r="N386">
        <v>1</v>
      </c>
      <c r="O386" t="s">
        <v>5209</v>
      </c>
      <c r="S386" t="s">
        <v>5186</v>
      </c>
    </row>
    <row r="387" spans="1:19" x14ac:dyDescent="0.3">
      <c r="A387" s="19">
        <v>297992</v>
      </c>
      <c r="B387" s="26" t="s">
        <v>1347</v>
      </c>
      <c r="C387" s="19">
        <v>10120</v>
      </c>
      <c r="D387" s="19" t="s">
        <v>19</v>
      </c>
      <c r="E387" s="18" t="s">
        <v>128</v>
      </c>
      <c r="F387" s="18" t="s">
        <v>436</v>
      </c>
      <c r="G387" s="18" t="s">
        <v>436</v>
      </c>
      <c r="H387" s="18">
        <v>9534</v>
      </c>
      <c r="I387" s="18" t="s">
        <v>1348</v>
      </c>
      <c r="J387" s="18">
        <v>974035</v>
      </c>
      <c r="K387" s="18" t="s">
        <v>1349</v>
      </c>
      <c r="L387" s="18">
        <v>8067</v>
      </c>
      <c r="M387" s="18" t="s">
        <v>24</v>
      </c>
      <c r="N387" s="18">
        <v>1</v>
      </c>
      <c r="O387" s="18" t="s">
        <v>5209</v>
      </c>
      <c r="P387" s="18"/>
      <c r="Q387" s="18"/>
      <c r="R387" s="18"/>
      <c r="S387" t="s">
        <v>5186</v>
      </c>
    </row>
    <row r="388" spans="1:19" x14ac:dyDescent="0.3">
      <c r="A388" s="12">
        <v>805111</v>
      </c>
      <c r="B388" s="1" t="s">
        <v>1350</v>
      </c>
      <c r="C388" s="12">
        <v>10120</v>
      </c>
      <c r="D388" s="12" t="s">
        <v>19</v>
      </c>
      <c r="E388" t="s">
        <v>26</v>
      </c>
      <c r="F388" t="s">
        <v>84</v>
      </c>
      <c r="G388" t="s">
        <v>84</v>
      </c>
      <c r="H388">
        <v>9563</v>
      </c>
      <c r="I388" t="s">
        <v>1351</v>
      </c>
      <c r="J388">
        <v>86741</v>
      </c>
      <c r="K388" t="s">
        <v>1352</v>
      </c>
      <c r="L388">
        <v>8067</v>
      </c>
      <c r="M388" t="s">
        <v>24</v>
      </c>
      <c r="N388" t="s">
        <v>5181</v>
      </c>
    </row>
    <row r="389" spans="1:19" x14ac:dyDescent="0.3">
      <c r="A389" s="19">
        <v>208077</v>
      </c>
      <c r="B389" s="26" t="s">
        <v>1353</v>
      </c>
      <c r="C389" s="19">
        <v>10120</v>
      </c>
      <c r="D389" s="19" t="s">
        <v>19</v>
      </c>
      <c r="E389" s="18" t="s">
        <v>26</v>
      </c>
      <c r="F389" s="18" t="s">
        <v>625</v>
      </c>
      <c r="G389" s="18" t="s">
        <v>625</v>
      </c>
      <c r="H389" s="18">
        <v>9566</v>
      </c>
      <c r="I389" s="18" t="s">
        <v>1354</v>
      </c>
      <c r="J389" s="18">
        <v>1016842</v>
      </c>
      <c r="K389" s="18" t="s">
        <v>1355</v>
      </c>
      <c r="L389" s="18">
        <v>8067</v>
      </c>
      <c r="M389" s="18" t="s">
        <v>24</v>
      </c>
      <c r="N389" s="18">
        <v>1</v>
      </c>
      <c r="O389" s="18" t="s">
        <v>5209</v>
      </c>
      <c r="P389" s="18"/>
      <c r="Q389" s="18"/>
      <c r="R389" s="18"/>
      <c r="S389" t="s">
        <v>5186</v>
      </c>
    </row>
    <row r="390" spans="1:19" x14ac:dyDescent="0.3">
      <c r="A390" s="12">
        <v>301100</v>
      </c>
      <c r="B390" s="1" t="s">
        <v>1356</v>
      </c>
      <c r="C390" s="12">
        <v>10120</v>
      </c>
      <c r="D390" s="12" t="s">
        <v>19</v>
      </c>
      <c r="E390" t="s">
        <v>20</v>
      </c>
      <c r="F390" t="s">
        <v>21</v>
      </c>
      <c r="G390" t="s">
        <v>21</v>
      </c>
      <c r="H390">
        <v>9567</v>
      </c>
      <c r="I390" t="s">
        <v>1357</v>
      </c>
      <c r="J390">
        <v>566462</v>
      </c>
      <c r="K390" t="s">
        <v>1358</v>
      </c>
      <c r="L390">
        <v>8067</v>
      </c>
      <c r="M390" t="s">
        <v>24</v>
      </c>
      <c r="N390">
        <v>1</v>
      </c>
      <c r="O390" t="s">
        <v>5209</v>
      </c>
      <c r="S390" t="s">
        <v>5186</v>
      </c>
    </row>
    <row r="391" spans="1:19" x14ac:dyDescent="0.3">
      <c r="A391" s="19">
        <v>774822</v>
      </c>
      <c r="B391" s="26" t="s">
        <v>1359</v>
      </c>
      <c r="C391" s="19">
        <v>10120</v>
      </c>
      <c r="D391" s="19" t="s">
        <v>19</v>
      </c>
      <c r="E391" s="18" t="s">
        <v>55</v>
      </c>
      <c r="F391" s="18" t="s">
        <v>864</v>
      </c>
      <c r="G391" s="18" t="s">
        <v>864</v>
      </c>
      <c r="H391" s="18">
        <v>9578</v>
      </c>
      <c r="I391" s="18" t="s">
        <v>1360</v>
      </c>
      <c r="J391" s="18">
        <v>41441</v>
      </c>
      <c r="K391" s="18" t="s">
        <v>1361</v>
      </c>
      <c r="L391" s="18">
        <v>8067</v>
      </c>
      <c r="M391" s="18" t="s">
        <v>24</v>
      </c>
      <c r="N391" s="18">
        <v>1</v>
      </c>
      <c r="O391" s="18" t="s">
        <v>5209</v>
      </c>
      <c r="P391" s="18"/>
      <c r="Q391" s="18"/>
      <c r="R391" s="18"/>
      <c r="S391" t="s">
        <v>5186</v>
      </c>
    </row>
    <row r="392" spans="1:19" x14ac:dyDescent="0.3">
      <c r="A392" s="12">
        <v>159815</v>
      </c>
      <c r="B392" s="1" t="s">
        <v>1362</v>
      </c>
      <c r="C392" s="12">
        <v>10120</v>
      </c>
      <c r="D392" s="12" t="s">
        <v>19</v>
      </c>
      <c r="E392" t="s">
        <v>55</v>
      </c>
      <c r="F392" t="s">
        <v>864</v>
      </c>
      <c r="G392" t="s">
        <v>864</v>
      </c>
      <c r="H392">
        <v>9612</v>
      </c>
      <c r="I392" t="s">
        <v>1363</v>
      </c>
      <c r="J392">
        <v>71674</v>
      </c>
      <c r="K392" t="s">
        <v>1364</v>
      </c>
      <c r="L392">
        <v>8067</v>
      </c>
      <c r="M392" t="s">
        <v>24</v>
      </c>
      <c r="N392">
        <v>1</v>
      </c>
      <c r="O392" t="s">
        <v>5209</v>
      </c>
      <c r="S392" t="s">
        <v>5186</v>
      </c>
    </row>
    <row r="393" spans="1:19" x14ac:dyDescent="0.3">
      <c r="A393" s="19">
        <v>912117</v>
      </c>
      <c r="B393" s="26" t="s">
        <v>1365</v>
      </c>
      <c r="C393" s="19">
        <v>10120</v>
      </c>
      <c r="D393" s="19" t="s">
        <v>19</v>
      </c>
      <c r="E393" s="18" t="s">
        <v>31</v>
      </c>
      <c r="F393" s="18" t="s">
        <v>1366</v>
      </c>
      <c r="G393" s="18" t="s">
        <v>1366</v>
      </c>
      <c r="H393" s="18">
        <v>9650</v>
      </c>
      <c r="I393" s="18" t="s">
        <v>1367</v>
      </c>
      <c r="J393" s="18">
        <v>38050</v>
      </c>
      <c r="K393" s="18" t="s">
        <v>1368</v>
      </c>
      <c r="L393" s="18">
        <v>8067</v>
      </c>
      <c r="M393" s="18" t="s">
        <v>24</v>
      </c>
      <c r="N393" s="18">
        <v>1</v>
      </c>
      <c r="O393" s="18" t="s">
        <v>5209</v>
      </c>
      <c r="P393" s="18"/>
      <c r="Q393" s="18"/>
      <c r="R393" s="18"/>
      <c r="S393" t="s">
        <v>5186</v>
      </c>
    </row>
    <row r="394" spans="1:19" x14ac:dyDescent="0.3">
      <c r="A394" s="12">
        <v>215274</v>
      </c>
      <c r="B394" s="1" t="s">
        <v>1369</v>
      </c>
      <c r="C394" s="12">
        <v>10129</v>
      </c>
      <c r="D394" s="12" t="s">
        <v>50</v>
      </c>
      <c r="E394" t="s">
        <v>107</v>
      </c>
      <c r="F394" t="s">
        <v>895</v>
      </c>
      <c r="G394" t="s">
        <v>895</v>
      </c>
      <c r="H394">
        <v>9651</v>
      </c>
      <c r="I394" t="s">
        <v>1370</v>
      </c>
      <c r="J394">
        <v>1020880</v>
      </c>
      <c r="K394" t="s">
        <v>1371</v>
      </c>
      <c r="L394">
        <v>8067</v>
      </c>
      <c r="M394" t="s">
        <v>24</v>
      </c>
      <c r="N394">
        <v>1</v>
      </c>
      <c r="O394" t="s">
        <v>5209</v>
      </c>
      <c r="S394" t="s">
        <v>5185</v>
      </c>
    </row>
    <row r="395" spans="1:19" x14ac:dyDescent="0.3">
      <c r="A395" s="19">
        <v>208439</v>
      </c>
      <c r="B395" s="26" t="s">
        <v>1372</v>
      </c>
      <c r="C395" s="19">
        <v>10120</v>
      </c>
      <c r="D395" s="19" t="s">
        <v>19</v>
      </c>
      <c r="E395" s="18" t="s">
        <v>88</v>
      </c>
      <c r="F395" s="18" t="s">
        <v>89</v>
      </c>
      <c r="G395" s="18" t="s">
        <v>89</v>
      </c>
      <c r="H395" s="18">
        <v>9660</v>
      </c>
      <c r="I395" s="18" t="s">
        <v>1373</v>
      </c>
      <c r="J395" s="18">
        <v>1017131</v>
      </c>
      <c r="K395" s="18" t="s">
        <v>1374</v>
      </c>
      <c r="L395" s="18">
        <v>8067</v>
      </c>
      <c r="M395" s="18" t="s">
        <v>24</v>
      </c>
      <c r="N395" s="18">
        <v>1</v>
      </c>
      <c r="O395" s="18" t="s">
        <v>5209</v>
      </c>
      <c r="P395" s="18"/>
      <c r="Q395" s="18"/>
      <c r="R395" s="18"/>
      <c r="S395" t="s">
        <v>5186</v>
      </c>
    </row>
    <row r="396" spans="1:19" x14ac:dyDescent="0.3">
      <c r="A396" s="12">
        <v>274375</v>
      </c>
      <c r="B396" s="1" t="s">
        <v>1375</v>
      </c>
      <c r="C396" s="12">
        <v>10120</v>
      </c>
      <c r="D396" s="12" t="s">
        <v>19</v>
      </c>
      <c r="E396" t="s">
        <v>75</v>
      </c>
      <c r="F396" t="s">
        <v>1025</v>
      </c>
      <c r="G396" t="s">
        <v>1025</v>
      </c>
      <c r="H396">
        <v>9661</v>
      </c>
      <c r="I396" t="s">
        <v>1376</v>
      </c>
      <c r="J396">
        <v>967833</v>
      </c>
      <c r="K396" t="s">
        <v>1377</v>
      </c>
      <c r="L396">
        <v>8067</v>
      </c>
      <c r="M396" t="s">
        <v>24</v>
      </c>
      <c r="N396">
        <v>1</v>
      </c>
      <c r="O396" t="s">
        <v>5209</v>
      </c>
      <c r="S396" t="s">
        <v>5186</v>
      </c>
    </row>
    <row r="397" spans="1:19" x14ac:dyDescent="0.3">
      <c r="A397" s="19">
        <v>161807</v>
      </c>
      <c r="B397" s="26" t="s">
        <v>1378</v>
      </c>
      <c r="C397" s="19">
        <v>10120</v>
      </c>
      <c r="D397" s="19" t="s">
        <v>19</v>
      </c>
      <c r="E397" s="18" t="s">
        <v>88</v>
      </c>
      <c r="F397" s="18" t="s">
        <v>1379</v>
      </c>
      <c r="G397" s="18" t="s">
        <v>1379</v>
      </c>
      <c r="H397" s="18">
        <v>9664</v>
      </c>
      <c r="I397" s="18" t="s">
        <v>1380</v>
      </c>
      <c r="J397" s="18">
        <v>1009551</v>
      </c>
      <c r="K397" s="18" t="s">
        <v>1381</v>
      </c>
      <c r="L397" s="18">
        <v>8067</v>
      </c>
      <c r="M397" s="18" t="s">
        <v>24</v>
      </c>
      <c r="N397" s="18">
        <v>1</v>
      </c>
      <c r="O397" s="18" t="s">
        <v>5209</v>
      </c>
      <c r="P397" s="18"/>
      <c r="Q397" s="18"/>
      <c r="R397" s="18"/>
      <c r="S397" t="s">
        <v>5186</v>
      </c>
    </row>
    <row r="398" spans="1:19" x14ac:dyDescent="0.3">
      <c r="A398" s="12">
        <v>167614</v>
      </c>
      <c r="B398" s="1" t="s">
        <v>1382</v>
      </c>
      <c r="C398" s="12">
        <v>10120</v>
      </c>
      <c r="D398" s="12" t="s">
        <v>19</v>
      </c>
      <c r="E398" t="s">
        <v>70</v>
      </c>
      <c r="F398" t="s">
        <v>440</v>
      </c>
      <c r="G398" t="s">
        <v>440</v>
      </c>
      <c r="H398">
        <v>9666</v>
      </c>
      <c r="I398" t="s">
        <v>1383</v>
      </c>
      <c r="J398">
        <v>953120</v>
      </c>
      <c r="K398" t="s">
        <v>1384</v>
      </c>
      <c r="L398">
        <v>8067</v>
      </c>
      <c r="M398" t="s">
        <v>24</v>
      </c>
      <c r="N398">
        <v>1</v>
      </c>
      <c r="O398" t="s">
        <v>5209</v>
      </c>
      <c r="S398" t="s">
        <v>5186</v>
      </c>
    </row>
    <row r="399" spans="1:19" x14ac:dyDescent="0.3">
      <c r="A399" s="19">
        <v>208426</v>
      </c>
      <c r="B399" s="26" t="s">
        <v>1385</v>
      </c>
      <c r="C399" s="19">
        <v>10120</v>
      </c>
      <c r="D399" s="19" t="s">
        <v>19</v>
      </c>
      <c r="E399" s="18" t="s">
        <v>88</v>
      </c>
      <c r="F399" s="18" t="s">
        <v>812</v>
      </c>
      <c r="G399" s="18" t="s">
        <v>812</v>
      </c>
      <c r="H399" s="18">
        <v>9669</v>
      </c>
      <c r="I399" s="18" t="s">
        <v>1386</v>
      </c>
      <c r="J399" s="18">
        <v>1026532</v>
      </c>
      <c r="K399" s="18" t="s">
        <v>1387</v>
      </c>
      <c r="L399" s="18">
        <v>8067</v>
      </c>
      <c r="M399" s="18" t="s">
        <v>24</v>
      </c>
      <c r="N399" s="18">
        <v>1</v>
      </c>
      <c r="O399" s="18" t="s">
        <v>5209</v>
      </c>
      <c r="P399" s="18"/>
      <c r="Q399" s="18"/>
      <c r="R399" s="18"/>
      <c r="S399" t="s">
        <v>5186</v>
      </c>
    </row>
    <row r="400" spans="1:19" x14ac:dyDescent="0.3">
      <c r="A400" s="12">
        <v>60820</v>
      </c>
      <c r="B400" s="1" t="s">
        <v>1388</v>
      </c>
      <c r="C400" s="12">
        <v>10120</v>
      </c>
      <c r="D400" s="12" t="s">
        <v>19</v>
      </c>
      <c r="E400" t="s">
        <v>97</v>
      </c>
      <c r="F400" t="s">
        <v>754</v>
      </c>
      <c r="G400" t="s">
        <v>754</v>
      </c>
      <c r="H400">
        <v>9672</v>
      </c>
      <c r="I400" t="s">
        <v>1389</v>
      </c>
      <c r="J400">
        <v>1011183</v>
      </c>
      <c r="K400" t="s">
        <v>1390</v>
      </c>
      <c r="L400">
        <v>8067</v>
      </c>
      <c r="M400" t="s">
        <v>24</v>
      </c>
      <c r="N400" t="s">
        <v>5181</v>
      </c>
    </row>
    <row r="401" spans="1:19" x14ac:dyDescent="0.3">
      <c r="A401" s="19">
        <v>204191</v>
      </c>
      <c r="B401" s="26" t="s">
        <v>1391</v>
      </c>
      <c r="C401" s="19">
        <v>10120</v>
      </c>
      <c r="D401" s="19" t="s">
        <v>19</v>
      </c>
      <c r="E401" s="18" t="s">
        <v>97</v>
      </c>
      <c r="F401" s="18" t="s">
        <v>181</v>
      </c>
      <c r="G401" s="18" t="s">
        <v>181</v>
      </c>
      <c r="H401" s="18">
        <v>9683</v>
      </c>
      <c r="I401" s="18" t="s">
        <v>1392</v>
      </c>
      <c r="J401" s="18">
        <v>53840</v>
      </c>
      <c r="K401" s="18" t="s">
        <v>1393</v>
      </c>
      <c r="L401" s="18">
        <v>8067</v>
      </c>
      <c r="M401" s="18" t="s">
        <v>24</v>
      </c>
      <c r="N401" s="18">
        <v>1</v>
      </c>
      <c r="O401" s="18" t="s">
        <v>5209</v>
      </c>
      <c r="P401" s="18"/>
      <c r="Q401" s="18"/>
      <c r="R401" s="18"/>
      <c r="S401" t="s">
        <v>5186</v>
      </c>
    </row>
    <row r="402" spans="1:19" x14ac:dyDescent="0.3">
      <c r="A402" s="12">
        <v>222766</v>
      </c>
      <c r="B402" s="1" t="s">
        <v>1394</v>
      </c>
      <c r="C402" s="12">
        <v>10120</v>
      </c>
      <c r="D402" s="12" t="s">
        <v>19</v>
      </c>
      <c r="E402" t="s">
        <v>75</v>
      </c>
      <c r="F402" t="s">
        <v>249</v>
      </c>
      <c r="G402" t="s">
        <v>249</v>
      </c>
      <c r="H402">
        <v>9684</v>
      </c>
      <c r="I402" t="s">
        <v>1395</v>
      </c>
      <c r="J402">
        <v>1023228</v>
      </c>
      <c r="K402" t="s">
        <v>1396</v>
      </c>
      <c r="L402">
        <v>10059</v>
      </c>
      <c r="M402" t="s">
        <v>24</v>
      </c>
      <c r="N402">
        <v>1</v>
      </c>
      <c r="O402" t="s">
        <v>5209</v>
      </c>
      <c r="S402" t="s">
        <v>5185</v>
      </c>
    </row>
    <row r="403" spans="1:19" x14ac:dyDescent="0.3">
      <c r="A403" s="19">
        <v>66859</v>
      </c>
      <c r="B403" s="26" t="s">
        <v>1397</v>
      </c>
      <c r="C403" s="19">
        <v>10120</v>
      </c>
      <c r="D403" s="19" t="s">
        <v>19</v>
      </c>
      <c r="E403" s="18" t="s">
        <v>20</v>
      </c>
      <c r="F403" s="18" t="s">
        <v>208</v>
      </c>
      <c r="G403" s="18" t="s">
        <v>208</v>
      </c>
      <c r="H403" s="18">
        <v>9689</v>
      </c>
      <c r="I403" s="18" t="s">
        <v>1398</v>
      </c>
      <c r="J403" s="18">
        <v>199395</v>
      </c>
      <c r="K403" s="18" t="s">
        <v>1399</v>
      </c>
      <c r="L403" s="18">
        <v>8067</v>
      </c>
      <c r="M403" s="18" t="s">
        <v>24</v>
      </c>
      <c r="N403" s="18">
        <v>1</v>
      </c>
      <c r="O403" s="18" t="s">
        <v>5209</v>
      </c>
      <c r="P403" s="18"/>
      <c r="Q403" s="18"/>
      <c r="R403" s="18"/>
      <c r="S403" t="s">
        <v>5185</v>
      </c>
    </row>
    <row r="404" spans="1:19" x14ac:dyDescent="0.3">
      <c r="A404" s="12">
        <v>784904</v>
      </c>
      <c r="B404" s="1" t="s">
        <v>1400</v>
      </c>
      <c r="C404" s="12">
        <v>10120</v>
      </c>
      <c r="D404" s="12" t="s">
        <v>19</v>
      </c>
      <c r="E404" t="s">
        <v>20</v>
      </c>
      <c r="F404" t="s">
        <v>21</v>
      </c>
      <c r="G404" t="s">
        <v>21</v>
      </c>
      <c r="H404">
        <v>9693</v>
      </c>
      <c r="I404" t="s">
        <v>1401</v>
      </c>
      <c r="J404">
        <v>1029336</v>
      </c>
      <c r="K404" t="s">
        <v>1402</v>
      </c>
      <c r="L404">
        <v>8067</v>
      </c>
      <c r="M404" t="s">
        <v>24</v>
      </c>
      <c r="N404">
        <v>1</v>
      </c>
      <c r="O404" t="s">
        <v>5209</v>
      </c>
      <c r="S404" t="s">
        <v>5186</v>
      </c>
    </row>
    <row r="405" spans="1:19" x14ac:dyDescent="0.3">
      <c r="A405" s="19">
        <v>82198</v>
      </c>
      <c r="B405" s="26" t="s">
        <v>1403</v>
      </c>
      <c r="C405" s="19">
        <v>10120</v>
      </c>
      <c r="D405" s="19" t="s">
        <v>19</v>
      </c>
      <c r="E405" s="18" t="s">
        <v>20</v>
      </c>
      <c r="F405" s="18" t="s">
        <v>253</v>
      </c>
      <c r="G405" s="18" t="s">
        <v>253</v>
      </c>
      <c r="H405" s="18">
        <v>9695</v>
      </c>
      <c r="I405" s="18" t="s">
        <v>1404</v>
      </c>
      <c r="J405" s="18">
        <v>1030111</v>
      </c>
      <c r="K405" s="18" t="s">
        <v>1405</v>
      </c>
      <c r="L405" s="18">
        <v>8067</v>
      </c>
      <c r="M405" s="18" t="s">
        <v>24</v>
      </c>
      <c r="N405" s="18">
        <v>1</v>
      </c>
      <c r="O405" s="18" t="s">
        <v>5209</v>
      </c>
      <c r="P405" s="18"/>
      <c r="Q405" s="18"/>
      <c r="R405" s="18"/>
      <c r="S405" t="s">
        <v>5186</v>
      </c>
    </row>
    <row r="406" spans="1:19" x14ac:dyDescent="0.3">
      <c r="A406" s="12">
        <v>230849</v>
      </c>
      <c r="B406" s="1" t="s">
        <v>1406</v>
      </c>
      <c r="C406" s="12">
        <v>10120</v>
      </c>
      <c r="D406" s="12" t="s">
        <v>19</v>
      </c>
      <c r="E406" t="s">
        <v>36</v>
      </c>
      <c r="F406" t="s">
        <v>278</v>
      </c>
      <c r="G406" t="s">
        <v>278</v>
      </c>
      <c r="H406">
        <v>9699</v>
      </c>
      <c r="I406" t="s">
        <v>1407</v>
      </c>
      <c r="J406">
        <v>40620</v>
      </c>
      <c r="K406" t="s">
        <v>1408</v>
      </c>
      <c r="L406">
        <v>8067</v>
      </c>
      <c r="M406" t="s">
        <v>24</v>
      </c>
      <c r="N406">
        <v>1</v>
      </c>
      <c r="O406" t="s">
        <v>5209</v>
      </c>
      <c r="S406" t="s">
        <v>5186</v>
      </c>
    </row>
    <row r="407" spans="1:19" x14ac:dyDescent="0.3">
      <c r="A407" s="19">
        <v>273722</v>
      </c>
      <c r="B407" s="26" t="s">
        <v>1409</v>
      </c>
      <c r="C407" s="19">
        <v>10120</v>
      </c>
      <c r="D407" s="19" t="s">
        <v>19</v>
      </c>
      <c r="E407" s="18" t="s">
        <v>31</v>
      </c>
      <c r="F407" s="18" t="s">
        <v>46</v>
      </c>
      <c r="G407" s="18" t="s">
        <v>46</v>
      </c>
      <c r="H407" s="18">
        <v>9700</v>
      </c>
      <c r="I407" s="18" t="s">
        <v>1410</v>
      </c>
      <c r="J407" s="18">
        <v>49356</v>
      </c>
      <c r="K407" s="18" t="s">
        <v>1411</v>
      </c>
      <c r="L407" s="18">
        <v>8067</v>
      </c>
      <c r="M407" s="18" t="s">
        <v>24</v>
      </c>
      <c r="N407" s="18">
        <v>1</v>
      </c>
      <c r="O407" s="18" t="s">
        <v>5209</v>
      </c>
      <c r="P407" s="18"/>
      <c r="Q407" s="18"/>
      <c r="R407" s="18"/>
      <c r="S407" t="s">
        <v>5186</v>
      </c>
    </row>
    <row r="408" spans="1:19" x14ac:dyDescent="0.3">
      <c r="A408" s="12">
        <v>295249</v>
      </c>
      <c r="B408" s="1" t="s">
        <v>1412</v>
      </c>
      <c r="C408" s="12">
        <v>10120</v>
      </c>
      <c r="D408" s="12" t="s">
        <v>19</v>
      </c>
      <c r="E408" t="s">
        <v>36</v>
      </c>
      <c r="F408" t="s">
        <v>285</v>
      </c>
      <c r="G408" t="s">
        <v>285</v>
      </c>
      <c r="H408">
        <v>9701</v>
      </c>
      <c r="I408" t="s">
        <v>1413</v>
      </c>
      <c r="J408">
        <v>964976</v>
      </c>
      <c r="K408" t="s">
        <v>1414</v>
      </c>
      <c r="L408">
        <v>8067</v>
      </c>
      <c r="M408" t="s">
        <v>24</v>
      </c>
      <c r="N408">
        <v>1</v>
      </c>
      <c r="O408" t="s">
        <v>5209</v>
      </c>
      <c r="S408" t="s">
        <v>5185</v>
      </c>
    </row>
    <row r="409" spans="1:19" x14ac:dyDescent="0.3">
      <c r="A409" s="19">
        <v>312914</v>
      </c>
      <c r="B409" s="26" t="s">
        <v>1415</v>
      </c>
      <c r="C409" s="19">
        <v>10120</v>
      </c>
      <c r="D409" s="19" t="s">
        <v>19</v>
      </c>
      <c r="E409" s="18" t="s">
        <v>65</v>
      </c>
      <c r="F409" s="18" t="s">
        <v>66</v>
      </c>
      <c r="G409" s="18" t="s">
        <v>66</v>
      </c>
      <c r="H409" s="18">
        <v>9702</v>
      </c>
      <c r="I409" s="18" t="s">
        <v>1416</v>
      </c>
      <c r="J409" s="18">
        <v>199344</v>
      </c>
      <c r="K409" s="18" t="s">
        <v>1417</v>
      </c>
      <c r="L409" s="18">
        <v>8067</v>
      </c>
      <c r="M409" s="18" t="s">
        <v>24</v>
      </c>
      <c r="N409" s="18">
        <v>1</v>
      </c>
      <c r="O409" s="18" t="s">
        <v>5209</v>
      </c>
      <c r="P409" s="18"/>
      <c r="Q409" s="18"/>
      <c r="R409" s="18"/>
      <c r="S409" t="s">
        <v>5186</v>
      </c>
    </row>
    <row r="410" spans="1:19" x14ac:dyDescent="0.3">
      <c r="A410" s="12">
        <v>593028</v>
      </c>
      <c r="B410" s="1" t="s">
        <v>1418</v>
      </c>
      <c r="C410" s="12">
        <v>10120</v>
      </c>
      <c r="D410" s="12" t="s">
        <v>19</v>
      </c>
      <c r="E410" t="s">
        <v>88</v>
      </c>
      <c r="F410" t="s">
        <v>89</v>
      </c>
      <c r="G410" t="s">
        <v>89</v>
      </c>
      <c r="H410">
        <v>9703</v>
      </c>
      <c r="I410" t="s">
        <v>1419</v>
      </c>
      <c r="J410">
        <v>93282</v>
      </c>
      <c r="K410" t="s">
        <v>1420</v>
      </c>
      <c r="L410">
        <v>8067</v>
      </c>
      <c r="M410" t="s">
        <v>24</v>
      </c>
      <c r="N410">
        <v>1</v>
      </c>
      <c r="O410" t="s">
        <v>5209</v>
      </c>
      <c r="S410" t="s">
        <v>5186</v>
      </c>
    </row>
    <row r="411" spans="1:19" x14ac:dyDescent="0.3">
      <c r="A411" s="19">
        <v>854945</v>
      </c>
      <c r="B411" s="26" t="s">
        <v>1421</v>
      </c>
      <c r="C411" s="19">
        <v>10120</v>
      </c>
      <c r="D411" s="19" t="s">
        <v>19</v>
      </c>
      <c r="E411" s="18" t="s">
        <v>128</v>
      </c>
      <c r="F411" s="18" t="s">
        <v>1083</v>
      </c>
      <c r="G411" s="18" t="s">
        <v>1083</v>
      </c>
      <c r="H411" s="18">
        <v>9704</v>
      </c>
      <c r="I411" s="18" t="s">
        <v>1422</v>
      </c>
      <c r="J411" s="18">
        <v>943484</v>
      </c>
      <c r="K411" s="18" t="s">
        <v>1423</v>
      </c>
      <c r="L411" s="18">
        <v>8067</v>
      </c>
      <c r="M411" s="18" t="s">
        <v>24</v>
      </c>
      <c r="N411" s="18">
        <v>1</v>
      </c>
      <c r="O411" s="18" t="s">
        <v>5209</v>
      </c>
      <c r="P411" s="18"/>
      <c r="Q411" s="18"/>
      <c r="R411" s="18"/>
      <c r="S411" t="s">
        <v>5186</v>
      </c>
    </row>
    <row r="412" spans="1:19" x14ac:dyDescent="0.3">
      <c r="A412" s="12">
        <v>995490</v>
      </c>
      <c r="B412" s="1" t="s">
        <v>1424</v>
      </c>
      <c r="C412" s="12">
        <v>10120</v>
      </c>
      <c r="D412" s="12" t="s">
        <v>19</v>
      </c>
      <c r="E412" t="s">
        <v>60</v>
      </c>
      <c r="F412" t="s">
        <v>1425</v>
      </c>
      <c r="G412" t="s">
        <v>1425</v>
      </c>
      <c r="H412">
        <v>9705</v>
      </c>
      <c r="I412" t="s">
        <v>1426</v>
      </c>
      <c r="J412">
        <v>1022779</v>
      </c>
      <c r="K412" t="s">
        <v>1427</v>
      </c>
      <c r="L412">
        <v>8067</v>
      </c>
      <c r="M412" t="s">
        <v>24</v>
      </c>
      <c r="N412">
        <v>1</v>
      </c>
      <c r="O412" t="s">
        <v>5209</v>
      </c>
      <c r="S412" t="s">
        <v>5186</v>
      </c>
    </row>
    <row r="413" spans="1:19" x14ac:dyDescent="0.3">
      <c r="A413" s="19">
        <v>210817</v>
      </c>
      <c r="B413" s="26" t="s">
        <v>1428</v>
      </c>
      <c r="C413" s="19">
        <v>10120</v>
      </c>
      <c r="D413" s="19" t="s">
        <v>19</v>
      </c>
      <c r="E413" s="18" t="s">
        <v>97</v>
      </c>
      <c r="F413" s="18" t="s">
        <v>754</v>
      </c>
      <c r="G413" s="18" t="s">
        <v>754</v>
      </c>
      <c r="H413" s="18">
        <v>9706</v>
      </c>
      <c r="I413" s="18" t="s">
        <v>1429</v>
      </c>
      <c r="J413" s="18">
        <v>270405</v>
      </c>
      <c r="K413" s="18" t="s">
        <v>1430</v>
      </c>
      <c r="L413" s="18">
        <v>8067</v>
      </c>
      <c r="M413" s="18" t="s">
        <v>24</v>
      </c>
      <c r="N413" s="18">
        <v>1</v>
      </c>
      <c r="O413" s="18" t="s">
        <v>5209</v>
      </c>
      <c r="P413" s="18"/>
      <c r="Q413" s="18"/>
      <c r="R413" s="18"/>
      <c r="S413" t="s">
        <v>5186</v>
      </c>
    </row>
    <row r="414" spans="1:19" x14ac:dyDescent="0.3">
      <c r="A414" s="12">
        <v>915621</v>
      </c>
      <c r="B414" s="1" t="s">
        <v>1431</v>
      </c>
      <c r="C414" s="12">
        <v>10120</v>
      </c>
      <c r="D414" s="12" t="s">
        <v>19</v>
      </c>
      <c r="E414" t="s">
        <v>36</v>
      </c>
      <c r="F414" t="s">
        <v>51</v>
      </c>
      <c r="G414" t="s">
        <v>51</v>
      </c>
      <c r="H414">
        <v>9709</v>
      </c>
      <c r="I414" t="s">
        <v>1432</v>
      </c>
      <c r="J414">
        <v>73133</v>
      </c>
      <c r="K414" t="s">
        <v>1433</v>
      </c>
      <c r="L414">
        <v>8067</v>
      </c>
      <c r="M414" t="s">
        <v>24</v>
      </c>
      <c r="N414">
        <v>1</v>
      </c>
      <c r="O414" t="s">
        <v>5209</v>
      </c>
      <c r="S414" t="s">
        <v>5186</v>
      </c>
    </row>
    <row r="415" spans="1:19" x14ac:dyDescent="0.3">
      <c r="A415" s="19">
        <v>912486</v>
      </c>
      <c r="B415" s="26" t="s">
        <v>1434</v>
      </c>
      <c r="C415" s="19">
        <v>10120</v>
      </c>
      <c r="D415" s="19" t="s">
        <v>19</v>
      </c>
      <c r="E415" s="18" t="s">
        <v>128</v>
      </c>
      <c r="F415" s="18" t="s">
        <v>263</v>
      </c>
      <c r="G415" s="18" t="s">
        <v>263</v>
      </c>
      <c r="H415" s="18">
        <v>9712</v>
      </c>
      <c r="I415" s="18" t="s">
        <v>1435</v>
      </c>
      <c r="J415" s="18">
        <v>946899</v>
      </c>
      <c r="K415" s="18" t="s">
        <v>1436</v>
      </c>
      <c r="L415" s="18">
        <v>8067</v>
      </c>
      <c r="M415" s="18" t="s">
        <v>24</v>
      </c>
      <c r="N415" s="18">
        <v>1</v>
      </c>
      <c r="O415" s="18" t="s">
        <v>5209</v>
      </c>
      <c r="P415" s="18"/>
      <c r="Q415" s="18"/>
      <c r="R415" s="18"/>
      <c r="S415" t="s">
        <v>5186</v>
      </c>
    </row>
    <row r="416" spans="1:19" x14ac:dyDescent="0.3">
      <c r="A416" s="12">
        <v>221303</v>
      </c>
      <c r="B416" s="1" t="s">
        <v>1437</v>
      </c>
      <c r="C416" s="12">
        <v>10120</v>
      </c>
      <c r="D416" s="12" t="s">
        <v>19</v>
      </c>
      <c r="E416" t="s">
        <v>70</v>
      </c>
      <c r="F416" t="s">
        <v>1335</v>
      </c>
      <c r="G416" t="s">
        <v>1335</v>
      </c>
      <c r="H416">
        <v>9731</v>
      </c>
      <c r="I416" t="s">
        <v>1438</v>
      </c>
      <c r="J416">
        <v>293743</v>
      </c>
      <c r="K416" t="s">
        <v>1439</v>
      </c>
      <c r="L416">
        <v>8067</v>
      </c>
      <c r="M416" t="s">
        <v>24</v>
      </c>
      <c r="N416">
        <v>1</v>
      </c>
      <c r="O416" t="s">
        <v>5209</v>
      </c>
      <c r="S416" t="s">
        <v>5186</v>
      </c>
    </row>
    <row r="417" spans="1:19" x14ac:dyDescent="0.3">
      <c r="A417" s="19">
        <v>843459</v>
      </c>
      <c r="B417" s="26" t="s">
        <v>1440</v>
      </c>
      <c r="C417" s="19">
        <v>10120</v>
      </c>
      <c r="D417" s="19" t="s">
        <v>19</v>
      </c>
      <c r="E417" s="18" t="s">
        <v>70</v>
      </c>
      <c r="F417" s="18" t="s">
        <v>740</v>
      </c>
      <c r="G417" s="18" t="s">
        <v>740</v>
      </c>
      <c r="H417" s="18">
        <v>9733</v>
      </c>
      <c r="I417" s="18" t="s">
        <v>1441</v>
      </c>
      <c r="J417" s="18">
        <v>990159</v>
      </c>
      <c r="K417" s="18" t="s">
        <v>1442</v>
      </c>
      <c r="L417" s="18">
        <v>10059</v>
      </c>
      <c r="M417" s="18" t="s">
        <v>24</v>
      </c>
      <c r="N417" s="18">
        <v>1</v>
      </c>
      <c r="O417" s="18" t="s">
        <v>5209</v>
      </c>
      <c r="P417" s="18"/>
      <c r="Q417" s="18"/>
      <c r="R417" s="18"/>
      <c r="S417" t="s">
        <v>5185</v>
      </c>
    </row>
    <row r="418" spans="1:19" x14ac:dyDescent="0.3">
      <c r="A418" s="12">
        <v>324464</v>
      </c>
      <c r="B418" s="1" t="s">
        <v>1443</v>
      </c>
      <c r="C418" s="12">
        <v>10120</v>
      </c>
      <c r="D418" s="12" t="s">
        <v>19</v>
      </c>
      <c r="E418" t="s">
        <v>60</v>
      </c>
      <c r="F418" t="s">
        <v>694</v>
      </c>
      <c r="G418" t="s">
        <v>694</v>
      </c>
      <c r="H418">
        <v>9737</v>
      </c>
      <c r="I418" t="s">
        <v>1444</v>
      </c>
      <c r="J418">
        <v>973562</v>
      </c>
      <c r="K418" t="s">
        <v>1445</v>
      </c>
      <c r="L418">
        <v>8067</v>
      </c>
      <c r="M418" t="s">
        <v>24</v>
      </c>
      <c r="N418">
        <v>1</v>
      </c>
      <c r="O418" t="s">
        <v>5209</v>
      </c>
      <c r="S418" t="s">
        <v>5186</v>
      </c>
    </row>
    <row r="419" spans="1:19" x14ac:dyDescent="0.3">
      <c r="A419" s="19">
        <v>951398</v>
      </c>
      <c r="B419" s="26" t="s">
        <v>1446</v>
      </c>
      <c r="C419" s="19">
        <v>10120</v>
      </c>
      <c r="D419" s="19" t="s">
        <v>19</v>
      </c>
      <c r="E419" s="18" t="s">
        <v>36</v>
      </c>
      <c r="F419" s="18" t="s">
        <v>51</v>
      </c>
      <c r="G419" s="18" t="s">
        <v>51</v>
      </c>
      <c r="H419" s="18">
        <v>9741</v>
      </c>
      <c r="I419" s="18" t="s">
        <v>1447</v>
      </c>
      <c r="J419" s="18">
        <v>954855</v>
      </c>
      <c r="K419" s="18" t="s">
        <v>1448</v>
      </c>
      <c r="L419" s="18">
        <v>8067</v>
      </c>
      <c r="M419" s="18" t="s">
        <v>24</v>
      </c>
      <c r="N419" s="18">
        <v>1</v>
      </c>
      <c r="O419" s="18" t="s">
        <v>5209</v>
      </c>
      <c r="P419" s="18"/>
      <c r="Q419" s="18"/>
      <c r="R419" s="18"/>
      <c r="S419" t="s">
        <v>5185</v>
      </c>
    </row>
    <row r="420" spans="1:19" x14ac:dyDescent="0.3">
      <c r="A420" s="12">
        <v>564255</v>
      </c>
      <c r="B420" s="1" t="s">
        <v>1449</v>
      </c>
      <c r="C420" s="12">
        <v>10120</v>
      </c>
      <c r="D420" s="12" t="s">
        <v>19</v>
      </c>
      <c r="E420" t="s">
        <v>41</v>
      </c>
      <c r="F420" t="s">
        <v>42</v>
      </c>
      <c r="G420" t="s">
        <v>42</v>
      </c>
      <c r="H420">
        <v>9743</v>
      </c>
      <c r="I420" t="s">
        <v>1450</v>
      </c>
      <c r="J420">
        <v>57846</v>
      </c>
      <c r="K420" t="s">
        <v>1451</v>
      </c>
      <c r="L420">
        <v>8067</v>
      </c>
      <c r="M420" t="s">
        <v>24</v>
      </c>
      <c r="N420">
        <v>1</v>
      </c>
      <c r="O420" t="s">
        <v>5209</v>
      </c>
      <c r="S420" t="s">
        <v>5186</v>
      </c>
    </row>
    <row r="421" spans="1:19" x14ac:dyDescent="0.3">
      <c r="A421" s="19">
        <v>181901</v>
      </c>
      <c r="B421" s="26" t="s">
        <v>1452</v>
      </c>
      <c r="C421" s="19">
        <v>10120</v>
      </c>
      <c r="D421" s="19" t="s">
        <v>19</v>
      </c>
      <c r="E421" s="18" t="s">
        <v>26</v>
      </c>
      <c r="F421" s="18" t="s">
        <v>212</v>
      </c>
      <c r="G421" s="18" t="s">
        <v>212</v>
      </c>
      <c r="H421" s="18">
        <v>9745</v>
      </c>
      <c r="I421" s="18" t="s">
        <v>1453</v>
      </c>
      <c r="J421" s="18">
        <v>1026451</v>
      </c>
      <c r="K421" s="18" t="s">
        <v>1454</v>
      </c>
      <c r="L421" s="18">
        <v>8067</v>
      </c>
      <c r="M421" s="18" t="s">
        <v>24</v>
      </c>
      <c r="N421" s="18">
        <v>1</v>
      </c>
      <c r="O421" s="18" t="s">
        <v>5209</v>
      </c>
      <c r="P421" s="18"/>
      <c r="Q421" s="18"/>
      <c r="R421" s="18"/>
      <c r="S421" t="s">
        <v>5186</v>
      </c>
    </row>
    <row r="422" spans="1:19" x14ac:dyDescent="0.3">
      <c r="A422" s="12">
        <v>813700</v>
      </c>
      <c r="B422" s="1" t="s">
        <v>1455</v>
      </c>
      <c r="C422" s="12">
        <v>10120</v>
      </c>
      <c r="D422" s="12" t="s">
        <v>19</v>
      </c>
      <c r="E422" t="s">
        <v>26</v>
      </c>
      <c r="F422" t="s">
        <v>237</v>
      </c>
      <c r="G422" t="s">
        <v>237</v>
      </c>
      <c r="H422">
        <v>9746</v>
      </c>
      <c r="I422" t="s">
        <v>1456</v>
      </c>
      <c r="J422">
        <v>298470</v>
      </c>
      <c r="K422" t="s">
        <v>1457</v>
      </c>
      <c r="L422">
        <v>8067</v>
      </c>
      <c r="M422" t="s">
        <v>24</v>
      </c>
      <c r="N422">
        <v>1</v>
      </c>
      <c r="O422" t="s">
        <v>5209</v>
      </c>
      <c r="S422" t="s">
        <v>5186</v>
      </c>
    </row>
    <row r="423" spans="1:19" x14ac:dyDescent="0.3">
      <c r="A423" s="19">
        <v>720208</v>
      </c>
      <c r="B423" s="26" t="s">
        <v>1458</v>
      </c>
      <c r="C423" s="19">
        <v>10120</v>
      </c>
      <c r="D423" s="19" t="s">
        <v>19</v>
      </c>
      <c r="E423" s="18" t="s">
        <v>55</v>
      </c>
      <c r="F423" s="18" t="s">
        <v>1459</v>
      </c>
      <c r="G423" s="18" t="s">
        <v>1459</v>
      </c>
      <c r="H423" s="18">
        <v>9749</v>
      </c>
      <c r="I423" s="18" t="s">
        <v>1460</v>
      </c>
      <c r="J423" s="18">
        <v>92126</v>
      </c>
      <c r="K423" s="18" t="s">
        <v>1461</v>
      </c>
      <c r="L423" s="18">
        <v>8067</v>
      </c>
      <c r="M423" s="18" t="s">
        <v>24</v>
      </c>
      <c r="N423" s="18">
        <v>1</v>
      </c>
      <c r="O423" s="18" t="s">
        <v>5209</v>
      </c>
      <c r="P423" s="18"/>
      <c r="Q423" s="18"/>
      <c r="R423" s="18"/>
      <c r="S423" t="s">
        <v>5185</v>
      </c>
    </row>
    <row r="424" spans="1:19" x14ac:dyDescent="0.3">
      <c r="A424" s="12">
        <v>40236</v>
      </c>
      <c r="B424" s="1" t="s">
        <v>1462</v>
      </c>
      <c r="C424" s="12">
        <v>10120</v>
      </c>
      <c r="D424" s="12" t="s">
        <v>19</v>
      </c>
      <c r="E424" t="s">
        <v>88</v>
      </c>
      <c r="F424" t="s">
        <v>1379</v>
      </c>
      <c r="G424" t="s">
        <v>1379</v>
      </c>
      <c r="H424">
        <v>9754</v>
      </c>
      <c r="I424" t="s">
        <v>1463</v>
      </c>
      <c r="J424">
        <v>1024496</v>
      </c>
      <c r="K424" t="s">
        <v>1464</v>
      </c>
      <c r="L424">
        <v>8067</v>
      </c>
      <c r="M424" t="s">
        <v>24</v>
      </c>
      <c r="N424">
        <v>1</v>
      </c>
      <c r="O424" t="s">
        <v>5209</v>
      </c>
      <c r="S424" t="s">
        <v>5186</v>
      </c>
    </row>
    <row r="425" spans="1:19" x14ac:dyDescent="0.3">
      <c r="A425" s="19">
        <v>878080</v>
      </c>
      <c r="B425" s="26" t="s">
        <v>1465</v>
      </c>
      <c r="C425" s="19">
        <v>10120</v>
      </c>
      <c r="D425" s="19" t="s">
        <v>19</v>
      </c>
      <c r="E425" s="18" t="s">
        <v>65</v>
      </c>
      <c r="F425" s="18" t="s">
        <v>66</v>
      </c>
      <c r="G425" s="18" t="s">
        <v>66</v>
      </c>
      <c r="H425" s="18">
        <v>9758</v>
      </c>
      <c r="I425" s="18" t="s">
        <v>1466</v>
      </c>
      <c r="J425" s="18">
        <v>985036</v>
      </c>
      <c r="K425" s="18" t="s">
        <v>1467</v>
      </c>
      <c r="L425" s="18">
        <v>8067</v>
      </c>
      <c r="M425" s="18" t="s">
        <v>24</v>
      </c>
      <c r="N425" s="18">
        <v>1</v>
      </c>
      <c r="O425" s="18" t="s">
        <v>5209</v>
      </c>
      <c r="P425" s="18"/>
      <c r="Q425" s="18"/>
      <c r="R425" s="18"/>
      <c r="S425" t="s">
        <v>5185</v>
      </c>
    </row>
    <row r="426" spans="1:19" x14ac:dyDescent="0.3">
      <c r="A426" s="12">
        <v>198454</v>
      </c>
      <c r="B426" s="1" t="s">
        <v>1468</v>
      </c>
      <c r="C426" s="12">
        <v>10120</v>
      </c>
      <c r="D426" s="12" t="s">
        <v>19</v>
      </c>
      <c r="E426" t="s">
        <v>88</v>
      </c>
      <c r="F426" t="s">
        <v>89</v>
      </c>
      <c r="G426" t="s">
        <v>89</v>
      </c>
      <c r="H426">
        <v>9783</v>
      </c>
      <c r="I426" t="s">
        <v>1469</v>
      </c>
      <c r="J426">
        <v>99576</v>
      </c>
      <c r="K426" t="s">
        <v>1470</v>
      </c>
      <c r="L426">
        <v>8067</v>
      </c>
      <c r="M426" t="s">
        <v>24</v>
      </c>
      <c r="N426">
        <v>1</v>
      </c>
      <c r="O426" t="s">
        <v>5209</v>
      </c>
      <c r="S426" t="s">
        <v>5186</v>
      </c>
    </row>
    <row r="427" spans="1:19" x14ac:dyDescent="0.3">
      <c r="A427" s="19">
        <v>994676</v>
      </c>
      <c r="B427" s="26" t="s">
        <v>1471</v>
      </c>
      <c r="C427" s="19">
        <v>10120</v>
      </c>
      <c r="D427" s="19" t="s">
        <v>19</v>
      </c>
      <c r="E427" s="18" t="s">
        <v>36</v>
      </c>
      <c r="F427" s="18" t="s">
        <v>51</v>
      </c>
      <c r="G427" s="18" t="s">
        <v>51</v>
      </c>
      <c r="H427" s="18">
        <v>9785</v>
      </c>
      <c r="I427" s="18" t="s">
        <v>1472</v>
      </c>
      <c r="J427" s="18">
        <v>1026423</v>
      </c>
      <c r="K427" s="18" t="s">
        <v>1473</v>
      </c>
      <c r="L427" s="18">
        <v>8067</v>
      </c>
      <c r="M427" s="18" t="s">
        <v>24</v>
      </c>
      <c r="N427" s="18">
        <v>1</v>
      </c>
      <c r="O427" s="18" t="s">
        <v>5209</v>
      </c>
      <c r="P427" s="18"/>
      <c r="Q427" s="18"/>
      <c r="R427" s="18"/>
      <c r="S427" t="s">
        <v>5186</v>
      </c>
    </row>
    <row r="428" spans="1:19" x14ac:dyDescent="0.3">
      <c r="A428" s="12">
        <v>867823</v>
      </c>
      <c r="B428" s="1" t="s">
        <v>1474</v>
      </c>
      <c r="C428" s="12">
        <v>10120</v>
      </c>
      <c r="D428" s="12" t="s">
        <v>19</v>
      </c>
      <c r="E428" t="s">
        <v>60</v>
      </c>
      <c r="F428" t="s">
        <v>494</v>
      </c>
      <c r="G428" t="s">
        <v>494</v>
      </c>
      <c r="H428">
        <v>9792</v>
      </c>
      <c r="I428" t="s">
        <v>1475</v>
      </c>
      <c r="J428">
        <v>147968</v>
      </c>
      <c r="K428" t="s">
        <v>1476</v>
      </c>
      <c r="L428">
        <v>8067</v>
      </c>
      <c r="M428" t="s">
        <v>24</v>
      </c>
      <c r="N428">
        <v>1</v>
      </c>
      <c r="O428" t="s">
        <v>5209</v>
      </c>
      <c r="S428" t="s">
        <v>5186</v>
      </c>
    </row>
    <row r="429" spans="1:19" x14ac:dyDescent="0.3">
      <c r="A429" s="19">
        <v>298866</v>
      </c>
      <c r="B429" s="26" t="s">
        <v>1477</v>
      </c>
      <c r="C429" s="19">
        <v>10120</v>
      </c>
      <c r="D429" s="19" t="s">
        <v>19</v>
      </c>
      <c r="E429" s="18" t="s">
        <v>36</v>
      </c>
      <c r="F429" s="18" t="s">
        <v>660</v>
      </c>
      <c r="G429" s="18" t="s">
        <v>660</v>
      </c>
      <c r="H429" s="18">
        <v>9793</v>
      </c>
      <c r="I429" s="18" t="s">
        <v>1478</v>
      </c>
      <c r="J429" s="18">
        <v>85086</v>
      </c>
      <c r="K429" s="18" t="s">
        <v>1479</v>
      </c>
      <c r="L429" s="18">
        <v>8067</v>
      </c>
      <c r="M429" s="18" t="s">
        <v>24</v>
      </c>
      <c r="N429" s="18">
        <v>1</v>
      </c>
      <c r="O429" s="18" t="s">
        <v>5209</v>
      </c>
      <c r="P429" s="18"/>
      <c r="Q429" s="18"/>
      <c r="R429" s="18"/>
      <c r="S429" t="s">
        <v>5186</v>
      </c>
    </row>
    <row r="430" spans="1:19" x14ac:dyDescent="0.3">
      <c r="A430" s="12">
        <v>824411</v>
      </c>
      <c r="B430" s="1" t="s">
        <v>1480</v>
      </c>
      <c r="C430" s="12">
        <v>10120</v>
      </c>
      <c r="D430" s="12" t="s">
        <v>19</v>
      </c>
      <c r="E430" t="s">
        <v>26</v>
      </c>
      <c r="F430" t="s">
        <v>340</v>
      </c>
      <c r="G430" t="s">
        <v>340</v>
      </c>
      <c r="H430">
        <v>9795</v>
      </c>
      <c r="I430" t="s">
        <v>1481</v>
      </c>
      <c r="J430">
        <v>251375</v>
      </c>
      <c r="K430" t="s">
        <v>1482</v>
      </c>
      <c r="L430">
        <v>8067</v>
      </c>
      <c r="M430" t="s">
        <v>24</v>
      </c>
      <c r="N430">
        <v>1</v>
      </c>
      <c r="O430" t="s">
        <v>5209</v>
      </c>
      <c r="S430" t="s">
        <v>5186</v>
      </c>
    </row>
    <row r="431" spans="1:19" x14ac:dyDescent="0.3">
      <c r="A431" s="19">
        <v>258384</v>
      </c>
      <c r="B431" s="26" t="s">
        <v>1483</v>
      </c>
      <c r="C431" s="19">
        <v>10120</v>
      </c>
      <c r="D431" s="19" t="s">
        <v>19</v>
      </c>
      <c r="E431" s="18" t="s">
        <v>97</v>
      </c>
      <c r="F431" s="18" t="s">
        <v>971</v>
      </c>
      <c r="G431" s="18" t="s">
        <v>971</v>
      </c>
      <c r="H431" s="18">
        <v>9801</v>
      </c>
      <c r="I431" s="18" t="s">
        <v>1484</v>
      </c>
      <c r="J431" s="18">
        <v>355680</v>
      </c>
      <c r="K431" s="18" t="s">
        <v>1485</v>
      </c>
      <c r="L431" s="18">
        <v>8067</v>
      </c>
      <c r="M431" s="18" t="s">
        <v>24</v>
      </c>
      <c r="N431" s="18">
        <v>1</v>
      </c>
      <c r="O431" s="18" t="s">
        <v>5209</v>
      </c>
      <c r="P431" s="18"/>
      <c r="Q431" s="18"/>
      <c r="R431" s="18"/>
      <c r="S431" t="s">
        <v>5186</v>
      </c>
    </row>
    <row r="432" spans="1:19" x14ac:dyDescent="0.3">
      <c r="A432" s="12">
        <v>314542</v>
      </c>
      <c r="B432" s="1" t="s">
        <v>1486</v>
      </c>
      <c r="C432" s="12">
        <v>10120</v>
      </c>
      <c r="D432" s="12" t="s">
        <v>19</v>
      </c>
      <c r="E432" t="s">
        <v>26</v>
      </c>
      <c r="F432" t="s">
        <v>340</v>
      </c>
      <c r="G432" t="s">
        <v>340</v>
      </c>
      <c r="H432">
        <v>9803</v>
      </c>
      <c r="I432" t="s">
        <v>1487</v>
      </c>
      <c r="J432">
        <v>361822</v>
      </c>
      <c r="K432" t="s">
        <v>1488</v>
      </c>
      <c r="L432">
        <v>8067</v>
      </c>
      <c r="M432" t="s">
        <v>24</v>
      </c>
      <c r="N432">
        <v>1</v>
      </c>
      <c r="O432" t="s">
        <v>5209</v>
      </c>
      <c r="S432" t="s">
        <v>5186</v>
      </c>
    </row>
    <row r="433" spans="1:19" x14ac:dyDescent="0.3">
      <c r="A433" s="19">
        <v>42351</v>
      </c>
      <c r="B433" s="26" t="s">
        <v>1489</v>
      </c>
      <c r="C433" s="19">
        <v>10120</v>
      </c>
      <c r="D433" s="19" t="s">
        <v>19</v>
      </c>
      <c r="E433" s="18" t="s">
        <v>88</v>
      </c>
      <c r="F433" s="18" t="s">
        <v>166</v>
      </c>
      <c r="G433" s="18" t="s">
        <v>166</v>
      </c>
      <c r="H433" s="18">
        <v>9819</v>
      </c>
      <c r="I433" s="18" t="s">
        <v>1490</v>
      </c>
      <c r="J433" s="18">
        <v>96876</v>
      </c>
      <c r="K433" s="18" t="s">
        <v>1491</v>
      </c>
      <c r="L433" s="18">
        <v>8067</v>
      </c>
      <c r="M433" s="18" t="s">
        <v>24</v>
      </c>
      <c r="N433" s="18">
        <v>1</v>
      </c>
      <c r="O433" s="18" t="s">
        <v>5209</v>
      </c>
      <c r="P433" s="18"/>
      <c r="Q433" s="18"/>
      <c r="R433" s="18"/>
      <c r="S433" t="s">
        <v>5186</v>
      </c>
    </row>
    <row r="434" spans="1:19" x14ac:dyDescent="0.3">
      <c r="A434" s="12">
        <v>606095</v>
      </c>
      <c r="B434" s="1" t="s">
        <v>1492</v>
      </c>
      <c r="C434" s="12">
        <v>10120</v>
      </c>
      <c r="D434" s="12" t="s">
        <v>19</v>
      </c>
      <c r="E434" t="s">
        <v>97</v>
      </c>
      <c r="F434" t="s">
        <v>185</v>
      </c>
      <c r="G434" t="s">
        <v>185</v>
      </c>
      <c r="H434">
        <v>9881</v>
      </c>
      <c r="I434" t="s">
        <v>1493</v>
      </c>
      <c r="J434">
        <v>831421</v>
      </c>
      <c r="K434" t="s">
        <v>1494</v>
      </c>
      <c r="L434">
        <v>8067</v>
      </c>
      <c r="M434" t="s">
        <v>24</v>
      </c>
      <c r="N434">
        <v>1</v>
      </c>
      <c r="O434" t="s">
        <v>5209</v>
      </c>
      <c r="S434" t="s">
        <v>5186</v>
      </c>
    </row>
    <row r="435" spans="1:19" x14ac:dyDescent="0.3">
      <c r="A435" s="19">
        <v>887951</v>
      </c>
      <c r="B435" s="26" t="s">
        <v>1495</v>
      </c>
      <c r="C435" s="19">
        <v>10120</v>
      </c>
      <c r="D435" s="19" t="s">
        <v>19</v>
      </c>
      <c r="E435" s="18" t="s">
        <v>31</v>
      </c>
      <c r="F435" s="18" t="s">
        <v>504</v>
      </c>
      <c r="G435" s="18" t="s">
        <v>504</v>
      </c>
      <c r="H435" s="18">
        <v>9883</v>
      </c>
      <c r="I435" s="18" t="s">
        <v>1496</v>
      </c>
      <c r="J435" s="18">
        <v>86617</v>
      </c>
      <c r="K435" s="18" t="s">
        <v>1497</v>
      </c>
      <c r="L435" s="18">
        <v>8067</v>
      </c>
      <c r="M435" s="18" t="s">
        <v>24</v>
      </c>
      <c r="N435" s="18">
        <v>1</v>
      </c>
      <c r="O435" s="18" t="s">
        <v>5209</v>
      </c>
      <c r="P435" s="18"/>
      <c r="Q435" s="18"/>
      <c r="R435" s="18"/>
      <c r="S435" t="s">
        <v>5186</v>
      </c>
    </row>
    <row r="436" spans="1:19" x14ac:dyDescent="0.3">
      <c r="A436" s="12">
        <v>290278</v>
      </c>
      <c r="B436" s="1" t="s">
        <v>1498</v>
      </c>
      <c r="C436" s="12">
        <v>10120</v>
      </c>
      <c r="D436" s="12" t="s">
        <v>19</v>
      </c>
      <c r="E436" t="s">
        <v>20</v>
      </c>
      <c r="F436" t="s">
        <v>120</v>
      </c>
      <c r="G436" t="s">
        <v>120</v>
      </c>
      <c r="H436">
        <v>9890</v>
      </c>
      <c r="I436" t="s">
        <v>1499</v>
      </c>
      <c r="J436">
        <v>142025</v>
      </c>
      <c r="K436" t="s">
        <v>1500</v>
      </c>
      <c r="L436">
        <v>8067</v>
      </c>
      <c r="M436" t="s">
        <v>24</v>
      </c>
      <c r="N436">
        <v>1</v>
      </c>
      <c r="O436" t="s">
        <v>5209</v>
      </c>
      <c r="S436" t="s">
        <v>5186</v>
      </c>
    </row>
    <row r="437" spans="1:19" x14ac:dyDescent="0.3">
      <c r="A437" s="19">
        <v>248844</v>
      </c>
      <c r="B437" s="26" t="s">
        <v>1501</v>
      </c>
      <c r="C437" s="19">
        <v>10129</v>
      </c>
      <c r="D437" s="19" t="s">
        <v>50</v>
      </c>
      <c r="E437" s="18" t="s">
        <v>26</v>
      </c>
      <c r="F437" s="18" t="s">
        <v>237</v>
      </c>
      <c r="G437" s="18" t="s">
        <v>237</v>
      </c>
      <c r="H437" s="18">
        <v>9899</v>
      </c>
      <c r="I437" s="18" t="s">
        <v>1502</v>
      </c>
      <c r="J437" s="18">
        <v>1023849</v>
      </c>
      <c r="K437" s="18" t="s">
        <v>1503</v>
      </c>
      <c r="L437" s="18">
        <v>8067</v>
      </c>
      <c r="M437" s="18" t="s">
        <v>24</v>
      </c>
      <c r="N437" s="18">
        <v>1</v>
      </c>
      <c r="O437" s="18" t="s">
        <v>5209</v>
      </c>
      <c r="P437" s="18"/>
      <c r="Q437" s="18"/>
      <c r="R437" s="18"/>
      <c r="S437" t="s">
        <v>5185</v>
      </c>
    </row>
    <row r="438" spans="1:19" x14ac:dyDescent="0.3">
      <c r="A438" s="12">
        <v>270304</v>
      </c>
      <c r="B438" s="1" t="s">
        <v>1504</v>
      </c>
      <c r="C438" s="12">
        <v>10129</v>
      </c>
      <c r="D438" s="12" t="s">
        <v>50</v>
      </c>
      <c r="E438" t="s">
        <v>128</v>
      </c>
      <c r="F438" t="s">
        <v>263</v>
      </c>
      <c r="G438" t="s">
        <v>263</v>
      </c>
      <c r="H438">
        <v>9907</v>
      </c>
      <c r="I438" t="s">
        <v>1505</v>
      </c>
      <c r="J438">
        <v>968889</v>
      </c>
      <c r="K438" t="s">
        <v>1506</v>
      </c>
      <c r="L438">
        <v>8067</v>
      </c>
      <c r="M438" t="s">
        <v>24</v>
      </c>
      <c r="N438">
        <v>1</v>
      </c>
      <c r="O438" t="s">
        <v>5209</v>
      </c>
      <c r="S438" t="s">
        <v>5185</v>
      </c>
    </row>
    <row r="439" spans="1:19" x14ac:dyDescent="0.3">
      <c r="A439" s="19">
        <v>265125</v>
      </c>
      <c r="B439" s="26" t="s">
        <v>1507</v>
      </c>
      <c r="C439" s="19">
        <v>10120</v>
      </c>
      <c r="D439" s="19" t="s">
        <v>19</v>
      </c>
      <c r="E439" s="18" t="s">
        <v>88</v>
      </c>
      <c r="F439" s="18" t="s">
        <v>812</v>
      </c>
      <c r="G439" s="18" t="s">
        <v>812</v>
      </c>
      <c r="H439" s="18">
        <v>9935</v>
      </c>
      <c r="I439" s="18" t="s">
        <v>1508</v>
      </c>
      <c r="J439" s="18">
        <v>52192</v>
      </c>
      <c r="K439" s="18" t="s">
        <v>1509</v>
      </c>
      <c r="L439" s="18">
        <v>8067</v>
      </c>
      <c r="M439" s="18" t="s">
        <v>24</v>
      </c>
      <c r="N439" s="18">
        <v>1</v>
      </c>
      <c r="O439" s="18" t="s">
        <v>5209</v>
      </c>
      <c r="P439" s="18"/>
      <c r="Q439" s="18"/>
      <c r="R439" s="18"/>
      <c r="S439" t="s">
        <v>5185</v>
      </c>
    </row>
    <row r="440" spans="1:19" x14ac:dyDescent="0.3">
      <c r="A440" s="12">
        <v>278227</v>
      </c>
      <c r="B440" s="1" t="s">
        <v>1510</v>
      </c>
      <c r="C440" s="12">
        <v>10120</v>
      </c>
      <c r="D440" s="12" t="s">
        <v>19</v>
      </c>
      <c r="E440" t="s">
        <v>65</v>
      </c>
      <c r="F440" t="s">
        <v>601</v>
      </c>
      <c r="G440" t="s">
        <v>601</v>
      </c>
      <c r="H440">
        <v>9939</v>
      </c>
      <c r="I440" t="s">
        <v>1511</v>
      </c>
      <c r="J440">
        <v>948903</v>
      </c>
      <c r="K440" t="s">
        <v>1512</v>
      </c>
      <c r="L440">
        <v>8067</v>
      </c>
      <c r="M440" t="s">
        <v>24</v>
      </c>
      <c r="N440">
        <v>1</v>
      </c>
      <c r="O440" t="s">
        <v>5209</v>
      </c>
      <c r="S440" t="s">
        <v>5186</v>
      </c>
    </row>
    <row r="441" spans="1:19" x14ac:dyDescent="0.3">
      <c r="A441" s="19">
        <v>42443</v>
      </c>
      <c r="B441" s="26" t="s">
        <v>1513</v>
      </c>
      <c r="C441" s="19">
        <v>10120</v>
      </c>
      <c r="D441" s="19" t="s">
        <v>19</v>
      </c>
      <c r="E441" s="18" t="s">
        <v>20</v>
      </c>
      <c r="F441" s="18" t="s">
        <v>428</v>
      </c>
      <c r="G441" s="18" t="s">
        <v>428</v>
      </c>
      <c r="H441" s="18">
        <v>9947</v>
      </c>
      <c r="I441" s="18" t="s">
        <v>1514</v>
      </c>
      <c r="J441" s="18">
        <v>976692</v>
      </c>
      <c r="K441" s="18" t="s">
        <v>1515</v>
      </c>
      <c r="L441" s="18">
        <v>8067</v>
      </c>
      <c r="M441" s="18" t="s">
        <v>24</v>
      </c>
      <c r="N441" s="18">
        <v>1</v>
      </c>
      <c r="O441" s="18" t="s">
        <v>5209</v>
      </c>
      <c r="P441" s="18"/>
      <c r="Q441" s="18"/>
      <c r="R441" s="18"/>
      <c r="S441" t="s">
        <v>5185</v>
      </c>
    </row>
    <row r="442" spans="1:19" x14ac:dyDescent="0.3">
      <c r="A442" s="12">
        <v>948296</v>
      </c>
      <c r="B442" s="1" t="s">
        <v>1516</v>
      </c>
      <c r="C442" s="12">
        <v>10120</v>
      </c>
      <c r="D442" s="12" t="s">
        <v>19</v>
      </c>
      <c r="E442" t="s">
        <v>97</v>
      </c>
      <c r="F442" t="s">
        <v>1161</v>
      </c>
      <c r="G442" t="s">
        <v>1161</v>
      </c>
      <c r="H442">
        <v>9949</v>
      </c>
      <c r="I442" t="s">
        <v>1517</v>
      </c>
      <c r="J442">
        <v>1018858</v>
      </c>
      <c r="K442" t="s">
        <v>1518</v>
      </c>
      <c r="L442">
        <v>8067</v>
      </c>
      <c r="M442" t="s">
        <v>24</v>
      </c>
      <c r="N442">
        <v>1</v>
      </c>
      <c r="O442" t="s">
        <v>5209</v>
      </c>
      <c r="S442" t="s">
        <v>5186</v>
      </c>
    </row>
    <row r="443" spans="1:19" x14ac:dyDescent="0.3">
      <c r="A443" s="19">
        <v>697859</v>
      </c>
      <c r="B443" s="26" t="s">
        <v>1519</v>
      </c>
      <c r="C443" s="19">
        <v>10120</v>
      </c>
      <c r="D443" s="19" t="s">
        <v>19</v>
      </c>
      <c r="E443" s="18" t="s">
        <v>88</v>
      </c>
      <c r="F443" s="18" t="s">
        <v>1520</v>
      </c>
      <c r="G443" s="18" t="s">
        <v>1520</v>
      </c>
      <c r="H443" s="18">
        <v>9956</v>
      </c>
      <c r="I443" s="18" t="s">
        <v>1521</v>
      </c>
      <c r="J443" s="18">
        <v>302463</v>
      </c>
      <c r="K443" s="18" t="s">
        <v>1522</v>
      </c>
      <c r="L443" s="18">
        <v>10059</v>
      </c>
      <c r="M443" s="18" t="s">
        <v>24</v>
      </c>
      <c r="N443" s="18">
        <v>1</v>
      </c>
      <c r="O443" s="18" t="s">
        <v>5209</v>
      </c>
      <c r="P443" s="18"/>
      <c r="Q443" s="18"/>
      <c r="R443" s="18"/>
      <c r="S443" t="s">
        <v>5186</v>
      </c>
    </row>
    <row r="444" spans="1:19" x14ac:dyDescent="0.3">
      <c r="A444" s="12">
        <v>279906</v>
      </c>
      <c r="B444" s="1" t="s">
        <v>1523</v>
      </c>
      <c r="C444" s="12">
        <v>10120</v>
      </c>
      <c r="D444" s="12" t="s">
        <v>19</v>
      </c>
      <c r="E444" t="s">
        <v>41</v>
      </c>
      <c r="F444" t="s">
        <v>322</v>
      </c>
      <c r="G444" t="s">
        <v>322</v>
      </c>
      <c r="H444">
        <v>9959</v>
      </c>
      <c r="I444" t="s">
        <v>1524</v>
      </c>
      <c r="J444">
        <v>979521</v>
      </c>
      <c r="K444" t="s">
        <v>1525</v>
      </c>
      <c r="L444">
        <v>8067</v>
      </c>
      <c r="M444" t="s">
        <v>24</v>
      </c>
      <c r="N444">
        <v>1</v>
      </c>
      <c r="O444" t="s">
        <v>5209</v>
      </c>
      <c r="S444" t="s">
        <v>5186</v>
      </c>
    </row>
    <row r="445" spans="1:19" x14ac:dyDescent="0.3">
      <c r="A445" s="19">
        <v>641950</v>
      </c>
      <c r="B445" s="26" t="s">
        <v>1526</v>
      </c>
      <c r="C445" s="19">
        <v>10120</v>
      </c>
      <c r="D445" s="19" t="s">
        <v>19</v>
      </c>
      <c r="E445" s="18" t="s">
        <v>65</v>
      </c>
      <c r="F445" s="18" t="s">
        <v>1056</v>
      </c>
      <c r="G445" s="18" t="s">
        <v>1056</v>
      </c>
      <c r="H445" s="18">
        <v>9961</v>
      </c>
      <c r="I445" s="18" t="s">
        <v>1527</v>
      </c>
      <c r="J445" s="18">
        <v>981077</v>
      </c>
      <c r="K445" s="18" t="s">
        <v>1528</v>
      </c>
      <c r="L445" s="18">
        <v>10059</v>
      </c>
      <c r="M445" s="18" t="s">
        <v>24</v>
      </c>
      <c r="N445" s="18">
        <v>1</v>
      </c>
      <c r="O445" s="18" t="s">
        <v>5209</v>
      </c>
      <c r="P445" s="18"/>
      <c r="Q445" s="18"/>
      <c r="R445" s="18"/>
      <c r="S445" t="s">
        <v>5186</v>
      </c>
    </row>
    <row r="446" spans="1:19" x14ac:dyDescent="0.3">
      <c r="A446" s="12">
        <v>189398</v>
      </c>
      <c r="B446" s="1" t="s">
        <v>1529</v>
      </c>
      <c r="C446" s="12">
        <v>10120</v>
      </c>
      <c r="D446" s="12" t="s">
        <v>19</v>
      </c>
      <c r="E446" t="s">
        <v>20</v>
      </c>
      <c r="F446" t="s">
        <v>540</v>
      </c>
      <c r="G446" t="s">
        <v>540</v>
      </c>
      <c r="H446">
        <v>9962</v>
      </c>
      <c r="I446" t="s">
        <v>1530</v>
      </c>
      <c r="J446">
        <v>924778</v>
      </c>
      <c r="K446" t="s">
        <v>1531</v>
      </c>
      <c r="L446">
        <v>8067</v>
      </c>
      <c r="M446" t="s">
        <v>24</v>
      </c>
      <c r="N446">
        <v>1</v>
      </c>
      <c r="O446" t="s">
        <v>5209</v>
      </c>
      <c r="S446" t="s">
        <v>5185</v>
      </c>
    </row>
    <row r="447" spans="1:19" x14ac:dyDescent="0.3">
      <c r="A447" s="19">
        <v>976911</v>
      </c>
      <c r="B447" s="26" t="s">
        <v>1532</v>
      </c>
      <c r="C447" s="19">
        <v>10129</v>
      </c>
      <c r="D447" s="19" t="s">
        <v>50</v>
      </c>
      <c r="E447" s="18" t="s">
        <v>26</v>
      </c>
      <c r="F447" s="18" t="s">
        <v>189</v>
      </c>
      <c r="G447" s="18" t="s">
        <v>189</v>
      </c>
      <c r="H447" s="18">
        <v>9964</v>
      </c>
      <c r="I447" s="18" t="s">
        <v>1533</v>
      </c>
      <c r="J447" s="18">
        <v>615142</v>
      </c>
      <c r="K447" s="18" t="s">
        <v>1534</v>
      </c>
      <c r="L447" s="18">
        <v>8067</v>
      </c>
      <c r="M447" s="18" t="s">
        <v>24</v>
      </c>
      <c r="N447" s="18">
        <v>1</v>
      </c>
      <c r="O447" s="18" t="s">
        <v>5209</v>
      </c>
      <c r="P447" s="18"/>
      <c r="Q447" s="18"/>
      <c r="R447" s="18"/>
      <c r="S447" t="s">
        <v>5185</v>
      </c>
    </row>
    <row r="448" spans="1:19" x14ac:dyDescent="0.3">
      <c r="A448" s="12">
        <v>918776</v>
      </c>
      <c r="B448" s="1" t="s">
        <v>1535</v>
      </c>
      <c r="C448" s="12">
        <v>10120</v>
      </c>
      <c r="D448" s="12" t="s">
        <v>19</v>
      </c>
      <c r="E448" t="s">
        <v>75</v>
      </c>
      <c r="F448" t="s">
        <v>1025</v>
      </c>
      <c r="G448" t="s">
        <v>1025</v>
      </c>
      <c r="H448">
        <v>9968</v>
      </c>
      <c r="I448" t="s">
        <v>1536</v>
      </c>
      <c r="J448">
        <v>157275</v>
      </c>
      <c r="K448" t="s">
        <v>1537</v>
      </c>
      <c r="L448">
        <v>8067</v>
      </c>
      <c r="M448" t="s">
        <v>24</v>
      </c>
      <c r="N448">
        <v>1</v>
      </c>
      <c r="O448" t="s">
        <v>5209</v>
      </c>
      <c r="S448" t="s">
        <v>5186</v>
      </c>
    </row>
    <row r="449" spans="1:19" x14ac:dyDescent="0.3">
      <c r="A449" s="19">
        <v>248303</v>
      </c>
      <c r="B449" s="26" t="s">
        <v>1538</v>
      </c>
      <c r="C449" s="19">
        <v>10120</v>
      </c>
      <c r="D449" s="19" t="s">
        <v>19</v>
      </c>
      <c r="E449" s="18" t="s">
        <v>816</v>
      </c>
      <c r="F449" s="18" t="s">
        <v>1049</v>
      </c>
      <c r="G449" s="18" t="s">
        <v>1049</v>
      </c>
      <c r="H449" s="18">
        <v>9970</v>
      </c>
      <c r="I449" s="18" t="s">
        <v>1539</v>
      </c>
      <c r="J449" s="18">
        <v>96345</v>
      </c>
      <c r="K449" s="18" t="s">
        <v>1540</v>
      </c>
      <c r="L449" s="18">
        <v>8067</v>
      </c>
      <c r="M449" s="18" t="s">
        <v>24</v>
      </c>
      <c r="N449" s="18">
        <v>1</v>
      </c>
      <c r="O449" s="18" t="s">
        <v>5209</v>
      </c>
      <c r="P449" s="18"/>
      <c r="Q449" s="18"/>
      <c r="R449" s="18"/>
      <c r="S449" t="s">
        <v>5186</v>
      </c>
    </row>
    <row r="450" spans="1:19" x14ac:dyDescent="0.3">
      <c r="A450" s="12">
        <v>857588</v>
      </c>
      <c r="B450" s="1" t="s">
        <v>1541</v>
      </c>
      <c r="C450" s="12">
        <v>10120</v>
      </c>
      <c r="D450" s="12" t="s">
        <v>19</v>
      </c>
      <c r="E450" t="s">
        <v>26</v>
      </c>
      <c r="F450" t="s">
        <v>1542</v>
      </c>
      <c r="G450" t="s">
        <v>1542</v>
      </c>
      <c r="H450">
        <v>9977</v>
      </c>
      <c r="I450" t="s">
        <v>1543</v>
      </c>
      <c r="J450">
        <v>54822</v>
      </c>
      <c r="K450" t="s">
        <v>1544</v>
      </c>
      <c r="L450">
        <v>8067</v>
      </c>
      <c r="M450" t="s">
        <v>24</v>
      </c>
      <c r="N450">
        <v>1</v>
      </c>
      <c r="O450" t="s">
        <v>5209</v>
      </c>
      <c r="S450" t="s">
        <v>5186</v>
      </c>
    </row>
    <row r="451" spans="1:19" x14ac:dyDescent="0.3">
      <c r="A451" s="19">
        <v>763451</v>
      </c>
      <c r="B451" s="26" t="s">
        <v>1545</v>
      </c>
      <c r="C451" s="19">
        <v>10120</v>
      </c>
      <c r="D451" s="19" t="s">
        <v>19</v>
      </c>
      <c r="E451" s="18" t="s">
        <v>26</v>
      </c>
      <c r="F451" s="18" t="s">
        <v>27</v>
      </c>
      <c r="G451" s="18" t="s">
        <v>27</v>
      </c>
      <c r="H451" s="18">
        <v>9980</v>
      </c>
      <c r="I451" s="18" t="s">
        <v>1546</v>
      </c>
      <c r="J451" s="18">
        <v>823979</v>
      </c>
      <c r="K451" s="18" t="s">
        <v>1547</v>
      </c>
      <c r="L451" s="18">
        <v>8067</v>
      </c>
      <c r="M451" s="18" t="s">
        <v>24</v>
      </c>
      <c r="N451" s="18">
        <v>1</v>
      </c>
      <c r="O451" s="18" t="s">
        <v>5209</v>
      </c>
      <c r="P451" s="18"/>
      <c r="Q451" s="18"/>
      <c r="R451" s="18"/>
      <c r="S451" t="s">
        <v>5185</v>
      </c>
    </row>
    <row r="452" spans="1:19" x14ac:dyDescent="0.3">
      <c r="A452" s="12">
        <v>898135</v>
      </c>
      <c r="B452" s="1" t="s">
        <v>1548</v>
      </c>
      <c r="C452" s="12">
        <v>10120</v>
      </c>
      <c r="D452" s="12" t="s">
        <v>19</v>
      </c>
      <c r="E452" t="s">
        <v>55</v>
      </c>
      <c r="F452" t="s">
        <v>1459</v>
      </c>
      <c r="G452" t="s">
        <v>1459</v>
      </c>
      <c r="H452">
        <v>9981</v>
      </c>
      <c r="I452" t="s">
        <v>1549</v>
      </c>
      <c r="J452">
        <v>333213</v>
      </c>
      <c r="K452" t="s">
        <v>1550</v>
      </c>
      <c r="L452">
        <v>8067</v>
      </c>
      <c r="M452" t="s">
        <v>24</v>
      </c>
      <c r="N452">
        <v>1</v>
      </c>
      <c r="O452" t="s">
        <v>5209</v>
      </c>
      <c r="S452" t="s">
        <v>5186</v>
      </c>
    </row>
    <row r="453" spans="1:19" x14ac:dyDescent="0.3">
      <c r="A453" s="19">
        <v>830498</v>
      </c>
      <c r="B453" s="26" t="s">
        <v>1551</v>
      </c>
      <c r="C453" s="19">
        <v>10120</v>
      </c>
      <c r="D453" s="19" t="s">
        <v>19</v>
      </c>
      <c r="E453" s="18" t="s">
        <v>60</v>
      </c>
      <c r="F453" s="18" t="s">
        <v>978</v>
      </c>
      <c r="G453" s="18" t="s">
        <v>978</v>
      </c>
      <c r="H453" s="18">
        <v>9983</v>
      </c>
      <c r="I453" s="18" t="s">
        <v>1552</v>
      </c>
      <c r="J453" s="18">
        <v>1024254</v>
      </c>
      <c r="K453" s="18" t="s">
        <v>1553</v>
      </c>
      <c r="L453" s="18">
        <v>8067</v>
      </c>
      <c r="M453" s="18" t="s">
        <v>24</v>
      </c>
      <c r="N453" s="18">
        <v>1</v>
      </c>
      <c r="O453" s="18" t="s">
        <v>5209</v>
      </c>
      <c r="P453" s="18"/>
      <c r="Q453" s="18"/>
      <c r="R453" s="18"/>
      <c r="S453" t="s">
        <v>5186</v>
      </c>
    </row>
    <row r="454" spans="1:19" x14ac:dyDescent="0.3">
      <c r="A454" s="12">
        <v>192820</v>
      </c>
      <c r="B454" s="1" t="s">
        <v>1554</v>
      </c>
      <c r="C454" s="12">
        <v>10120</v>
      </c>
      <c r="D454" s="12" t="s">
        <v>19</v>
      </c>
      <c r="E454" t="s">
        <v>60</v>
      </c>
      <c r="F454" t="s">
        <v>686</v>
      </c>
      <c r="G454" t="s">
        <v>686</v>
      </c>
      <c r="H454">
        <v>9994</v>
      </c>
      <c r="I454" t="s">
        <v>1555</v>
      </c>
      <c r="J454">
        <v>72306</v>
      </c>
      <c r="K454" t="s">
        <v>1556</v>
      </c>
      <c r="L454">
        <v>8067</v>
      </c>
      <c r="M454" t="s">
        <v>24</v>
      </c>
      <c r="N454">
        <v>1</v>
      </c>
      <c r="O454" t="s">
        <v>5209</v>
      </c>
      <c r="S454" t="s">
        <v>5186</v>
      </c>
    </row>
    <row r="455" spans="1:19" x14ac:dyDescent="0.3">
      <c r="A455" s="19">
        <v>307848</v>
      </c>
      <c r="B455" s="26" t="s">
        <v>1636</v>
      </c>
      <c r="C455" s="19">
        <v>10119</v>
      </c>
      <c r="D455" s="19" t="s">
        <v>1566</v>
      </c>
      <c r="E455" s="18" t="s">
        <v>816</v>
      </c>
      <c r="F455" s="18" t="s">
        <v>1049</v>
      </c>
      <c r="G455" s="18" t="s">
        <v>1049</v>
      </c>
      <c r="H455" s="18">
        <v>1099</v>
      </c>
      <c r="I455" s="18" t="s">
        <v>1637</v>
      </c>
      <c r="J455" s="18">
        <v>64573</v>
      </c>
      <c r="K455" s="18" t="s">
        <v>1638</v>
      </c>
      <c r="L455" s="18">
        <v>10035</v>
      </c>
      <c r="M455" s="18" t="s">
        <v>1568</v>
      </c>
      <c r="N455" s="18">
        <v>1</v>
      </c>
      <c r="O455" s="18" t="s">
        <v>5209</v>
      </c>
      <c r="P455" s="18"/>
      <c r="Q455" s="18"/>
      <c r="R455" s="18"/>
      <c r="S455" t="s">
        <v>5186</v>
      </c>
    </row>
    <row r="456" spans="1:19" x14ac:dyDescent="0.3">
      <c r="A456" s="12">
        <v>322587</v>
      </c>
      <c r="B456" s="1" t="s">
        <v>3155</v>
      </c>
      <c r="C456" s="12">
        <v>10142</v>
      </c>
      <c r="D456" s="12" t="s">
        <v>1566</v>
      </c>
      <c r="E456" t="s">
        <v>816</v>
      </c>
      <c r="F456" t="s">
        <v>1049</v>
      </c>
      <c r="G456" t="s">
        <v>1049</v>
      </c>
      <c r="H456">
        <v>2949</v>
      </c>
      <c r="I456" t="s">
        <v>3156</v>
      </c>
      <c r="J456">
        <v>38143</v>
      </c>
      <c r="K456" t="s">
        <v>3157</v>
      </c>
      <c r="L456">
        <v>10058</v>
      </c>
      <c r="M456" t="s">
        <v>2279</v>
      </c>
      <c r="N456">
        <v>1</v>
      </c>
      <c r="O456" t="s">
        <v>5209</v>
      </c>
      <c r="S456" t="s">
        <v>5186</v>
      </c>
    </row>
    <row r="457" spans="1:19" x14ac:dyDescent="0.3">
      <c r="A457" s="19">
        <v>273981</v>
      </c>
      <c r="B457" s="26" t="s">
        <v>1840</v>
      </c>
      <c r="C457" s="19">
        <v>10142</v>
      </c>
      <c r="D457" s="19" t="s">
        <v>1566</v>
      </c>
      <c r="E457" s="18" t="s">
        <v>816</v>
      </c>
      <c r="F457" s="18" t="s">
        <v>817</v>
      </c>
      <c r="G457" s="18" t="s">
        <v>817</v>
      </c>
      <c r="H457" s="18">
        <v>3135</v>
      </c>
      <c r="I457" s="18" t="s">
        <v>1841</v>
      </c>
      <c r="J457" s="18">
        <v>1015851</v>
      </c>
      <c r="K457" s="18" t="s">
        <v>1842</v>
      </c>
      <c r="L457" s="18">
        <v>10011</v>
      </c>
      <c r="M457" s="18" t="s">
        <v>1568</v>
      </c>
      <c r="N457" s="18">
        <v>1</v>
      </c>
      <c r="O457" s="18" t="s">
        <v>5209</v>
      </c>
      <c r="P457" s="18"/>
      <c r="Q457" s="18"/>
      <c r="R457" s="18"/>
      <c r="S457" t="s">
        <v>5185</v>
      </c>
    </row>
    <row r="458" spans="1:19" x14ac:dyDescent="0.3">
      <c r="A458" s="12">
        <v>287979</v>
      </c>
      <c r="B458" s="1" t="s">
        <v>1860</v>
      </c>
      <c r="C458" s="12">
        <v>10142</v>
      </c>
      <c r="D458" s="12" t="s">
        <v>1566</v>
      </c>
      <c r="E458" t="s">
        <v>816</v>
      </c>
      <c r="F458" t="s">
        <v>1049</v>
      </c>
      <c r="G458" t="s">
        <v>1049</v>
      </c>
      <c r="H458">
        <v>3378</v>
      </c>
      <c r="I458" t="s">
        <v>1861</v>
      </c>
      <c r="J458">
        <v>76250</v>
      </c>
      <c r="K458" t="s">
        <v>1862</v>
      </c>
      <c r="L458">
        <v>10011</v>
      </c>
      <c r="M458" t="s">
        <v>1568</v>
      </c>
      <c r="N458">
        <v>1</v>
      </c>
      <c r="O458" t="s">
        <v>5209</v>
      </c>
      <c r="S458" t="s">
        <v>5186</v>
      </c>
    </row>
    <row r="459" spans="1:19" x14ac:dyDescent="0.3">
      <c r="A459" s="19">
        <v>198116</v>
      </c>
      <c r="B459" s="26" t="s">
        <v>4064</v>
      </c>
      <c r="C459" s="19">
        <v>10142</v>
      </c>
      <c r="D459" s="19" t="s">
        <v>1566</v>
      </c>
      <c r="E459" s="18" t="s">
        <v>816</v>
      </c>
      <c r="F459" s="18" t="s">
        <v>817</v>
      </c>
      <c r="G459" s="18" t="s">
        <v>817</v>
      </c>
      <c r="H459" s="18">
        <v>6005</v>
      </c>
      <c r="I459" s="18" t="s">
        <v>918</v>
      </c>
      <c r="J459" s="18">
        <v>1009850</v>
      </c>
      <c r="K459" s="18" t="s">
        <v>4065</v>
      </c>
      <c r="L459" s="18">
        <v>10058</v>
      </c>
      <c r="M459" s="18" t="s">
        <v>2279</v>
      </c>
      <c r="N459" s="18">
        <v>1</v>
      </c>
      <c r="O459" s="18" t="s">
        <v>5209</v>
      </c>
      <c r="P459" s="18"/>
      <c r="Q459" s="18"/>
      <c r="R459" s="18"/>
      <c r="S459" t="s">
        <v>5186</v>
      </c>
    </row>
    <row r="460" spans="1:19" x14ac:dyDescent="0.3">
      <c r="A460" s="12">
        <v>617336</v>
      </c>
      <c r="B460" s="1" t="s">
        <v>2312</v>
      </c>
      <c r="C460" s="12">
        <v>10119</v>
      </c>
      <c r="D460" s="12" t="s">
        <v>1566</v>
      </c>
      <c r="E460" t="s">
        <v>97</v>
      </c>
      <c r="F460" t="s">
        <v>1630</v>
      </c>
      <c r="G460" t="s">
        <v>1630</v>
      </c>
      <c r="H460">
        <v>162</v>
      </c>
      <c r="I460" t="s">
        <v>2313</v>
      </c>
      <c r="J460">
        <v>989172</v>
      </c>
      <c r="K460" t="s">
        <v>2314</v>
      </c>
      <c r="L460">
        <v>10058</v>
      </c>
      <c r="M460" t="s">
        <v>2279</v>
      </c>
      <c r="N460">
        <v>1</v>
      </c>
      <c r="O460" t="s">
        <v>5209</v>
      </c>
      <c r="S460" t="s">
        <v>5186</v>
      </c>
    </row>
    <row r="461" spans="1:19" x14ac:dyDescent="0.3">
      <c r="A461" s="19">
        <v>696383</v>
      </c>
      <c r="B461" s="26" t="s">
        <v>1580</v>
      </c>
      <c r="C461" s="19">
        <v>10119</v>
      </c>
      <c r="D461" s="19" t="s">
        <v>1566</v>
      </c>
      <c r="E461" s="18" t="s">
        <v>97</v>
      </c>
      <c r="F461" s="18" t="s">
        <v>1581</v>
      </c>
      <c r="G461" s="18" t="s">
        <v>1581</v>
      </c>
      <c r="H461" s="18">
        <v>179</v>
      </c>
      <c r="I461" s="18" t="s">
        <v>1582</v>
      </c>
      <c r="J461" s="18">
        <v>961083</v>
      </c>
      <c r="K461" s="18" t="s">
        <v>2318</v>
      </c>
      <c r="L461" s="18">
        <v>10058</v>
      </c>
      <c r="M461" s="18" t="s">
        <v>2279</v>
      </c>
      <c r="N461" s="18">
        <v>1</v>
      </c>
      <c r="O461" s="18" t="s">
        <v>5209</v>
      </c>
      <c r="P461" s="18"/>
      <c r="Q461" s="18"/>
      <c r="R461" s="18"/>
      <c r="S461" t="s">
        <v>5186</v>
      </c>
    </row>
    <row r="462" spans="1:19" x14ac:dyDescent="0.3">
      <c r="A462" s="12">
        <v>275897</v>
      </c>
      <c r="B462" s="1" t="s">
        <v>2348</v>
      </c>
      <c r="C462" s="12">
        <v>10119</v>
      </c>
      <c r="D462" s="12" t="s">
        <v>1566</v>
      </c>
      <c r="E462" t="s">
        <v>97</v>
      </c>
      <c r="F462" t="s">
        <v>1630</v>
      </c>
      <c r="G462" t="s">
        <v>1630</v>
      </c>
      <c r="H462">
        <v>199</v>
      </c>
      <c r="I462" t="s">
        <v>2349</v>
      </c>
      <c r="J462">
        <v>1022771</v>
      </c>
      <c r="K462" t="s">
        <v>2350</v>
      </c>
      <c r="L462">
        <v>10058</v>
      </c>
      <c r="M462" t="s">
        <v>2279</v>
      </c>
      <c r="N462">
        <v>1</v>
      </c>
      <c r="O462" t="s">
        <v>5209</v>
      </c>
      <c r="S462" t="s">
        <v>5186</v>
      </c>
    </row>
    <row r="463" spans="1:19" x14ac:dyDescent="0.3">
      <c r="A463" s="19">
        <v>179034</v>
      </c>
      <c r="B463" s="26" t="s">
        <v>2356</v>
      </c>
      <c r="C463" s="19">
        <v>10119</v>
      </c>
      <c r="D463" s="19" t="s">
        <v>1566</v>
      </c>
      <c r="E463" s="18" t="s">
        <v>97</v>
      </c>
      <c r="F463" s="18" t="s">
        <v>860</v>
      </c>
      <c r="G463" s="18" t="s">
        <v>860</v>
      </c>
      <c r="H463" s="18">
        <v>210</v>
      </c>
      <c r="I463" s="18" t="s">
        <v>2357</v>
      </c>
      <c r="J463" s="18">
        <v>1022455</v>
      </c>
      <c r="K463" s="18" t="s">
        <v>2358</v>
      </c>
      <c r="L463" s="18">
        <v>10058</v>
      </c>
      <c r="M463" s="18" t="s">
        <v>2279</v>
      </c>
      <c r="N463" s="18">
        <v>1</v>
      </c>
      <c r="O463" s="18" t="s">
        <v>5209</v>
      </c>
      <c r="P463" s="18"/>
      <c r="Q463" s="18"/>
      <c r="R463" s="18"/>
      <c r="S463" t="s">
        <v>5186</v>
      </c>
    </row>
    <row r="464" spans="1:19" x14ac:dyDescent="0.3">
      <c r="A464" s="12">
        <v>141229</v>
      </c>
      <c r="B464" s="1" t="s">
        <v>2368</v>
      </c>
      <c r="C464" s="12">
        <v>10128</v>
      </c>
      <c r="D464" s="12" t="s">
        <v>50</v>
      </c>
      <c r="E464" t="s">
        <v>97</v>
      </c>
      <c r="F464" t="s">
        <v>1161</v>
      </c>
      <c r="G464" t="s">
        <v>1161</v>
      </c>
      <c r="H464">
        <v>215</v>
      </c>
      <c r="I464" t="s">
        <v>2369</v>
      </c>
      <c r="J464">
        <v>964654</v>
      </c>
      <c r="K464" t="s">
        <v>2370</v>
      </c>
      <c r="L464">
        <v>10058</v>
      </c>
      <c r="M464" t="s">
        <v>2279</v>
      </c>
      <c r="N464">
        <v>1</v>
      </c>
      <c r="O464" t="s">
        <v>5209</v>
      </c>
      <c r="S464" t="s">
        <v>5186</v>
      </c>
    </row>
    <row r="465" spans="1:19" x14ac:dyDescent="0.3">
      <c r="A465" s="19">
        <v>159921</v>
      </c>
      <c r="B465" s="26" t="s">
        <v>2400</v>
      </c>
      <c r="C465" s="19">
        <v>10142</v>
      </c>
      <c r="D465" s="19" t="s">
        <v>1566</v>
      </c>
      <c r="E465" s="18" t="s">
        <v>97</v>
      </c>
      <c r="F465" s="18" t="s">
        <v>1039</v>
      </c>
      <c r="G465" s="18" t="s">
        <v>1039</v>
      </c>
      <c r="H465" s="18">
        <v>428</v>
      </c>
      <c r="I465" s="18" t="s">
        <v>2401</v>
      </c>
      <c r="J465" s="18">
        <v>95950</v>
      </c>
      <c r="K465" s="18" t="s">
        <v>2402</v>
      </c>
      <c r="L465" s="18">
        <v>10058</v>
      </c>
      <c r="M465" s="18" t="s">
        <v>2279</v>
      </c>
      <c r="N465" s="18">
        <v>1</v>
      </c>
      <c r="O465" s="18" t="s">
        <v>5209</v>
      </c>
      <c r="P465" s="18"/>
      <c r="Q465" s="18"/>
      <c r="R465" s="18"/>
      <c r="S465" t="s">
        <v>5186</v>
      </c>
    </row>
    <row r="466" spans="1:19" x14ac:dyDescent="0.3">
      <c r="A466" s="12">
        <v>175657</v>
      </c>
      <c r="B466" s="1" t="s">
        <v>1597</v>
      </c>
      <c r="C466" s="12">
        <v>10119</v>
      </c>
      <c r="D466" s="12" t="s">
        <v>1566</v>
      </c>
      <c r="E466" t="s">
        <v>97</v>
      </c>
      <c r="F466" t="s">
        <v>98</v>
      </c>
      <c r="G466" t="s">
        <v>98</v>
      </c>
      <c r="H466">
        <v>482</v>
      </c>
      <c r="I466" t="s">
        <v>99</v>
      </c>
      <c r="J466">
        <v>77253</v>
      </c>
      <c r="K466" t="s">
        <v>1598</v>
      </c>
      <c r="L466">
        <v>10035</v>
      </c>
      <c r="M466" t="s">
        <v>1568</v>
      </c>
      <c r="N466">
        <v>1</v>
      </c>
      <c r="O466" t="s">
        <v>5209</v>
      </c>
      <c r="S466" t="s">
        <v>5186</v>
      </c>
    </row>
    <row r="467" spans="1:19" x14ac:dyDescent="0.3">
      <c r="A467" s="19">
        <v>154819</v>
      </c>
      <c r="B467" s="26" t="s">
        <v>2426</v>
      </c>
      <c r="C467" s="19">
        <v>10119</v>
      </c>
      <c r="D467" s="19" t="s">
        <v>1566</v>
      </c>
      <c r="E467" s="18" t="s">
        <v>97</v>
      </c>
      <c r="F467" s="18" t="s">
        <v>860</v>
      </c>
      <c r="G467" s="18" t="s">
        <v>860</v>
      </c>
      <c r="H467" s="18">
        <v>602</v>
      </c>
      <c r="I467" s="18" t="s">
        <v>2427</v>
      </c>
      <c r="J467" s="18">
        <v>69577</v>
      </c>
      <c r="K467" s="18" t="s">
        <v>2428</v>
      </c>
      <c r="L467" s="18">
        <v>10058</v>
      </c>
      <c r="M467" s="18" t="s">
        <v>2279</v>
      </c>
      <c r="N467" s="18">
        <v>1</v>
      </c>
      <c r="O467" s="18" t="s">
        <v>5209</v>
      </c>
      <c r="P467" s="18"/>
      <c r="Q467" s="18"/>
      <c r="R467" s="18"/>
      <c r="S467" t="s">
        <v>5186</v>
      </c>
    </row>
    <row r="468" spans="1:19" x14ac:dyDescent="0.3">
      <c r="A468" s="12">
        <v>248874</v>
      </c>
      <c r="B468" s="1" t="s">
        <v>2441</v>
      </c>
      <c r="C468" s="12">
        <v>10142</v>
      </c>
      <c r="D468" s="12" t="s">
        <v>1566</v>
      </c>
      <c r="E468" t="s">
        <v>97</v>
      </c>
      <c r="F468" t="s">
        <v>550</v>
      </c>
      <c r="G468" t="s">
        <v>550</v>
      </c>
      <c r="H468">
        <v>710</v>
      </c>
      <c r="I468" t="s">
        <v>2442</v>
      </c>
      <c r="J468">
        <v>1007338</v>
      </c>
      <c r="K468" t="s">
        <v>2443</v>
      </c>
      <c r="L468">
        <v>10058</v>
      </c>
      <c r="M468" t="s">
        <v>2279</v>
      </c>
      <c r="N468">
        <v>1</v>
      </c>
      <c r="O468" t="s">
        <v>5209</v>
      </c>
      <c r="S468" t="s">
        <v>5186</v>
      </c>
    </row>
    <row r="469" spans="1:19" x14ac:dyDescent="0.3">
      <c r="A469" s="19">
        <v>1036527</v>
      </c>
      <c r="B469" s="26" t="s">
        <v>2444</v>
      </c>
      <c r="C469" s="19">
        <v>10142</v>
      </c>
      <c r="D469" s="19" t="s">
        <v>1566</v>
      </c>
      <c r="E469" s="18" t="s">
        <v>97</v>
      </c>
      <c r="F469" s="18" t="s">
        <v>1039</v>
      </c>
      <c r="G469" s="18" t="s">
        <v>1039</v>
      </c>
      <c r="H469" s="18">
        <v>713</v>
      </c>
      <c r="I469" s="18" t="s">
        <v>2445</v>
      </c>
      <c r="J469" s="18">
        <v>1021170</v>
      </c>
      <c r="K469" s="18" t="s">
        <v>2446</v>
      </c>
      <c r="L469" s="18">
        <v>10058</v>
      </c>
      <c r="M469" s="18" t="s">
        <v>2279</v>
      </c>
      <c r="N469" s="18">
        <v>1</v>
      </c>
      <c r="O469" s="18" t="s">
        <v>5209</v>
      </c>
      <c r="P469" s="18"/>
      <c r="Q469" s="18"/>
      <c r="R469" s="18"/>
      <c r="S469" t="s">
        <v>5186</v>
      </c>
    </row>
    <row r="470" spans="1:19" x14ac:dyDescent="0.3">
      <c r="A470" s="12">
        <v>77090</v>
      </c>
      <c r="B470" s="1" t="s">
        <v>2493</v>
      </c>
      <c r="C470" s="12">
        <v>10142</v>
      </c>
      <c r="D470" s="12" t="s">
        <v>1566</v>
      </c>
      <c r="E470" t="s">
        <v>97</v>
      </c>
      <c r="F470" t="s">
        <v>967</v>
      </c>
      <c r="G470" t="s">
        <v>967</v>
      </c>
      <c r="H470">
        <v>758</v>
      </c>
      <c r="I470" t="s">
        <v>2494</v>
      </c>
      <c r="J470">
        <v>1025685</v>
      </c>
      <c r="K470" t="s">
        <v>2495</v>
      </c>
      <c r="L470">
        <v>10058</v>
      </c>
      <c r="M470" t="s">
        <v>2279</v>
      </c>
      <c r="N470">
        <v>1</v>
      </c>
      <c r="O470" t="s">
        <v>5209</v>
      </c>
      <c r="S470" t="s">
        <v>5186</v>
      </c>
    </row>
    <row r="471" spans="1:19" x14ac:dyDescent="0.3">
      <c r="A471" s="19">
        <v>260758</v>
      </c>
      <c r="B471" s="26" t="s">
        <v>2523</v>
      </c>
      <c r="C471" s="19">
        <v>10119</v>
      </c>
      <c r="D471" s="19" t="s">
        <v>1566</v>
      </c>
      <c r="E471" s="18" t="s">
        <v>97</v>
      </c>
      <c r="F471" s="18" t="s">
        <v>1161</v>
      </c>
      <c r="G471" s="18" t="s">
        <v>1161</v>
      </c>
      <c r="H471" s="18">
        <v>974</v>
      </c>
      <c r="I471" s="18" t="s">
        <v>2524</v>
      </c>
      <c r="J471" s="18">
        <v>946869</v>
      </c>
      <c r="K471" s="18" t="s">
        <v>2525</v>
      </c>
      <c r="L471" s="18">
        <v>10058</v>
      </c>
      <c r="M471" s="18" t="s">
        <v>2279</v>
      </c>
      <c r="N471" s="18">
        <v>1</v>
      </c>
      <c r="O471" s="18" t="s">
        <v>5209</v>
      </c>
      <c r="P471" s="18"/>
      <c r="Q471" s="18"/>
      <c r="R471" s="18"/>
      <c r="S471" t="s">
        <v>5185</v>
      </c>
    </row>
    <row r="472" spans="1:19" x14ac:dyDescent="0.3">
      <c r="A472" s="12">
        <v>857873</v>
      </c>
      <c r="B472" s="1" t="s">
        <v>1629</v>
      </c>
      <c r="C472" s="12">
        <v>10119</v>
      </c>
      <c r="D472" s="12" t="s">
        <v>1566</v>
      </c>
      <c r="E472" t="s">
        <v>97</v>
      </c>
      <c r="F472" t="s">
        <v>1630</v>
      </c>
      <c r="G472" t="s">
        <v>1630</v>
      </c>
      <c r="H472">
        <v>1070</v>
      </c>
      <c r="I472" t="s">
        <v>1631</v>
      </c>
      <c r="J472">
        <v>146983</v>
      </c>
      <c r="K472" t="s">
        <v>1632</v>
      </c>
      <c r="L472">
        <v>10035</v>
      </c>
      <c r="M472" t="s">
        <v>1568</v>
      </c>
      <c r="N472">
        <v>1</v>
      </c>
      <c r="O472" t="s">
        <v>5209</v>
      </c>
      <c r="S472" t="s">
        <v>5186</v>
      </c>
    </row>
    <row r="473" spans="1:19" x14ac:dyDescent="0.3">
      <c r="A473" s="19">
        <v>915791</v>
      </c>
      <c r="B473" s="26" t="s">
        <v>2549</v>
      </c>
      <c r="C473" s="19">
        <v>10119</v>
      </c>
      <c r="D473" s="19" t="s">
        <v>1566</v>
      </c>
      <c r="E473" s="18" t="s">
        <v>97</v>
      </c>
      <c r="F473" s="18" t="s">
        <v>98</v>
      </c>
      <c r="G473" s="18" t="s">
        <v>98</v>
      </c>
      <c r="H473" s="18">
        <v>1079</v>
      </c>
      <c r="I473" s="18" t="s">
        <v>2550</v>
      </c>
      <c r="J473" s="18">
        <v>1016020</v>
      </c>
      <c r="K473" s="18" t="s">
        <v>2551</v>
      </c>
      <c r="L473" s="18">
        <v>10058</v>
      </c>
      <c r="M473" s="18" t="s">
        <v>2279</v>
      </c>
      <c r="N473" s="18">
        <v>1</v>
      </c>
      <c r="O473" s="18" t="s">
        <v>5209</v>
      </c>
      <c r="P473" s="18"/>
      <c r="Q473" s="18"/>
      <c r="R473" s="18"/>
      <c r="S473" t="s">
        <v>5186</v>
      </c>
    </row>
    <row r="474" spans="1:19" x14ac:dyDescent="0.3">
      <c r="A474" s="12">
        <v>305939</v>
      </c>
      <c r="B474" s="1" t="s">
        <v>2555</v>
      </c>
      <c r="C474" s="12">
        <v>10119</v>
      </c>
      <c r="D474" s="12" t="s">
        <v>1566</v>
      </c>
      <c r="E474" t="s">
        <v>97</v>
      </c>
      <c r="F474" t="s">
        <v>181</v>
      </c>
      <c r="G474" t="s">
        <v>181</v>
      </c>
      <c r="H474">
        <v>1089</v>
      </c>
      <c r="I474" t="s">
        <v>2556</v>
      </c>
      <c r="J474">
        <v>333384</v>
      </c>
      <c r="K474" t="s">
        <v>2557</v>
      </c>
      <c r="L474">
        <v>10058</v>
      </c>
      <c r="M474" t="s">
        <v>2279</v>
      </c>
      <c r="N474">
        <v>1</v>
      </c>
      <c r="O474" t="s">
        <v>5209</v>
      </c>
      <c r="S474" t="s">
        <v>5186</v>
      </c>
    </row>
    <row r="475" spans="1:19" x14ac:dyDescent="0.3">
      <c r="A475" s="19">
        <v>240394</v>
      </c>
      <c r="B475" s="26" t="s">
        <v>2563</v>
      </c>
      <c r="C475" s="19">
        <v>10119</v>
      </c>
      <c r="D475" s="19" t="s">
        <v>1566</v>
      </c>
      <c r="E475" s="18" t="s">
        <v>97</v>
      </c>
      <c r="F475" s="18" t="s">
        <v>754</v>
      </c>
      <c r="G475" s="18" t="s">
        <v>754</v>
      </c>
      <c r="H475" s="18">
        <v>1119</v>
      </c>
      <c r="I475" s="18" t="s">
        <v>2564</v>
      </c>
      <c r="J475" s="18">
        <v>1027618</v>
      </c>
      <c r="K475" s="18" t="s">
        <v>2565</v>
      </c>
      <c r="L475" s="18">
        <v>10058</v>
      </c>
      <c r="M475" s="18" t="s">
        <v>2279</v>
      </c>
      <c r="N475" s="18">
        <v>1</v>
      </c>
      <c r="O475" s="18" t="s">
        <v>5209</v>
      </c>
      <c r="P475" s="18"/>
      <c r="Q475" s="18"/>
      <c r="R475" s="18"/>
      <c r="S475" t="s">
        <v>5186</v>
      </c>
    </row>
    <row r="476" spans="1:19" x14ac:dyDescent="0.3">
      <c r="A476" s="12">
        <v>934805</v>
      </c>
      <c r="B476" s="1" t="s">
        <v>1641</v>
      </c>
      <c r="C476" s="12">
        <v>10119</v>
      </c>
      <c r="D476" s="12" t="s">
        <v>1566</v>
      </c>
      <c r="E476" t="s">
        <v>97</v>
      </c>
      <c r="F476" t="s">
        <v>1039</v>
      </c>
      <c r="G476" t="s">
        <v>1039</v>
      </c>
      <c r="H476">
        <v>1122</v>
      </c>
      <c r="I476" t="s">
        <v>1642</v>
      </c>
      <c r="J476">
        <v>950152</v>
      </c>
      <c r="K476" t="s">
        <v>2566</v>
      </c>
      <c r="L476">
        <v>10058</v>
      </c>
      <c r="M476" t="s">
        <v>2279</v>
      </c>
      <c r="N476">
        <v>1</v>
      </c>
      <c r="O476" t="s">
        <v>5209</v>
      </c>
      <c r="S476" t="s">
        <v>5186</v>
      </c>
    </row>
    <row r="477" spans="1:19" x14ac:dyDescent="0.3">
      <c r="A477" s="19">
        <v>63876</v>
      </c>
      <c r="B477" s="26" t="s">
        <v>2619</v>
      </c>
      <c r="C477" s="19">
        <v>10142</v>
      </c>
      <c r="D477" s="19" t="s">
        <v>1566</v>
      </c>
      <c r="E477" s="18" t="s">
        <v>97</v>
      </c>
      <c r="F477" s="18" t="s">
        <v>550</v>
      </c>
      <c r="G477" s="18" t="s">
        <v>550</v>
      </c>
      <c r="H477" s="18">
        <v>1543</v>
      </c>
      <c r="I477" s="18" t="s">
        <v>2620</v>
      </c>
      <c r="J477" s="18">
        <v>1014801</v>
      </c>
      <c r="K477" s="18" t="s">
        <v>2621</v>
      </c>
      <c r="L477" s="18">
        <v>10058</v>
      </c>
      <c r="M477" s="18" t="s">
        <v>2279</v>
      </c>
      <c r="N477" s="18">
        <v>1</v>
      </c>
      <c r="O477" s="18" t="s">
        <v>5209</v>
      </c>
      <c r="P477" s="18"/>
      <c r="Q477" s="18"/>
      <c r="R477" s="18"/>
      <c r="S477" t="s">
        <v>5186</v>
      </c>
    </row>
    <row r="478" spans="1:19" x14ac:dyDescent="0.3">
      <c r="A478" s="12">
        <v>579131</v>
      </c>
      <c r="B478" s="1" t="s">
        <v>2622</v>
      </c>
      <c r="C478" s="12">
        <v>10119</v>
      </c>
      <c r="D478" s="12" t="s">
        <v>1566</v>
      </c>
      <c r="E478" t="s">
        <v>97</v>
      </c>
      <c r="F478" t="s">
        <v>181</v>
      </c>
      <c r="G478" t="s">
        <v>181</v>
      </c>
      <c r="H478">
        <v>1546</v>
      </c>
      <c r="I478" t="s">
        <v>182</v>
      </c>
      <c r="J478">
        <v>330860</v>
      </c>
      <c r="K478" t="s">
        <v>2623</v>
      </c>
      <c r="L478">
        <v>10058</v>
      </c>
      <c r="M478" t="s">
        <v>2279</v>
      </c>
      <c r="N478" t="s">
        <v>5181</v>
      </c>
    </row>
    <row r="479" spans="1:19" x14ac:dyDescent="0.3">
      <c r="A479" s="19">
        <v>234055</v>
      </c>
      <c r="B479" s="26" t="s">
        <v>2624</v>
      </c>
      <c r="C479" s="19">
        <v>10119</v>
      </c>
      <c r="D479" s="19" t="s">
        <v>1566</v>
      </c>
      <c r="E479" s="18" t="s">
        <v>97</v>
      </c>
      <c r="F479" s="18" t="s">
        <v>185</v>
      </c>
      <c r="G479" s="18" t="s">
        <v>185</v>
      </c>
      <c r="H479" s="18">
        <v>1559</v>
      </c>
      <c r="I479" s="18" t="s">
        <v>186</v>
      </c>
      <c r="J479" s="18">
        <v>247608</v>
      </c>
      <c r="K479" s="18" t="s">
        <v>2625</v>
      </c>
      <c r="L479" s="18">
        <v>10058</v>
      </c>
      <c r="M479" s="18" t="s">
        <v>2279</v>
      </c>
      <c r="N479" s="18">
        <v>1</v>
      </c>
      <c r="O479" s="18" t="s">
        <v>5209</v>
      </c>
      <c r="P479" s="18"/>
      <c r="Q479" s="18"/>
      <c r="R479" s="18"/>
      <c r="S479" t="s">
        <v>5186</v>
      </c>
    </row>
    <row r="480" spans="1:19" x14ac:dyDescent="0.3">
      <c r="A480" s="12">
        <v>577172</v>
      </c>
      <c r="B480" s="1" t="s">
        <v>2637</v>
      </c>
      <c r="C480" s="12">
        <v>10119</v>
      </c>
      <c r="D480" s="12" t="s">
        <v>1566</v>
      </c>
      <c r="E480" t="s">
        <v>97</v>
      </c>
      <c r="F480" t="s">
        <v>860</v>
      </c>
      <c r="G480" t="s">
        <v>860</v>
      </c>
      <c r="H480">
        <v>1601</v>
      </c>
      <c r="I480" t="s">
        <v>2638</v>
      </c>
      <c r="J480">
        <v>293046</v>
      </c>
      <c r="K480" t="s">
        <v>2639</v>
      </c>
      <c r="L480">
        <v>10058</v>
      </c>
      <c r="M480" t="s">
        <v>2279</v>
      </c>
      <c r="N480" t="s">
        <v>5181</v>
      </c>
    </row>
    <row r="481" spans="1:19" x14ac:dyDescent="0.3">
      <c r="A481" s="19">
        <v>945154</v>
      </c>
      <c r="B481" s="26" t="s">
        <v>2663</v>
      </c>
      <c r="C481" s="19">
        <v>10142</v>
      </c>
      <c r="D481" s="19" t="s">
        <v>1566</v>
      </c>
      <c r="E481" s="18" t="s">
        <v>97</v>
      </c>
      <c r="F481" s="18" t="s">
        <v>185</v>
      </c>
      <c r="G481" s="18" t="s">
        <v>185</v>
      </c>
      <c r="H481" s="18">
        <v>1746</v>
      </c>
      <c r="I481" s="18" t="s">
        <v>2664</v>
      </c>
      <c r="J481" s="18">
        <v>986766</v>
      </c>
      <c r="K481" s="18" t="s">
        <v>2665</v>
      </c>
      <c r="L481" s="18">
        <v>10058</v>
      </c>
      <c r="M481" s="18" t="s">
        <v>2279</v>
      </c>
      <c r="N481" s="18">
        <v>1</v>
      </c>
      <c r="O481" s="18" t="s">
        <v>5209</v>
      </c>
      <c r="P481" s="18"/>
      <c r="Q481" s="18"/>
      <c r="R481" s="18"/>
      <c r="S481" t="s">
        <v>5186</v>
      </c>
    </row>
    <row r="482" spans="1:19" x14ac:dyDescent="0.3">
      <c r="A482" s="12">
        <v>901461</v>
      </c>
      <c r="B482" s="1" t="s">
        <v>2667</v>
      </c>
      <c r="C482" s="12">
        <v>10142</v>
      </c>
      <c r="D482" s="12" t="s">
        <v>1566</v>
      </c>
      <c r="E482" t="s">
        <v>97</v>
      </c>
      <c r="F482" t="s">
        <v>550</v>
      </c>
      <c r="G482" t="s">
        <v>550</v>
      </c>
      <c r="H482">
        <v>1751</v>
      </c>
      <c r="I482" t="s">
        <v>2668</v>
      </c>
      <c r="J482">
        <v>54517</v>
      </c>
      <c r="K482" t="s">
        <v>2669</v>
      </c>
      <c r="L482">
        <v>10058</v>
      </c>
      <c r="M482" t="s">
        <v>2279</v>
      </c>
      <c r="N482">
        <v>1</v>
      </c>
      <c r="O482" t="s">
        <v>5209</v>
      </c>
      <c r="S482" t="s">
        <v>5186</v>
      </c>
    </row>
    <row r="483" spans="1:19" x14ac:dyDescent="0.3">
      <c r="A483" s="19">
        <v>338213</v>
      </c>
      <c r="B483" s="26" t="s">
        <v>1721</v>
      </c>
      <c r="C483" s="19">
        <v>10119</v>
      </c>
      <c r="D483" s="19" t="s">
        <v>1566</v>
      </c>
      <c r="E483" s="18" t="s">
        <v>97</v>
      </c>
      <c r="F483" s="18" t="s">
        <v>181</v>
      </c>
      <c r="G483" s="18" t="s">
        <v>181</v>
      </c>
      <c r="H483" s="18">
        <v>2088</v>
      </c>
      <c r="I483" s="18" t="s">
        <v>1722</v>
      </c>
      <c r="J483" s="18">
        <v>568243</v>
      </c>
      <c r="K483" s="18" t="s">
        <v>1723</v>
      </c>
      <c r="L483" s="18">
        <v>10011</v>
      </c>
      <c r="M483" s="18" t="s">
        <v>1568</v>
      </c>
      <c r="N483" s="18">
        <v>1</v>
      </c>
      <c r="O483" s="18" t="s">
        <v>5209</v>
      </c>
      <c r="P483" s="18"/>
      <c r="Q483" s="18"/>
      <c r="R483" s="18"/>
      <c r="S483" t="s">
        <v>5186</v>
      </c>
    </row>
    <row r="484" spans="1:19" x14ac:dyDescent="0.3">
      <c r="A484" s="12">
        <v>368949</v>
      </c>
      <c r="B484" s="1" t="s">
        <v>2817</v>
      </c>
      <c r="C484" s="12">
        <v>10119</v>
      </c>
      <c r="D484" s="12" t="s">
        <v>1566</v>
      </c>
      <c r="E484" t="s">
        <v>97</v>
      </c>
      <c r="F484" t="s">
        <v>1161</v>
      </c>
      <c r="G484" t="s">
        <v>1161</v>
      </c>
      <c r="H484">
        <v>2110</v>
      </c>
      <c r="I484" t="s">
        <v>2818</v>
      </c>
      <c r="J484">
        <v>784025</v>
      </c>
      <c r="K484" t="s">
        <v>2819</v>
      </c>
      <c r="L484">
        <v>10058</v>
      </c>
      <c r="M484" t="s">
        <v>2279</v>
      </c>
      <c r="N484" t="s">
        <v>5181</v>
      </c>
    </row>
    <row r="485" spans="1:19" x14ac:dyDescent="0.3">
      <c r="A485" s="19">
        <v>179525</v>
      </c>
      <c r="B485" s="26" t="s">
        <v>2820</v>
      </c>
      <c r="C485" s="19">
        <v>10119</v>
      </c>
      <c r="D485" s="19" t="s">
        <v>1566</v>
      </c>
      <c r="E485" s="18" t="s">
        <v>97</v>
      </c>
      <c r="F485" s="18" t="s">
        <v>98</v>
      </c>
      <c r="G485" s="18" t="s">
        <v>98</v>
      </c>
      <c r="H485" s="18">
        <v>2111</v>
      </c>
      <c r="I485" s="18" t="s">
        <v>326</v>
      </c>
      <c r="J485" s="18">
        <v>85427</v>
      </c>
      <c r="K485" s="18" t="s">
        <v>2821</v>
      </c>
      <c r="L485" s="18">
        <v>10058</v>
      </c>
      <c r="M485" s="18" t="s">
        <v>2279</v>
      </c>
      <c r="N485" s="18">
        <v>1</v>
      </c>
      <c r="O485" s="18" t="s">
        <v>5209</v>
      </c>
      <c r="P485" s="18"/>
      <c r="Q485" s="18"/>
      <c r="R485" s="18"/>
      <c r="S485" t="s">
        <v>5186</v>
      </c>
    </row>
    <row r="486" spans="1:19" x14ac:dyDescent="0.3">
      <c r="A486" s="12">
        <v>948020</v>
      </c>
      <c r="B486" s="1" t="s">
        <v>2922</v>
      </c>
      <c r="C486" s="12">
        <v>10119</v>
      </c>
      <c r="D486" s="12" t="s">
        <v>1566</v>
      </c>
      <c r="E486" t="s">
        <v>97</v>
      </c>
      <c r="F486" t="s">
        <v>860</v>
      </c>
      <c r="G486" t="s">
        <v>860</v>
      </c>
      <c r="H486">
        <v>2195</v>
      </c>
      <c r="I486" t="s">
        <v>2923</v>
      </c>
      <c r="J486">
        <v>1016111</v>
      </c>
      <c r="K486" t="s">
        <v>2924</v>
      </c>
      <c r="L486">
        <v>10058</v>
      </c>
      <c r="M486" t="s">
        <v>2279</v>
      </c>
      <c r="N486">
        <v>1</v>
      </c>
      <c r="O486" t="s">
        <v>5209</v>
      </c>
      <c r="S486" t="s">
        <v>5186</v>
      </c>
    </row>
    <row r="487" spans="1:19" x14ac:dyDescent="0.3">
      <c r="A487" s="19">
        <v>787355</v>
      </c>
      <c r="B487" s="26" t="s">
        <v>2931</v>
      </c>
      <c r="C487" s="19">
        <v>10119</v>
      </c>
      <c r="D487" s="19" t="s">
        <v>1566</v>
      </c>
      <c r="E487" s="18" t="s">
        <v>97</v>
      </c>
      <c r="F487" s="18" t="s">
        <v>1161</v>
      </c>
      <c r="G487" s="18" t="s">
        <v>1161</v>
      </c>
      <c r="H487" s="18">
        <v>2202</v>
      </c>
      <c r="I487" s="18" t="s">
        <v>2932</v>
      </c>
      <c r="J487" s="18">
        <v>41271</v>
      </c>
      <c r="K487" s="18" t="s">
        <v>2933</v>
      </c>
      <c r="L487" s="18">
        <v>10058</v>
      </c>
      <c r="M487" s="18" t="s">
        <v>2279</v>
      </c>
      <c r="N487" s="18">
        <v>1</v>
      </c>
      <c r="O487" s="18" t="s">
        <v>5209</v>
      </c>
      <c r="P487" s="18"/>
      <c r="Q487" s="18"/>
      <c r="R487" s="18"/>
      <c r="S487" t="s">
        <v>5186</v>
      </c>
    </row>
    <row r="488" spans="1:19" x14ac:dyDescent="0.3">
      <c r="A488" s="12">
        <v>751517</v>
      </c>
      <c r="B488" s="1" t="s">
        <v>2951</v>
      </c>
      <c r="C488" s="12">
        <v>10119</v>
      </c>
      <c r="D488" s="12" t="s">
        <v>1566</v>
      </c>
      <c r="E488" t="s">
        <v>97</v>
      </c>
      <c r="F488" t="s">
        <v>1581</v>
      </c>
      <c r="G488" t="s">
        <v>1581</v>
      </c>
      <c r="H488">
        <v>2217</v>
      </c>
      <c r="I488" t="s">
        <v>2952</v>
      </c>
      <c r="J488">
        <v>167319</v>
      </c>
      <c r="K488" t="s">
        <v>2953</v>
      </c>
      <c r="L488">
        <v>10058</v>
      </c>
      <c r="M488" t="s">
        <v>2279</v>
      </c>
      <c r="N488">
        <v>1</v>
      </c>
      <c r="O488" t="s">
        <v>5209</v>
      </c>
      <c r="S488" t="s">
        <v>5186</v>
      </c>
    </row>
    <row r="489" spans="1:19" x14ac:dyDescent="0.3">
      <c r="A489" s="19">
        <v>40640</v>
      </c>
      <c r="B489" s="26" t="s">
        <v>2954</v>
      </c>
      <c r="C489" s="19">
        <v>10119</v>
      </c>
      <c r="D489" s="19" t="s">
        <v>1566</v>
      </c>
      <c r="E489" s="18" t="s">
        <v>97</v>
      </c>
      <c r="F489" s="18" t="s">
        <v>971</v>
      </c>
      <c r="G489" s="18" t="s">
        <v>971</v>
      </c>
      <c r="H489" s="18">
        <v>2218</v>
      </c>
      <c r="I489" s="18" t="s">
        <v>2955</v>
      </c>
      <c r="J489" s="18">
        <v>191634</v>
      </c>
      <c r="K489" s="18" t="s">
        <v>2956</v>
      </c>
      <c r="L489" s="18">
        <v>10058</v>
      </c>
      <c r="M489" s="18" t="s">
        <v>2279</v>
      </c>
      <c r="N489" s="18">
        <v>1</v>
      </c>
      <c r="O489" s="18" t="s">
        <v>5209</v>
      </c>
      <c r="P489" s="18"/>
      <c r="Q489" s="18"/>
      <c r="R489" s="18"/>
      <c r="S489" t="s">
        <v>5186</v>
      </c>
    </row>
    <row r="490" spans="1:19" x14ac:dyDescent="0.3">
      <c r="A490" s="12">
        <v>772489</v>
      </c>
      <c r="B490" s="1" t="s">
        <v>1778</v>
      </c>
      <c r="C490" s="12">
        <v>10119</v>
      </c>
      <c r="D490" s="12" t="s">
        <v>1566</v>
      </c>
      <c r="E490" t="s">
        <v>97</v>
      </c>
      <c r="F490" t="s">
        <v>1039</v>
      </c>
      <c r="G490" t="s">
        <v>1039</v>
      </c>
      <c r="H490">
        <v>2471</v>
      </c>
      <c r="I490" t="s">
        <v>1779</v>
      </c>
      <c r="J490">
        <v>1013207</v>
      </c>
      <c r="K490" t="s">
        <v>3014</v>
      </c>
      <c r="L490">
        <v>10058</v>
      </c>
      <c r="M490" t="s">
        <v>2279</v>
      </c>
      <c r="N490">
        <v>1</v>
      </c>
      <c r="O490" t="s">
        <v>5209</v>
      </c>
      <c r="S490" t="s">
        <v>5186</v>
      </c>
    </row>
    <row r="491" spans="1:19" x14ac:dyDescent="0.3">
      <c r="A491" s="19">
        <v>350341</v>
      </c>
      <c r="B491" s="26" t="s">
        <v>3123</v>
      </c>
      <c r="C491" s="19">
        <v>10142</v>
      </c>
      <c r="D491" s="19" t="s">
        <v>1566</v>
      </c>
      <c r="E491" s="18" t="s">
        <v>97</v>
      </c>
      <c r="F491" s="18" t="s">
        <v>185</v>
      </c>
      <c r="G491" s="18" t="s">
        <v>185</v>
      </c>
      <c r="H491" s="18">
        <v>2809</v>
      </c>
      <c r="I491" s="18" t="s">
        <v>3124</v>
      </c>
      <c r="J491" s="18">
        <v>74978</v>
      </c>
      <c r="K491" s="18" t="s">
        <v>3125</v>
      </c>
      <c r="L491" s="18">
        <v>10058</v>
      </c>
      <c r="M491" s="18" t="s">
        <v>2279</v>
      </c>
      <c r="N491" s="18">
        <v>1</v>
      </c>
      <c r="O491" s="18" t="s">
        <v>5209</v>
      </c>
      <c r="P491" s="18"/>
      <c r="Q491" s="18"/>
      <c r="R491" s="18"/>
      <c r="S491" t="s">
        <v>5186</v>
      </c>
    </row>
    <row r="492" spans="1:19" x14ac:dyDescent="0.3">
      <c r="A492" s="12">
        <v>856196</v>
      </c>
      <c r="B492" s="1" t="s">
        <v>3196</v>
      </c>
      <c r="C492" s="12">
        <v>10119</v>
      </c>
      <c r="D492" s="12" t="s">
        <v>1566</v>
      </c>
      <c r="E492" t="s">
        <v>97</v>
      </c>
      <c r="F492" t="s">
        <v>1630</v>
      </c>
      <c r="G492" t="s">
        <v>1630</v>
      </c>
      <c r="H492">
        <v>3007</v>
      </c>
      <c r="I492" t="s">
        <v>3197</v>
      </c>
      <c r="J492">
        <v>988889</v>
      </c>
      <c r="K492" t="s">
        <v>3198</v>
      </c>
      <c r="L492">
        <v>10058</v>
      </c>
      <c r="M492" t="s">
        <v>2279</v>
      </c>
      <c r="N492">
        <v>1</v>
      </c>
      <c r="O492" t="s">
        <v>5209</v>
      </c>
      <c r="S492" t="s">
        <v>5186</v>
      </c>
    </row>
    <row r="493" spans="1:19" x14ac:dyDescent="0.3">
      <c r="A493" s="19">
        <v>334186</v>
      </c>
      <c r="B493" s="26" t="s">
        <v>3208</v>
      </c>
      <c r="C493" s="19">
        <v>10119</v>
      </c>
      <c r="D493" s="19" t="s">
        <v>1566</v>
      </c>
      <c r="E493" s="18" t="s">
        <v>97</v>
      </c>
      <c r="F493" s="18" t="s">
        <v>550</v>
      </c>
      <c r="G493" s="18" t="s">
        <v>550</v>
      </c>
      <c r="H493" s="18">
        <v>3109</v>
      </c>
      <c r="I493" s="18" t="s">
        <v>551</v>
      </c>
      <c r="J493" s="18">
        <v>947347</v>
      </c>
      <c r="K493" s="18" t="s">
        <v>3209</v>
      </c>
      <c r="L493" s="18">
        <v>10058</v>
      </c>
      <c r="M493" s="18" t="s">
        <v>2279</v>
      </c>
      <c r="N493" s="18">
        <v>1</v>
      </c>
      <c r="O493" s="18" t="s">
        <v>5209</v>
      </c>
      <c r="P493" s="18"/>
      <c r="Q493" s="18"/>
      <c r="R493" s="18"/>
      <c r="S493" t="s">
        <v>5186</v>
      </c>
    </row>
    <row r="494" spans="1:19" x14ac:dyDescent="0.3">
      <c r="A494" s="12">
        <v>669878</v>
      </c>
      <c r="B494" s="1" t="s">
        <v>3306</v>
      </c>
      <c r="C494" s="12">
        <v>10119</v>
      </c>
      <c r="D494" s="12" t="s">
        <v>1566</v>
      </c>
      <c r="E494" t="s">
        <v>97</v>
      </c>
      <c r="F494" t="s">
        <v>1581</v>
      </c>
      <c r="G494" t="s">
        <v>1581</v>
      </c>
      <c r="H494">
        <v>3340</v>
      </c>
      <c r="I494" t="s">
        <v>3307</v>
      </c>
      <c r="J494">
        <v>182286</v>
      </c>
      <c r="K494" t="s">
        <v>3308</v>
      </c>
      <c r="L494">
        <v>10058</v>
      </c>
      <c r="M494" t="s">
        <v>2279</v>
      </c>
      <c r="N494">
        <v>1</v>
      </c>
      <c r="O494" t="s">
        <v>5209</v>
      </c>
      <c r="S494" t="s">
        <v>5186</v>
      </c>
    </row>
    <row r="495" spans="1:19" x14ac:dyDescent="0.3">
      <c r="A495" s="19">
        <v>531124</v>
      </c>
      <c r="B495" s="26" t="s">
        <v>3323</v>
      </c>
      <c r="C495" s="19">
        <v>10119</v>
      </c>
      <c r="D495" s="19" t="s">
        <v>1566</v>
      </c>
      <c r="E495" s="18" t="s">
        <v>97</v>
      </c>
      <c r="F495" s="18" t="s">
        <v>185</v>
      </c>
      <c r="G495" s="18" t="s">
        <v>185</v>
      </c>
      <c r="H495" s="18">
        <v>3395</v>
      </c>
      <c r="I495" s="18" t="s">
        <v>612</v>
      </c>
      <c r="J495" s="18">
        <v>940178</v>
      </c>
      <c r="K495" s="18" t="s">
        <v>3324</v>
      </c>
      <c r="L495" s="18">
        <v>10058</v>
      </c>
      <c r="M495" s="18" t="s">
        <v>2279</v>
      </c>
      <c r="N495" s="18">
        <v>1</v>
      </c>
      <c r="O495" s="18" t="s">
        <v>5209</v>
      </c>
      <c r="P495" s="18"/>
      <c r="Q495" s="18"/>
      <c r="R495" s="18"/>
      <c r="S495" t="s">
        <v>5186</v>
      </c>
    </row>
    <row r="496" spans="1:19" x14ac:dyDescent="0.3">
      <c r="A496" s="12">
        <v>176252</v>
      </c>
      <c r="B496" s="1" t="s">
        <v>3325</v>
      </c>
      <c r="C496" s="12">
        <v>10119</v>
      </c>
      <c r="D496" s="12" t="s">
        <v>1566</v>
      </c>
      <c r="E496" t="s">
        <v>97</v>
      </c>
      <c r="F496" t="s">
        <v>971</v>
      </c>
      <c r="G496" t="s">
        <v>971</v>
      </c>
      <c r="H496">
        <v>3405</v>
      </c>
      <c r="I496" t="s">
        <v>3326</v>
      </c>
      <c r="J496">
        <v>1010009</v>
      </c>
      <c r="K496" t="s">
        <v>3327</v>
      </c>
      <c r="L496">
        <v>10058</v>
      </c>
      <c r="M496" t="s">
        <v>2279</v>
      </c>
      <c r="N496">
        <v>1</v>
      </c>
      <c r="O496" t="s">
        <v>5209</v>
      </c>
      <c r="S496" t="s">
        <v>5186</v>
      </c>
    </row>
    <row r="497" spans="1:19" x14ac:dyDescent="0.3">
      <c r="A497" s="19">
        <v>847125</v>
      </c>
      <c r="B497" s="26" t="s">
        <v>3432</v>
      </c>
      <c r="C497" s="19">
        <v>10119</v>
      </c>
      <c r="D497" s="19" t="s">
        <v>1566</v>
      </c>
      <c r="E497" s="18" t="s">
        <v>97</v>
      </c>
      <c r="F497" s="18" t="s">
        <v>185</v>
      </c>
      <c r="G497" s="18" t="s">
        <v>185</v>
      </c>
      <c r="H497" s="18">
        <v>4156</v>
      </c>
      <c r="I497" s="18" t="s">
        <v>674</v>
      </c>
      <c r="J497" s="18">
        <v>316893</v>
      </c>
      <c r="K497" s="18" t="s">
        <v>3433</v>
      </c>
      <c r="L497" s="18">
        <v>10058</v>
      </c>
      <c r="M497" s="18" t="s">
        <v>2279</v>
      </c>
      <c r="N497" s="18">
        <v>1</v>
      </c>
      <c r="O497" s="18" t="s">
        <v>5209</v>
      </c>
      <c r="P497" s="18"/>
      <c r="Q497" s="18"/>
      <c r="R497" s="18"/>
      <c r="S497" t="s">
        <v>5186</v>
      </c>
    </row>
    <row r="498" spans="1:19" x14ac:dyDescent="0.3">
      <c r="A498" s="12">
        <v>143045</v>
      </c>
      <c r="B498" s="1" t="s">
        <v>3449</v>
      </c>
      <c r="C498" s="12">
        <v>10119</v>
      </c>
      <c r="D498" s="12" t="s">
        <v>1566</v>
      </c>
      <c r="E498" t="s">
        <v>97</v>
      </c>
      <c r="F498" t="s">
        <v>1039</v>
      </c>
      <c r="G498" t="s">
        <v>1039</v>
      </c>
      <c r="H498">
        <v>4196</v>
      </c>
      <c r="I498" t="s">
        <v>3450</v>
      </c>
      <c r="J498">
        <v>1014548</v>
      </c>
      <c r="K498" t="s">
        <v>3451</v>
      </c>
      <c r="L498">
        <v>10058</v>
      </c>
      <c r="M498" t="s">
        <v>2279</v>
      </c>
      <c r="N498">
        <v>1</v>
      </c>
      <c r="O498" t="s">
        <v>5209</v>
      </c>
      <c r="S498" t="s">
        <v>5186</v>
      </c>
    </row>
    <row r="499" spans="1:19" x14ac:dyDescent="0.3">
      <c r="A499" s="19">
        <v>207486</v>
      </c>
      <c r="B499" s="26" t="s">
        <v>1895</v>
      </c>
      <c r="C499" s="19">
        <v>10142</v>
      </c>
      <c r="D499" s="19" t="s">
        <v>1566</v>
      </c>
      <c r="E499" s="18" t="s">
        <v>97</v>
      </c>
      <c r="F499" s="18" t="s">
        <v>98</v>
      </c>
      <c r="G499" s="18" t="s">
        <v>98</v>
      </c>
      <c r="H499" s="18">
        <v>4397</v>
      </c>
      <c r="I499" s="18" t="s">
        <v>1896</v>
      </c>
      <c r="J499" s="18">
        <v>836039</v>
      </c>
      <c r="K499" s="18" t="s">
        <v>3493</v>
      </c>
      <c r="L499" s="18">
        <v>10058</v>
      </c>
      <c r="M499" s="18" t="s">
        <v>2279</v>
      </c>
      <c r="N499" s="18">
        <v>1</v>
      </c>
      <c r="O499" s="18" t="s">
        <v>5209</v>
      </c>
      <c r="P499" s="18"/>
      <c r="Q499" s="18"/>
      <c r="R499" s="18"/>
      <c r="S499" t="s">
        <v>5186</v>
      </c>
    </row>
    <row r="500" spans="1:19" x14ac:dyDescent="0.3">
      <c r="A500" s="12">
        <v>253409</v>
      </c>
      <c r="B500" s="1" t="s">
        <v>3530</v>
      </c>
      <c r="C500" s="12">
        <v>10119</v>
      </c>
      <c r="D500" s="12" t="s">
        <v>1566</v>
      </c>
      <c r="E500" t="s">
        <v>97</v>
      </c>
      <c r="F500" t="s">
        <v>754</v>
      </c>
      <c r="G500" t="s">
        <v>754</v>
      </c>
      <c r="H500">
        <v>4506</v>
      </c>
      <c r="I500" t="s">
        <v>755</v>
      </c>
      <c r="J500">
        <v>338136</v>
      </c>
      <c r="K500" t="s">
        <v>3531</v>
      </c>
      <c r="L500">
        <v>10058</v>
      </c>
      <c r="M500" t="s">
        <v>2279</v>
      </c>
      <c r="N500">
        <v>1</v>
      </c>
      <c r="O500" t="s">
        <v>5209</v>
      </c>
      <c r="S500" t="s">
        <v>5185</v>
      </c>
    </row>
    <row r="501" spans="1:19" x14ac:dyDescent="0.3">
      <c r="A501" s="19">
        <v>958364</v>
      </c>
      <c r="B501" s="26" t="s">
        <v>3538</v>
      </c>
      <c r="C501" s="19">
        <v>10119</v>
      </c>
      <c r="D501" s="19" t="s">
        <v>1566</v>
      </c>
      <c r="E501" s="18" t="s">
        <v>97</v>
      </c>
      <c r="F501" s="18" t="s">
        <v>1161</v>
      </c>
      <c r="G501" s="18" t="s">
        <v>1161</v>
      </c>
      <c r="H501" s="18">
        <v>4530</v>
      </c>
      <c r="I501" s="18" t="s">
        <v>3539</v>
      </c>
      <c r="J501" s="18">
        <v>1020005</v>
      </c>
      <c r="K501" s="18" t="s">
        <v>3540</v>
      </c>
      <c r="L501" s="18">
        <v>10058</v>
      </c>
      <c r="M501" s="18" t="s">
        <v>2279</v>
      </c>
      <c r="N501" s="18">
        <v>1</v>
      </c>
      <c r="O501" s="18" t="s">
        <v>5209</v>
      </c>
      <c r="P501" s="18"/>
      <c r="Q501" s="18"/>
      <c r="R501" s="18"/>
      <c r="S501" t="s">
        <v>5186</v>
      </c>
    </row>
    <row r="502" spans="1:19" x14ac:dyDescent="0.3">
      <c r="A502" s="12">
        <v>943921</v>
      </c>
      <c r="B502" s="1" t="s">
        <v>3541</v>
      </c>
      <c r="C502" s="12">
        <v>10119</v>
      </c>
      <c r="D502" s="12" t="s">
        <v>1566</v>
      </c>
      <c r="E502" t="s">
        <v>97</v>
      </c>
      <c r="F502" t="s">
        <v>971</v>
      </c>
      <c r="G502" t="s">
        <v>971</v>
      </c>
      <c r="H502">
        <v>4540</v>
      </c>
      <c r="I502" t="s">
        <v>3542</v>
      </c>
      <c r="J502">
        <v>54957</v>
      </c>
      <c r="K502" t="s">
        <v>3543</v>
      </c>
      <c r="L502">
        <v>10058</v>
      </c>
      <c r="M502" t="s">
        <v>2279</v>
      </c>
      <c r="N502">
        <v>1</v>
      </c>
      <c r="O502" t="s">
        <v>5209</v>
      </c>
      <c r="S502" t="s">
        <v>5186</v>
      </c>
    </row>
    <row r="503" spans="1:19" x14ac:dyDescent="0.3">
      <c r="A503" s="19">
        <v>183500</v>
      </c>
      <c r="B503" s="26" t="s">
        <v>3565</v>
      </c>
      <c r="C503" s="19">
        <v>10142</v>
      </c>
      <c r="D503" s="19" t="s">
        <v>1566</v>
      </c>
      <c r="E503" s="18" t="s">
        <v>97</v>
      </c>
      <c r="F503" s="18" t="s">
        <v>181</v>
      </c>
      <c r="G503" s="18" t="s">
        <v>181</v>
      </c>
      <c r="H503" s="18">
        <v>4606</v>
      </c>
      <c r="I503" s="18" t="s">
        <v>3566</v>
      </c>
      <c r="J503" s="18">
        <v>89788</v>
      </c>
      <c r="K503" s="18" t="s">
        <v>3567</v>
      </c>
      <c r="L503" s="18">
        <v>10058</v>
      </c>
      <c r="M503" s="18" t="s">
        <v>2279</v>
      </c>
      <c r="N503" s="18">
        <v>1</v>
      </c>
      <c r="O503" s="18" t="s">
        <v>5209</v>
      </c>
      <c r="P503" s="18"/>
      <c r="Q503" s="18"/>
      <c r="R503" s="18"/>
      <c r="S503" t="s">
        <v>5186</v>
      </c>
    </row>
    <row r="504" spans="1:19" x14ac:dyDescent="0.3">
      <c r="A504" s="12">
        <v>335989</v>
      </c>
      <c r="B504" s="1" t="s">
        <v>3584</v>
      </c>
      <c r="C504" s="12">
        <v>10142</v>
      </c>
      <c r="D504" s="12" t="s">
        <v>1566</v>
      </c>
      <c r="E504" t="s">
        <v>97</v>
      </c>
      <c r="F504" t="s">
        <v>550</v>
      </c>
      <c r="G504" t="s">
        <v>550</v>
      </c>
      <c r="H504">
        <v>4677</v>
      </c>
      <c r="I504" t="s">
        <v>775</v>
      </c>
      <c r="J504">
        <v>968610</v>
      </c>
      <c r="K504" t="s">
        <v>3585</v>
      </c>
      <c r="L504">
        <v>10058</v>
      </c>
      <c r="M504" t="s">
        <v>2279</v>
      </c>
      <c r="N504">
        <v>1</v>
      </c>
      <c r="O504" t="s">
        <v>5209</v>
      </c>
      <c r="S504" t="s">
        <v>5186</v>
      </c>
    </row>
    <row r="505" spans="1:19" x14ac:dyDescent="0.3">
      <c r="A505" s="19">
        <v>937779</v>
      </c>
      <c r="B505" s="26" t="s">
        <v>1928</v>
      </c>
      <c r="C505" s="19">
        <v>10142</v>
      </c>
      <c r="D505" s="19" t="s">
        <v>1566</v>
      </c>
      <c r="E505" s="18" t="s">
        <v>97</v>
      </c>
      <c r="F505" s="18" t="s">
        <v>1039</v>
      </c>
      <c r="G505" s="18" t="s">
        <v>1039</v>
      </c>
      <c r="H505" s="18">
        <v>4781</v>
      </c>
      <c r="I505" s="18" t="s">
        <v>1929</v>
      </c>
      <c r="J505" s="18">
        <v>787100</v>
      </c>
      <c r="K505" s="18" t="s">
        <v>3639</v>
      </c>
      <c r="L505" s="18">
        <v>10058</v>
      </c>
      <c r="M505" s="18" t="s">
        <v>2279</v>
      </c>
      <c r="N505" s="18">
        <v>1</v>
      </c>
      <c r="O505" s="18" t="s">
        <v>5209</v>
      </c>
      <c r="P505" s="18"/>
      <c r="Q505" s="18"/>
      <c r="R505" s="18"/>
      <c r="S505" t="s">
        <v>5186</v>
      </c>
    </row>
    <row r="506" spans="1:19" x14ac:dyDescent="0.3">
      <c r="A506" s="12">
        <v>990117</v>
      </c>
      <c r="B506" s="1" t="s">
        <v>3646</v>
      </c>
      <c r="C506" s="12">
        <v>10142</v>
      </c>
      <c r="D506" s="12" t="s">
        <v>1566</v>
      </c>
      <c r="E506" t="s">
        <v>97</v>
      </c>
      <c r="F506" t="s">
        <v>1630</v>
      </c>
      <c r="G506" t="s">
        <v>1630</v>
      </c>
      <c r="H506">
        <v>4788</v>
      </c>
      <c r="I506" t="s">
        <v>3647</v>
      </c>
      <c r="J506">
        <v>344288</v>
      </c>
      <c r="K506" t="s">
        <v>3648</v>
      </c>
      <c r="L506">
        <v>10058</v>
      </c>
      <c r="M506" t="s">
        <v>2279</v>
      </c>
      <c r="N506">
        <v>1</v>
      </c>
      <c r="O506" t="s">
        <v>5209</v>
      </c>
      <c r="S506" t="s">
        <v>5186</v>
      </c>
    </row>
    <row r="507" spans="1:19" x14ac:dyDescent="0.3">
      <c r="A507" s="19">
        <v>219869</v>
      </c>
      <c r="B507" s="26" t="s">
        <v>1946</v>
      </c>
      <c r="C507" s="19">
        <v>10119</v>
      </c>
      <c r="D507" s="19" t="s">
        <v>1566</v>
      </c>
      <c r="E507" s="18" t="s">
        <v>97</v>
      </c>
      <c r="F507" s="18" t="s">
        <v>754</v>
      </c>
      <c r="G507" s="18" t="s">
        <v>754</v>
      </c>
      <c r="H507" s="18">
        <v>4886</v>
      </c>
      <c r="I507" s="18" t="s">
        <v>1947</v>
      </c>
      <c r="J507" s="18">
        <v>368398</v>
      </c>
      <c r="K507" s="18" t="s">
        <v>1948</v>
      </c>
      <c r="L507" s="18">
        <v>10035</v>
      </c>
      <c r="M507" s="18" t="s">
        <v>1568</v>
      </c>
      <c r="N507" s="18">
        <v>1</v>
      </c>
      <c r="O507" s="18" t="s">
        <v>5209</v>
      </c>
      <c r="P507" s="18"/>
      <c r="Q507" s="18"/>
      <c r="R507" s="18"/>
      <c r="S507" t="s">
        <v>5186</v>
      </c>
    </row>
    <row r="508" spans="1:19" x14ac:dyDescent="0.3">
      <c r="A508" s="12">
        <v>241936</v>
      </c>
      <c r="B508" s="1" t="s">
        <v>3694</v>
      </c>
      <c r="C508" s="12">
        <v>10142</v>
      </c>
      <c r="D508" s="12" t="s">
        <v>1566</v>
      </c>
      <c r="E508" t="s">
        <v>97</v>
      </c>
      <c r="F508" t="s">
        <v>967</v>
      </c>
      <c r="G508" t="s">
        <v>967</v>
      </c>
      <c r="H508">
        <v>4947</v>
      </c>
      <c r="I508" t="s">
        <v>3695</v>
      </c>
      <c r="J508">
        <v>68574</v>
      </c>
      <c r="K508" t="s">
        <v>3696</v>
      </c>
      <c r="L508">
        <v>10058</v>
      </c>
      <c r="M508" t="s">
        <v>2279</v>
      </c>
      <c r="N508">
        <v>1</v>
      </c>
      <c r="O508" t="s">
        <v>5209</v>
      </c>
      <c r="S508" t="s">
        <v>5186</v>
      </c>
    </row>
    <row r="509" spans="1:19" x14ac:dyDescent="0.3">
      <c r="A509" s="19">
        <v>204969</v>
      </c>
      <c r="B509" s="26" t="s">
        <v>3814</v>
      </c>
      <c r="C509" s="19">
        <v>10119</v>
      </c>
      <c r="D509" s="19" t="s">
        <v>1566</v>
      </c>
      <c r="E509" s="18" t="s">
        <v>97</v>
      </c>
      <c r="F509" s="18" t="s">
        <v>181</v>
      </c>
      <c r="G509" s="18" t="s">
        <v>181</v>
      </c>
      <c r="H509" s="18">
        <v>5495</v>
      </c>
      <c r="I509" s="18" t="s">
        <v>847</v>
      </c>
      <c r="J509" s="18">
        <v>967597</v>
      </c>
      <c r="K509" s="18" t="s">
        <v>3815</v>
      </c>
      <c r="L509" s="18">
        <v>10058</v>
      </c>
      <c r="M509" s="18" t="s">
        <v>2279</v>
      </c>
      <c r="N509" s="18">
        <v>1</v>
      </c>
      <c r="O509" s="18" t="s">
        <v>5209</v>
      </c>
      <c r="P509" s="18"/>
      <c r="Q509" s="18"/>
      <c r="R509" s="18"/>
      <c r="S509" t="s">
        <v>5186</v>
      </c>
    </row>
    <row r="510" spans="1:19" x14ac:dyDescent="0.3">
      <c r="A510" s="12">
        <v>287981</v>
      </c>
      <c r="B510" s="1" t="s">
        <v>3822</v>
      </c>
      <c r="C510" s="12">
        <v>10142</v>
      </c>
      <c r="D510" s="12" t="s">
        <v>1566</v>
      </c>
      <c r="E510" t="s">
        <v>97</v>
      </c>
      <c r="F510" t="s">
        <v>1039</v>
      </c>
      <c r="G510" t="s">
        <v>1039</v>
      </c>
      <c r="H510">
        <v>5538</v>
      </c>
      <c r="I510" t="s">
        <v>3823</v>
      </c>
      <c r="J510">
        <v>73860</v>
      </c>
      <c r="K510" t="s">
        <v>3824</v>
      </c>
      <c r="L510">
        <v>10058</v>
      </c>
      <c r="M510" t="s">
        <v>2279</v>
      </c>
      <c r="N510">
        <v>1</v>
      </c>
      <c r="O510" t="s">
        <v>5209</v>
      </c>
      <c r="S510" t="s">
        <v>5186</v>
      </c>
    </row>
    <row r="511" spans="1:19" x14ac:dyDescent="0.3">
      <c r="A511" s="19">
        <v>52843</v>
      </c>
      <c r="B511" s="26" t="s">
        <v>3849</v>
      </c>
      <c r="C511" s="19">
        <v>10119</v>
      </c>
      <c r="D511" s="19" t="s">
        <v>1566</v>
      </c>
      <c r="E511" s="18" t="s">
        <v>97</v>
      </c>
      <c r="F511" s="18" t="s">
        <v>754</v>
      </c>
      <c r="G511" s="18" t="s">
        <v>754</v>
      </c>
      <c r="H511" s="18">
        <v>5607</v>
      </c>
      <c r="I511" s="18" t="s">
        <v>857</v>
      </c>
      <c r="J511" s="18">
        <v>89549</v>
      </c>
      <c r="K511" s="18" t="s">
        <v>3850</v>
      </c>
      <c r="L511" s="18">
        <v>10058</v>
      </c>
      <c r="M511" s="18" t="s">
        <v>2279</v>
      </c>
      <c r="N511" s="18">
        <v>1</v>
      </c>
      <c r="O511" s="18" t="s">
        <v>5209</v>
      </c>
      <c r="P511" s="18"/>
      <c r="Q511" s="18"/>
      <c r="R511" s="18"/>
      <c r="S511" t="s">
        <v>5186</v>
      </c>
    </row>
    <row r="512" spans="1:19" x14ac:dyDescent="0.3">
      <c r="A512" s="12">
        <v>716431</v>
      </c>
      <c r="B512" s="1" t="s">
        <v>1995</v>
      </c>
      <c r="C512" s="12">
        <v>10119</v>
      </c>
      <c r="D512" s="12" t="s">
        <v>1566</v>
      </c>
      <c r="E512" t="s">
        <v>97</v>
      </c>
      <c r="F512" t="s">
        <v>860</v>
      </c>
      <c r="G512" t="s">
        <v>860</v>
      </c>
      <c r="H512">
        <v>5610</v>
      </c>
      <c r="I512" t="s">
        <v>861</v>
      </c>
      <c r="J512">
        <v>372830</v>
      </c>
      <c r="K512" t="s">
        <v>1996</v>
      </c>
      <c r="L512">
        <v>10035</v>
      </c>
      <c r="M512" t="s">
        <v>1568</v>
      </c>
      <c r="N512">
        <v>1</v>
      </c>
      <c r="O512" t="s">
        <v>5209</v>
      </c>
      <c r="S512" t="s">
        <v>5186</v>
      </c>
    </row>
    <row r="513" spans="1:19" x14ac:dyDescent="0.3">
      <c r="A513" s="19">
        <v>343977</v>
      </c>
      <c r="B513" s="26" t="s">
        <v>3923</v>
      </c>
      <c r="C513" s="19">
        <v>10119</v>
      </c>
      <c r="D513" s="19" t="s">
        <v>1566</v>
      </c>
      <c r="E513" s="18" t="s">
        <v>97</v>
      </c>
      <c r="F513" s="18" t="s">
        <v>1581</v>
      </c>
      <c r="G513" s="18" t="s">
        <v>1581</v>
      </c>
      <c r="H513" s="18">
        <v>5733</v>
      </c>
      <c r="I513" s="18" t="s">
        <v>3924</v>
      </c>
      <c r="J513" s="18">
        <v>73452</v>
      </c>
      <c r="K513" s="18" t="s">
        <v>3925</v>
      </c>
      <c r="L513" s="18">
        <v>10058</v>
      </c>
      <c r="M513" s="18" t="s">
        <v>2279</v>
      </c>
      <c r="N513" s="18">
        <v>1</v>
      </c>
      <c r="O513" s="18" t="s">
        <v>5209</v>
      </c>
      <c r="P513" s="18"/>
      <c r="Q513" s="18"/>
      <c r="R513" s="18"/>
      <c r="S513" t="s">
        <v>5186</v>
      </c>
    </row>
    <row r="514" spans="1:19" x14ac:dyDescent="0.3">
      <c r="A514" s="12">
        <v>888253</v>
      </c>
      <c r="B514" s="1" t="s">
        <v>3926</v>
      </c>
      <c r="C514" s="12">
        <v>10142</v>
      </c>
      <c r="D514" s="12" t="s">
        <v>1566</v>
      </c>
      <c r="E514" t="s">
        <v>97</v>
      </c>
      <c r="F514" t="s">
        <v>1039</v>
      </c>
      <c r="G514" t="s">
        <v>1039</v>
      </c>
      <c r="H514">
        <v>5736</v>
      </c>
      <c r="I514" t="s">
        <v>3927</v>
      </c>
      <c r="J514">
        <v>80267</v>
      </c>
      <c r="K514" t="s">
        <v>3928</v>
      </c>
      <c r="L514">
        <v>10058</v>
      </c>
      <c r="M514" t="s">
        <v>2279</v>
      </c>
      <c r="N514">
        <v>1</v>
      </c>
      <c r="O514" t="s">
        <v>5209</v>
      </c>
      <c r="S514" t="s">
        <v>5186</v>
      </c>
    </row>
    <row r="515" spans="1:19" x14ac:dyDescent="0.3">
      <c r="A515" s="19">
        <v>603036</v>
      </c>
      <c r="B515" s="26" t="s">
        <v>2017</v>
      </c>
      <c r="C515" s="19">
        <v>10119</v>
      </c>
      <c r="D515" s="19" t="s">
        <v>1566</v>
      </c>
      <c r="E515" s="18" t="s">
        <v>97</v>
      </c>
      <c r="F515" s="18" t="s">
        <v>971</v>
      </c>
      <c r="G515" s="18" t="s">
        <v>971</v>
      </c>
      <c r="H515" s="18">
        <v>5856</v>
      </c>
      <c r="I515" s="18" t="s">
        <v>2018</v>
      </c>
      <c r="J515" s="18">
        <v>354609</v>
      </c>
      <c r="K515" s="18" t="s">
        <v>3982</v>
      </c>
      <c r="L515" s="18">
        <v>10058</v>
      </c>
      <c r="M515" s="18" t="s">
        <v>2279</v>
      </c>
      <c r="N515" s="18">
        <v>1</v>
      </c>
      <c r="O515" s="18" t="s">
        <v>5209</v>
      </c>
      <c r="P515" s="18"/>
      <c r="Q515" s="18"/>
      <c r="R515" s="18"/>
      <c r="S515" t="s">
        <v>5186</v>
      </c>
    </row>
    <row r="516" spans="1:19" x14ac:dyDescent="0.3">
      <c r="A516" s="12">
        <v>75325</v>
      </c>
      <c r="B516" s="1" t="s">
        <v>4048</v>
      </c>
      <c r="C516" s="12">
        <v>10142</v>
      </c>
      <c r="D516" s="12" t="s">
        <v>1566</v>
      </c>
      <c r="E516" t="s">
        <v>97</v>
      </c>
      <c r="F516" t="s">
        <v>181</v>
      </c>
      <c r="G516" t="s">
        <v>181</v>
      </c>
      <c r="H516">
        <v>5975</v>
      </c>
      <c r="I516" t="s">
        <v>4049</v>
      </c>
      <c r="J516">
        <v>1030040</v>
      </c>
      <c r="K516" t="s">
        <v>4050</v>
      </c>
      <c r="L516">
        <v>10058</v>
      </c>
      <c r="M516" t="s">
        <v>2279</v>
      </c>
      <c r="N516">
        <v>1</v>
      </c>
      <c r="O516" t="s">
        <v>5209</v>
      </c>
      <c r="S516" t="s">
        <v>5186</v>
      </c>
    </row>
    <row r="517" spans="1:19" x14ac:dyDescent="0.3">
      <c r="A517" s="19">
        <v>193899</v>
      </c>
      <c r="B517" s="26" t="s">
        <v>4146</v>
      </c>
      <c r="C517" s="19">
        <v>10119</v>
      </c>
      <c r="D517" s="19" t="s">
        <v>1566</v>
      </c>
      <c r="E517" s="18" t="s">
        <v>97</v>
      </c>
      <c r="F517" s="18" t="s">
        <v>967</v>
      </c>
      <c r="G517" s="18" t="s">
        <v>967</v>
      </c>
      <c r="H517" s="18">
        <v>6092</v>
      </c>
      <c r="I517" s="18" t="s">
        <v>968</v>
      </c>
      <c r="J517" s="18">
        <v>254770</v>
      </c>
      <c r="K517" s="18" t="s">
        <v>4147</v>
      </c>
      <c r="L517" s="18">
        <v>10058</v>
      </c>
      <c r="M517" s="18" t="s">
        <v>2279</v>
      </c>
      <c r="N517" s="18">
        <v>1</v>
      </c>
      <c r="O517" s="18" t="s">
        <v>5209</v>
      </c>
      <c r="P517" s="18"/>
      <c r="Q517" s="18"/>
      <c r="R517" s="18"/>
      <c r="S517" t="s">
        <v>5186</v>
      </c>
    </row>
    <row r="518" spans="1:19" x14ac:dyDescent="0.3">
      <c r="A518" s="12">
        <v>785492</v>
      </c>
      <c r="B518" s="1" t="s">
        <v>4148</v>
      </c>
      <c r="C518" s="12">
        <v>10119</v>
      </c>
      <c r="D518" s="12" t="s">
        <v>1566</v>
      </c>
      <c r="E518" t="s">
        <v>97</v>
      </c>
      <c r="F518" t="s">
        <v>971</v>
      </c>
      <c r="G518" t="s">
        <v>971</v>
      </c>
      <c r="H518">
        <v>6094</v>
      </c>
      <c r="I518" t="s">
        <v>972</v>
      </c>
      <c r="J518">
        <v>957950</v>
      </c>
      <c r="K518" t="s">
        <v>4149</v>
      </c>
      <c r="L518">
        <v>10058</v>
      </c>
      <c r="M518" t="s">
        <v>2279</v>
      </c>
      <c r="N518">
        <v>1</v>
      </c>
      <c r="O518" t="s">
        <v>5209</v>
      </c>
      <c r="S518" t="s">
        <v>5186</v>
      </c>
    </row>
    <row r="519" spans="1:19" x14ac:dyDescent="0.3">
      <c r="A519" s="19">
        <v>166552</v>
      </c>
      <c r="B519" s="26" t="s">
        <v>4210</v>
      </c>
      <c r="C519" s="19">
        <v>10119</v>
      </c>
      <c r="D519" s="19" t="s">
        <v>1566</v>
      </c>
      <c r="E519" s="18" t="s">
        <v>97</v>
      </c>
      <c r="F519" s="18" t="s">
        <v>550</v>
      </c>
      <c r="G519" s="18" t="s">
        <v>550</v>
      </c>
      <c r="H519" s="18">
        <v>6137</v>
      </c>
      <c r="I519" s="18" t="s">
        <v>999</v>
      </c>
      <c r="J519" s="18">
        <v>357679</v>
      </c>
      <c r="K519" s="18" t="s">
        <v>4211</v>
      </c>
      <c r="L519" s="18">
        <v>10058</v>
      </c>
      <c r="M519" s="18" t="s">
        <v>2279</v>
      </c>
      <c r="N519" s="18">
        <v>1</v>
      </c>
      <c r="O519" s="18" t="s">
        <v>5209</v>
      </c>
      <c r="P519" s="18"/>
      <c r="Q519" s="18"/>
      <c r="R519" s="18"/>
      <c r="S519" t="s">
        <v>5186</v>
      </c>
    </row>
    <row r="520" spans="1:19" x14ac:dyDescent="0.3">
      <c r="A520" s="12">
        <v>719960</v>
      </c>
      <c r="B520" s="1" t="s">
        <v>4212</v>
      </c>
      <c r="C520" s="12">
        <v>10119</v>
      </c>
      <c r="D520" s="12" t="s">
        <v>1566</v>
      </c>
      <c r="E520" t="s">
        <v>97</v>
      </c>
      <c r="F520" t="s">
        <v>185</v>
      </c>
      <c r="G520" t="s">
        <v>185</v>
      </c>
      <c r="H520">
        <v>6138</v>
      </c>
      <c r="I520" t="s">
        <v>1002</v>
      </c>
      <c r="J520">
        <v>1014260</v>
      </c>
      <c r="K520" t="s">
        <v>4213</v>
      </c>
      <c r="L520">
        <v>10058</v>
      </c>
      <c r="M520" t="s">
        <v>2279</v>
      </c>
      <c r="N520">
        <v>1</v>
      </c>
      <c r="O520" t="s">
        <v>5209</v>
      </c>
      <c r="S520" t="s">
        <v>5186</v>
      </c>
    </row>
    <row r="521" spans="1:19" x14ac:dyDescent="0.3">
      <c r="A521" s="19">
        <v>260885</v>
      </c>
      <c r="B521" s="26" t="s">
        <v>4229</v>
      </c>
      <c r="C521" s="19">
        <v>10119</v>
      </c>
      <c r="D521" s="19" t="s">
        <v>1566</v>
      </c>
      <c r="E521" s="18" t="s">
        <v>97</v>
      </c>
      <c r="F521" s="18" t="s">
        <v>181</v>
      </c>
      <c r="G521" s="18" t="s">
        <v>181</v>
      </c>
      <c r="H521" s="18">
        <v>6161</v>
      </c>
      <c r="I521" s="18" t="s">
        <v>4230</v>
      </c>
      <c r="J521" s="18">
        <v>1029640</v>
      </c>
      <c r="K521" s="18" t="s">
        <v>4231</v>
      </c>
      <c r="L521" s="18">
        <v>10058</v>
      </c>
      <c r="M521" s="18" t="s">
        <v>2279</v>
      </c>
      <c r="N521" s="18">
        <v>1</v>
      </c>
      <c r="O521" s="18" t="s">
        <v>5209</v>
      </c>
      <c r="P521" s="18"/>
      <c r="Q521" s="18"/>
      <c r="R521" s="18"/>
      <c r="S521" t="s">
        <v>5186</v>
      </c>
    </row>
    <row r="522" spans="1:19" x14ac:dyDescent="0.3">
      <c r="A522" s="12">
        <v>156829</v>
      </c>
      <c r="B522" s="1" t="s">
        <v>4258</v>
      </c>
      <c r="C522" s="12">
        <v>10119</v>
      </c>
      <c r="D522" s="12" t="s">
        <v>1566</v>
      </c>
      <c r="E522" t="s">
        <v>97</v>
      </c>
      <c r="F522" t="s">
        <v>1039</v>
      </c>
      <c r="G522" t="s">
        <v>1039</v>
      </c>
      <c r="H522">
        <v>6211</v>
      </c>
      <c r="I522" t="s">
        <v>1040</v>
      </c>
      <c r="J522">
        <v>360734</v>
      </c>
      <c r="K522" t="s">
        <v>4259</v>
      </c>
      <c r="L522">
        <v>10058</v>
      </c>
      <c r="M522" t="s">
        <v>2279</v>
      </c>
      <c r="N522">
        <v>1</v>
      </c>
      <c r="O522" t="s">
        <v>5209</v>
      </c>
      <c r="S522" t="s">
        <v>5186</v>
      </c>
    </row>
    <row r="523" spans="1:19" x14ac:dyDescent="0.3">
      <c r="A523" s="19">
        <v>270341</v>
      </c>
      <c r="B523" s="26" t="s">
        <v>4361</v>
      </c>
      <c r="C523" s="19">
        <v>10119</v>
      </c>
      <c r="D523" s="19" t="s">
        <v>1566</v>
      </c>
      <c r="E523" s="18" t="s">
        <v>97</v>
      </c>
      <c r="F523" s="18" t="s">
        <v>98</v>
      </c>
      <c r="G523" s="18" t="s">
        <v>98</v>
      </c>
      <c r="H523" s="18">
        <v>6787</v>
      </c>
      <c r="I523" s="18" t="s">
        <v>1099</v>
      </c>
      <c r="J523" s="18">
        <v>1020820</v>
      </c>
      <c r="K523" s="18" t="s">
        <v>4362</v>
      </c>
      <c r="L523" s="18">
        <v>10058</v>
      </c>
      <c r="M523" s="18" t="s">
        <v>2279</v>
      </c>
      <c r="N523" s="18">
        <v>1</v>
      </c>
      <c r="O523" s="18" t="s">
        <v>5209</v>
      </c>
      <c r="P523" s="18"/>
      <c r="Q523" s="18"/>
      <c r="R523" s="18"/>
      <c r="S523" t="s">
        <v>5186</v>
      </c>
    </row>
    <row r="524" spans="1:19" x14ac:dyDescent="0.3">
      <c r="A524" s="12">
        <v>758450</v>
      </c>
      <c r="B524" s="1" t="s">
        <v>4363</v>
      </c>
      <c r="C524" s="12">
        <v>10119</v>
      </c>
      <c r="D524" s="12" t="s">
        <v>1566</v>
      </c>
      <c r="E524" t="s">
        <v>97</v>
      </c>
      <c r="F524" t="s">
        <v>967</v>
      </c>
      <c r="G524" t="s">
        <v>967</v>
      </c>
      <c r="H524">
        <v>6800</v>
      </c>
      <c r="I524" t="s">
        <v>4364</v>
      </c>
      <c r="J524">
        <v>336042</v>
      </c>
      <c r="K524" t="s">
        <v>4365</v>
      </c>
      <c r="L524">
        <v>10058</v>
      </c>
      <c r="M524" t="s">
        <v>2279</v>
      </c>
      <c r="N524">
        <v>1</v>
      </c>
      <c r="O524" t="s">
        <v>5209</v>
      </c>
      <c r="S524" t="s">
        <v>5186</v>
      </c>
    </row>
    <row r="525" spans="1:19" x14ac:dyDescent="0.3">
      <c r="A525" s="19">
        <v>851188</v>
      </c>
      <c r="B525" s="26" t="s">
        <v>4391</v>
      </c>
      <c r="C525" s="19">
        <v>10119</v>
      </c>
      <c r="D525" s="19" t="s">
        <v>1566</v>
      </c>
      <c r="E525" s="18" t="s">
        <v>97</v>
      </c>
      <c r="F525" s="18" t="s">
        <v>185</v>
      </c>
      <c r="G525" s="18" t="s">
        <v>185</v>
      </c>
      <c r="H525" s="18">
        <v>6978</v>
      </c>
      <c r="I525" s="18" t="s">
        <v>4392</v>
      </c>
      <c r="J525" s="18">
        <v>206194</v>
      </c>
      <c r="K525" s="18" t="s">
        <v>4393</v>
      </c>
      <c r="L525" s="18">
        <v>10058</v>
      </c>
      <c r="M525" s="18" t="s">
        <v>2279</v>
      </c>
      <c r="N525" s="18">
        <v>1</v>
      </c>
      <c r="O525" s="18" t="s">
        <v>5209</v>
      </c>
      <c r="P525" s="18"/>
      <c r="Q525" s="18"/>
      <c r="R525" s="18"/>
      <c r="S525" t="s">
        <v>5186</v>
      </c>
    </row>
    <row r="526" spans="1:19" x14ac:dyDescent="0.3">
      <c r="A526" s="12">
        <v>888699</v>
      </c>
      <c r="B526" s="1" t="s">
        <v>4408</v>
      </c>
      <c r="C526" s="12">
        <v>10119</v>
      </c>
      <c r="D526" s="12" t="s">
        <v>1566</v>
      </c>
      <c r="E526" t="s">
        <v>97</v>
      </c>
      <c r="F526" t="s">
        <v>860</v>
      </c>
      <c r="G526" t="s">
        <v>860</v>
      </c>
      <c r="H526">
        <v>7061</v>
      </c>
      <c r="I526" t="s">
        <v>4409</v>
      </c>
      <c r="J526">
        <v>1024371</v>
      </c>
      <c r="K526" t="s">
        <v>4410</v>
      </c>
      <c r="L526">
        <v>10058</v>
      </c>
      <c r="M526" t="s">
        <v>2279</v>
      </c>
      <c r="N526">
        <v>1</v>
      </c>
      <c r="O526" t="s">
        <v>5209</v>
      </c>
      <c r="S526" t="s">
        <v>5186</v>
      </c>
    </row>
    <row r="527" spans="1:19" x14ac:dyDescent="0.3">
      <c r="A527" s="19">
        <v>905347</v>
      </c>
      <c r="B527" s="26" t="s">
        <v>4425</v>
      </c>
      <c r="C527" s="19">
        <v>10119</v>
      </c>
      <c r="D527" s="19" t="s">
        <v>1566</v>
      </c>
      <c r="E527" s="18" t="s">
        <v>97</v>
      </c>
      <c r="F527" s="18" t="s">
        <v>1630</v>
      </c>
      <c r="G527" s="18" t="s">
        <v>1630</v>
      </c>
      <c r="H527" s="18">
        <v>7167</v>
      </c>
      <c r="I527" s="18" t="s">
        <v>4426</v>
      </c>
      <c r="J527" s="18">
        <v>364020</v>
      </c>
      <c r="K527" s="18" t="s">
        <v>4427</v>
      </c>
      <c r="L527" s="18">
        <v>10058</v>
      </c>
      <c r="M527" s="18" t="s">
        <v>2279</v>
      </c>
      <c r="N527" s="18">
        <v>1</v>
      </c>
      <c r="O527" s="18" t="s">
        <v>5209</v>
      </c>
      <c r="P527" s="18"/>
      <c r="Q527" s="18"/>
      <c r="R527" s="18"/>
      <c r="S527" t="s">
        <v>5186</v>
      </c>
    </row>
    <row r="528" spans="1:19" x14ac:dyDescent="0.3">
      <c r="A528" s="12">
        <v>209652</v>
      </c>
      <c r="B528" s="1" t="s">
        <v>4440</v>
      </c>
      <c r="C528" s="12">
        <v>10119</v>
      </c>
      <c r="D528" s="12" t="s">
        <v>1566</v>
      </c>
      <c r="E528" t="s">
        <v>97</v>
      </c>
      <c r="F528" t="s">
        <v>1161</v>
      </c>
      <c r="G528" t="s">
        <v>1161</v>
      </c>
      <c r="H528">
        <v>7223</v>
      </c>
      <c r="I528" t="s">
        <v>1162</v>
      </c>
      <c r="J528">
        <v>74890</v>
      </c>
      <c r="K528" t="s">
        <v>4441</v>
      </c>
      <c r="L528">
        <v>10058</v>
      </c>
      <c r="M528" t="s">
        <v>2279</v>
      </c>
      <c r="N528">
        <v>1</v>
      </c>
      <c r="O528" t="s">
        <v>5209</v>
      </c>
      <c r="S528" t="s">
        <v>5186</v>
      </c>
    </row>
    <row r="529" spans="1:19" x14ac:dyDescent="0.3">
      <c r="A529" s="19">
        <v>91724</v>
      </c>
      <c r="B529" s="26" t="s">
        <v>4457</v>
      </c>
      <c r="C529" s="19">
        <v>10119</v>
      </c>
      <c r="D529" s="19" t="s">
        <v>1566</v>
      </c>
      <c r="E529" s="18" t="s">
        <v>97</v>
      </c>
      <c r="F529" s="18" t="s">
        <v>754</v>
      </c>
      <c r="G529" s="18" t="s">
        <v>754</v>
      </c>
      <c r="H529" s="18">
        <v>7320</v>
      </c>
      <c r="I529" s="18" t="s">
        <v>1180</v>
      </c>
      <c r="J529" s="18">
        <v>788386</v>
      </c>
      <c r="K529" s="18" t="s">
        <v>4458</v>
      </c>
      <c r="L529" s="18">
        <v>10058</v>
      </c>
      <c r="M529" s="18" t="s">
        <v>2279</v>
      </c>
      <c r="N529" s="18">
        <v>1</v>
      </c>
      <c r="O529" s="18" t="s">
        <v>5209</v>
      </c>
      <c r="P529" s="18"/>
      <c r="Q529" s="18"/>
      <c r="R529" s="18"/>
      <c r="S529" t="s">
        <v>5185</v>
      </c>
    </row>
    <row r="530" spans="1:19" x14ac:dyDescent="0.3">
      <c r="A530" s="12">
        <v>298828</v>
      </c>
      <c r="B530" s="1" t="s">
        <v>2115</v>
      </c>
      <c r="C530" s="12">
        <v>10119</v>
      </c>
      <c r="D530" s="12" t="s">
        <v>1566</v>
      </c>
      <c r="E530" t="s">
        <v>97</v>
      </c>
      <c r="F530" t="s">
        <v>1161</v>
      </c>
      <c r="G530" t="s">
        <v>1161</v>
      </c>
      <c r="H530">
        <v>8011</v>
      </c>
      <c r="I530" t="s">
        <v>2116</v>
      </c>
      <c r="J530">
        <v>1019352</v>
      </c>
      <c r="K530" t="s">
        <v>4532</v>
      </c>
      <c r="L530">
        <v>10058</v>
      </c>
      <c r="M530" t="s">
        <v>2279</v>
      </c>
      <c r="N530">
        <v>1</v>
      </c>
      <c r="O530" t="s">
        <v>5209</v>
      </c>
      <c r="S530" t="s">
        <v>5186</v>
      </c>
    </row>
    <row r="531" spans="1:19" x14ac:dyDescent="0.3">
      <c r="A531" s="19">
        <v>258569</v>
      </c>
      <c r="B531" s="26" t="s">
        <v>4674</v>
      </c>
      <c r="C531" s="19">
        <v>10142</v>
      </c>
      <c r="D531" s="19" t="s">
        <v>1566</v>
      </c>
      <c r="E531" s="18" t="s">
        <v>97</v>
      </c>
      <c r="F531" s="18" t="s">
        <v>967</v>
      </c>
      <c r="G531" s="18" t="s">
        <v>967</v>
      </c>
      <c r="H531" s="18">
        <v>8518</v>
      </c>
      <c r="I531" s="18" t="s">
        <v>4675</v>
      </c>
      <c r="J531" s="18">
        <v>91235</v>
      </c>
      <c r="K531" s="18" t="s">
        <v>4676</v>
      </c>
      <c r="L531" s="18">
        <v>10058</v>
      </c>
      <c r="M531" s="18" t="s">
        <v>2279</v>
      </c>
      <c r="N531" s="18">
        <v>1</v>
      </c>
      <c r="O531" s="18" t="s">
        <v>5209</v>
      </c>
      <c r="P531" s="18"/>
      <c r="Q531" s="18"/>
      <c r="R531" s="18"/>
      <c r="S531" t="s">
        <v>5186</v>
      </c>
    </row>
    <row r="532" spans="1:19" x14ac:dyDescent="0.3">
      <c r="A532" s="12">
        <v>184703</v>
      </c>
      <c r="B532" s="1" t="s">
        <v>4696</v>
      </c>
      <c r="C532" s="12">
        <v>10142</v>
      </c>
      <c r="D532" s="12" t="s">
        <v>1566</v>
      </c>
      <c r="E532" t="s">
        <v>97</v>
      </c>
      <c r="F532" t="s">
        <v>860</v>
      </c>
      <c r="G532" t="s">
        <v>860</v>
      </c>
      <c r="H532">
        <v>8533</v>
      </c>
      <c r="I532" t="s">
        <v>4697</v>
      </c>
      <c r="J532">
        <v>86289</v>
      </c>
      <c r="K532" t="s">
        <v>4698</v>
      </c>
      <c r="L532">
        <v>10058</v>
      </c>
      <c r="M532" t="s">
        <v>2279</v>
      </c>
      <c r="N532">
        <v>1</v>
      </c>
      <c r="O532" t="s">
        <v>5209</v>
      </c>
      <c r="S532" t="s">
        <v>5186</v>
      </c>
    </row>
    <row r="533" spans="1:19" x14ac:dyDescent="0.3">
      <c r="A533" s="19">
        <v>877251</v>
      </c>
      <c r="B533" s="26" t="s">
        <v>4703</v>
      </c>
      <c r="C533" s="19">
        <v>10119</v>
      </c>
      <c r="D533" s="19" t="s">
        <v>1566</v>
      </c>
      <c r="E533" s="18" t="s">
        <v>97</v>
      </c>
      <c r="F533" s="18" t="s">
        <v>1630</v>
      </c>
      <c r="G533" s="18" t="s">
        <v>1630</v>
      </c>
      <c r="H533" s="18">
        <v>8575</v>
      </c>
      <c r="I533" s="18" t="s">
        <v>4704</v>
      </c>
      <c r="J533" s="18">
        <v>986335</v>
      </c>
      <c r="K533" s="18" t="s">
        <v>4705</v>
      </c>
      <c r="L533" s="18">
        <v>10058</v>
      </c>
      <c r="M533" s="18" t="s">
        <v>2279</v>
      </c>
      <c r="N533" s="18">
        <v>1</v>
      </c>
      <c r="O533" s="18" t="s">
        <v>5209</v>
      </c>
      <c r="P533" s="18"/>
      <c r="Q533" s="18"/>
      <c r="R533" s="18"/>
      <c r="S533" t="s">
        <v>5186</v>
      </c>
    </row>
    <row r="534" spans="1:19" x14ac:dyDescent="0.3">
      <c r="A534" s="12">
        <v>150511</v>
      </c>
      <c r="B534" s="1" t="s">
        <v>4706</v>
      </c>
      <c r="C534" s="12">
        <v>10142</v>
      </c>
      <c r="D534" s="12" t="s">
        <v>1566</v>
      </c>
      <c r="E534" t="s">
        <v>97</v>
      </c>
      <c r="F534" t="s">
        <v>754</v>
      </c>
      <c r="G534" t="s">
        <v>754</v>
      </c>
      <c r="H534">
        <v>8604</v>
      </c>
      <c r="I534" t="s">
        <v>4707</v>
      </c>
      <c r="J534">
        <v>830441</v>
      </c>
      <c r="K534" t="s">
        <v>4708</v>
      </c>
      <c r="L534">
        <v>10058</v>
      </c>
      <c r="M534" t="s">
        <v>2279</v>
      </c>
      <c r="N534">
        <v>1</v>
      </c>
      <c r="O534" t="s">
        <v>5209</v>
      </c>
      <c r="S534" t="s">
        <v>5186</v>
      </c>
    </row>
    <row r="535" spans="1:19" x14ac:dyDescent="0.3">
      <c r="A535" s="19">
        <v>41888</v>
      </c>
      <c r="B535" s="26" t="s">
        <v>4786</v>
      </c>
      <c r="C535" s="19">
        <v>10142</v>
      </c>
      <c r="D535" s="19" t="s">
        <v>1566</v>
      </c>
      <c r="E535" s="18" t="s">
        <v>97</v>
      </c>
      <c r="F535" s="18" t="s">
        <v>185</v>
      </c>
      <c r="G535" s="18" t="s">
        <v>185</v>
      </c>
      <c r="H535" s="18">
        <v>8791</v>
      </c>
      <c r="I535" s="18" t="s">
        <v>4787</v>
      </c>
      <c r="J535" s="18">
        <v>365468</v>
      </c>
      <c r="K535" s="18" t="s">
        <v>4788</v>
      </c>
      <c r="L535" s="18">
        <v>10058</v>
      </c>
      <c r="M535" s="18" t="s">
        <v>2279</v>
      </c>
      <c r="N535" s="18">
        <v>1</v>
      </c>
      <c r="O535" s="18" t="s">
        <v>5209</v>
      </c>
      <c r="P535" s="18"/>
      <c r="Q535" s="18"/>
      <c r="R535" s="18"/>
      <c r="S535" t="s">
        <v>5186</v>
      </c>
    </row>
    <row r="536" spans="1:19" x14ac:dyDescent="0.3">
      <c r="A536" s="12">
        <v>304795</v>
      </c>
      <c r="B536" s="1" t="s">
        <v>2175</v>
      </c>
      <c r="C536" s="12">
        <v>10142</v>
      </c>
      <c r="D536" s="12" t="s">
        <v>1566</v>
      </c>
      <c r="E536" t="s">
        <v>97</v>
      </c>
      <c r="F536" t="s">
        <v>754</v>
      </c>
      <c r="G536" t="s">
        <v>754</v>
      </c>
      <c r="H536">
        <v>8988</v>
      </c>
      <c r="I536" t="s">
        <v>2176</v>
      </c>
      <c r="J536">
        <v>969603</v>
      </c>
      <c r="K536" t="s">
        <v>2177</v>
      </c>
      <c r="L536">
        <v>10035</v>
      </c>
      <c r="M536" t="s">
        <v>1568</v>
      </c>
      <c r="N536">
        <v>1</v>
      </c>
      <c r="O536" t="s">
        <v>5209</v>
      </c>
      <c r="S536" t="s">
        <v>5186</v>
      </c>
    </row>
    <row r="537" spans="1:19" x14ac:dyDescent="0.3">
      <c r="A537" s="19">
        <v>909813</v>
      </c>
      <c r="B537" s="26" t="s">
        <v>4856</v>
      </c>
      <c r="C537" s="19">
        <v>10119</v>
      </c>
      <c r="D537" s="19" t="s">
        <v>1566</v>
      </c>
      <c r="E537" s="18" t="s">
        <v>97</v>
      </c>
      <c r="F537" s="18" t="s">
        <v>181</v>
      </c>
      <c r="G537" s="18" t="s">
        <v>181</v>
      </c>
      <c r="H537" s="18">
        <v>9378</v>
      </c>
      <c r="I537" s="18" t="s">
        <v>1284</v>
      </c>
      <c r="J537" s="18">
        <v>262122</v>
      </c>
      <c r="K537" s="18" t="s">
        <v>4857</v>
      </c>
      <c r="L537" s="18">
        <v>10058</v>
      </c>
      <c r="M537" s="18" t="s">
        <v>2279</v>
      </c>
      <c r="N537" s="18">
        <v>1</v>
      </c>
      <c r="O537" s="18" t="s">
        <v>5209</v>
      </c>
      <c r="P537" s="18"/>
      <c r="Q537" s="18"/>
      <c r="R537" s="18"/>
      <c r="S537" t="s">
        <v>5186</v>
      </c>
    </row>
    <row r="538" spans="1:19" x14ac:dyDescent="0.3">
      <c r="A538" s="12">
        <v>78930</v>
      </c>
      <c r="B538" s="1" t="s">
        <v>2194</v>
      </c>
      <c r="C538" s="12">
        <v>10142</v>
      </c>
      <c r="D538" s="12" t="s">
        <v>1566</v>
      </c>
      <c r="E538" t="s">
        <v>97</v>
      </c>
      <c r="F538" t="s">
        <v>1161</v>
      </c>
      <c r="G538" t="s">
        <v>1161</v>
      </c>
      <c r="H538">
        <v>9390</v>
      </c>
      <c r="I538" t="s">
        <v>1293</v>
      </c>
      <c r="J538">
        <v>1016742</v>
      </c>
      <c r="K538" t="s">
        <v>4863</v>
      </c>
      <c r="L538">
        <v>10058</v>
      </c>
      <c r="M538" t="s">
        <v>2279</v>
      </c>
      <c r="N538">
        <v>1</v>
      </c>
      <c r="O538" t="s">
        <v>5209</v>
      </c>
      <c r="S538" t="s">
        <v>5186</v>
      </c>
    </row>
    <row r="539" spans="1:19" x14ac:dyDescent="0.3">
      <c r="A539" s="19">
        <v>328974</v>
      </c>
      <c r="B539" s="26" t="s">
        <v>4968</v>
      </c>
      <c r="C539" s="19">
        <v>10142</v>
      </c>
      <c r="D539" s="19" t="s">
        <v>1566</v>
      </c>
      <c r="E539" s="18" t="s">
        <v>97</v>
      </c>
      <c r="F539" s="18" t="s">
        <v>967</v>
      </c>
      <c r="G539" s="18" t="s">
        <v>967</v>
      </c>
      <c r="H539" s="18">
        <v>9594</v>
      </c>
      <c r="I539" s="18" t="s">
        <v>4969</v>
      </c>
      <c r="J539" s="18">
        <v>69207</v>
      </c>
      <c r="K539" s="18" t="s">
        <v>4970</v>
      </c>
      <c r="L539" s="18">
        <v>10058</v>
      </c>
      <c r="M539" s="18" t="s">
        <v>2279</v>
      </c>
      <c r="N539" s="18">
        <v>1</v>
      </c>
      <c r="O539" s="18" t="s">
        <v>5209</v>
      </c>
      <c r="P539" s="18"/>
      <c r="Q539" s="18"/>
      <c r="R539" s="18"/>
      <c r="S539" t="s">
        <v>5186</v>
      </c>
    </row>
    <row r="540" spans="1:19" x14ac:dyDescent="0.3">
      <c r="A540" s="12">
        <v>168598</v>
      </c>
      <c r="B540" s="1" t="s">
        <v>5015</v>
      </c>
      <c r="C540" s="12">
        <v>10119</v>
      </c>
      <c r="D540" s="12" t="s">
        <v>1566</v>
      </c>
      <c r="E540" t="s">
        <v>97</v>
      </c>
      <c r="F540" t="s">
        <v>181</v>
      </c>
      <c r="G540" t="s">
        <v>181</v>
      </c>
      <c r="H540">
        <v>9683</v>
      </c>
      <c r="I540" t="s">
        <v>1392</v>
      </c>
      <c r="J540">
        <v>1010397</v>
      </c>
      <c r="K540" t="s">
        <v>5016</v>
      </c>
      <c r="L540">
        <v>10058</v>
      </c>
      <c r="M540" t="s">
        <v>2279</v>
      </c>
      <c r="N540">
        <v>1</v>
      </c>
      <c r="O540" t="s">
        <v>5209</v>
      </c>
      <c r="S540" t="s">
        <v>5186</v>
      </c>
    </row>
    <row r="541" spans="1:19" x14ac:dyDescent="0.3">
      <c r="A541" s="19">
        <v>933242</v>
      </c>
      <c r="B541" s="26" t="s">
        <v>5061</v>
      </c>
      <c r="C541" s="19">
        <v>10119</v>
      </c>
      <c r="D541" s="19" t="s">
        <v>1566</v>
      </c>
      <c r="E541" s="18" t="s">
        <v>97</v>
      </c>
      <c r="F541" s="18" t="s">
        <v>1630</v>
      </c>
      <c r="G541" s="18" t="s">
        <v>1630</v>
      </c>
      <c r="H541" s="18">
        <v>9752</v>
      </c>
      <c r="I541" s="18" t="s">
        <v>5062</v>
      </c>
      <c r="J541" s="18">
        <v>1015839</v>
      </c>
      <c r="K541" s="18" t="s">
        <v>5063</v>
      </c>
      <c r="L541" s="18">
        <v>10058</v>
      </c>
      <c r="M541" s="18" t="s">
        <v>2279</v>
      </c>
      <c r="N541" s="18">
        <v>1</v>
      </c>
      <c r="O541" s="18" t="s">
        <v>5209</v>
      </c>
      <c r="P541" s="18"/>
      <c r="Q541" s="18"/>
      <c r="R541" s="18"/>
      <c r="S541" t="s">
        <v>5186</v>
      </c>
    </row>
    <row r="542" spans="1:19" x14ac:dyDescent="0.3">
      <c r="A542" s="12">
        <v>288865</v>
      </c>
      <c r="B542" s="1" t="s">
        <v>5096</v>
      </c>
      <c r="C542" s="12">
        <v>10119</v>
      </c>
      <c r="D542" s="12" t="s">
        <v>1566</v>
      </c>
      <c r="E542" t="s">
        <v>97</v>
      </c>
      <c r="F542" t="s">
        <v>971</v>
      </c>
      <c r="G542" t="s">
        <v>971</v>
      </c>
      <c r="H542">
        <v>9801</v>
      </c>
      <c r="I542" t="s">
        <v>1484</v>
      </c>
      <c r="J542">
        <v>84378</v>
      </c>
      <c r="K542" t="s">
        <v>5097</v>
      </c>
      <c r="L542">
        <v>10058</v>
      </c>
      <c r="M542" t="s">
        <v>2279</v>
      </c>
      <c r="N542">
        <v>1</v>
      </c>
      <c r="O542" t="s">
        <v>5209</v>
      </c>
      <c r="S542" t="s">
        <v>5186</v>
      </c>
    </row>
    <row r="543" spans="1:19" x14ac:dyDescent="0.3">
      <c r="A543" s="19">
        <v>914641</v>
      </c>
      <c r="B543" s="26" t="s">
        <v>5102</v>
      </c>
      <c r="C543" s="19">
        <v>10119</v>
      </c>
      <c r="D543" s="19" t="s">
        <v>1566</v>
      </c>
      <c r="E543" s="18" t="s">
        <v>97</v>
      </c>
      <c r="F543" s="18" t="s">
        <v>967</v>
      </c>
      <c r="G543" s="18" t="s">
        <v>967</v>
      </c>
      <c r="H543" s="18">
        <v>9809</v>
      </c>
      <c r="I543" s="18" t="s">
        <v>5103</v>
      </c>
      <c r="J543" s="18">
        <v>1016995</v>
      </c>
      <c r="K543" s="18" t="s">
        <v>5104</v>
      </c>
      <c r="L543" s="18">
        <v>10058</v>
      </c>
      <c r="M543" s="18" t="s">
        <v>2279</v>
      </c>
      <c r="N543" s="18">
        <v>1</v>
      </c>
      <c r="O543" s="18" t="s">
        <v>5209</v>
      </c>
      <c r="P543" s="18"/>
      <c r="Q543" s="18"/>
      <c r="R543" s="18"/>
      <c r="S543" t="s">
        <v>5186</v>
      </c>
    </row>
    <row r="544" spans="1:19" x14ac:dyDescent="0.3">
      <c r="A544" s="12">
        <v>242231</v>
      </c>
      <c r="B544" s="1" t="s">
        <v>5122</v>
      </c>
      <c r="C544" s="12">
        <v>10142</v>
      </c>
      <c r="D544" s="12" t="s">
        <v>1566</v>
      </c>
      <c r="E544" t="s">
        <v>97</v>
      </c>
      <c r="F544" t="s">
        <v>967</v>
      </c>
      <c r="G544" t="s">
        <v>967</v>
      </c>
      <c r="H544">
        <v>9847</v>
      </c>
      <c r="I544" t="s">
        <v>5123</v>
      </c>
      <c r="J544">
        <v>270384</v>
      </c>
      <c r="K544" t="s">
        <v>5124</v>
      </c>
      <c r="L544">
        <v>10058</v>
      </c>
      <c r="M544" t="s">
        <v>2279</v>
      </c>
      <c r="N544">
        <v>1</v>
      </c>
      <c r="O544" t="s">
        <v>5182</v>
      </c>
      <c r="P544">
        <v>20220318</v>
      </c>
      <c r="Q544" t="s">
        <v>5195</v>
      </c>
      <c r="R544" t="s">
        <v>5198</v>
      </c>
      <c r="S544" t="s">
        <v>5186</v>
      </c>
    </row>
    <row r="545" spans="1:19" x14ac:dyDescent="0.3">
      <c r="A545" s="19">
        <v>996396</v>
      </c>
      <c r="B545" s="26" t="s">
        <v>5143</v>
      </c>
      <c r="C545" s="19">
        <v>10119</v>
      </c>
      <c r="D545" s="19" t="s">
        <v>1566</v>
      </c>
      <c r="E545" s="18" t="s">
        <v>97</v>
      </c>
      <c r="F545" s="18" t="s">
        <v>185</v>
      </c>
      <c r="G545" s="18" t="s">
        <v>185</v>
      </c>
      <c r="H545" s="18">
        <v>9881</v>
      </c>
      <c r="I545" s="18" t="s">
        <v>1493</v>
      </c>
      <c r="J545" s="18">
        <v>68332</v>
      </c>
      <c r="K545" s="18" t="s">
        <v>5144</v>
      </c>
      <c r="L545" s="18">
        <v>10058</v>
      </c>
      <c r="M545" s="18" t="s">
        <v>2279</v>
      </c>
      <c r="N545" s="18">
        <v>1</v>
      </c>
      <c r="O545" s="18" t="s">
        <v>5209</v>
      </c>
      <c r="P545" s="18"/>
      <c r="Q545" s="18"/>
      <c r="R545" s="18"/>
      <c r="S545" t="s">
        <v>5186</v>
      </c>
    </row>
    <row r="546" spans="1:19" x14ac:dyDescent="0.3">
      <c r="A546" s="12">
        <v>76677</v>
      </c>
      <c r="B546" s="1" t="s">
        <v>5160</v>
      </c>
      <c r="C546" s="12">
        <v>10119</v>
      </c>
      <c r="D546" s="12" t="s">
        <v>1566</v>
      </c>
      <c r="E546" t="s">
        <v>97</v>
      </c>
      <c r="F546" t="s">
        <v>1161</v>
      </c>
      <c r="G546" t="s">
        <v>1161</v>
      </c>
      <c r="H546">
        <v>9949</v>
      </c>
      <c r="I546" t="s">
        <v>1517</v>
      </c>
      <c r="J546">
        <v>1025684</v>
      </c>
      <c r="K546" t="s">
        <v>5161</v>
      </c>
      <c r="L546">
        <v>10058</v>
      </c>
      <c r="M546" t="s">
        <v>2279</v>
      </c>
      <c r="N546">
        <v>1</v>
      </c>
      <c r="O546" t="s">
        <v>5209</v>
      </c>
      <c r="S546" t="s">
        <v>5186</v>
      </c>
    </row>
    <row r="547" spans="1:19" x14ac:dyDescent="0.3">
      <c r="A547" s="19">
        <v>43119</v>
      </c>
      <c r="B547" s="26" t="s">
        <v>2256</v>
      </c>
      <c r="C547" s="19">
        <v>10119</v>
      </c>
      <c r="D547" s="19" t="s">
        <v>1566</v>
      </c>
      <c r="E547" s="18" t="s">
        <v>97</v>
      </c>
      <c r="F547" s="18" t="s">
        <v>860</v>
      </c>
      <c r="G547" s="18" t="s">
        <v>860</v>
      </c>
      <c r="H547" s="18">
        <v>9951</v>
      </c>
      <c r="I547" s="18" t="s">
        <v>2257</v>
      </c>
      <c r="J547" s="18">
        <v>961753</v>
      </c>
      <c r="K547" s="18" t="s">
        <v>2258</v>
      </c>
      <c r="L547" s="18">
        <v>10011</v>
      </c>
      <c r="M547" s="18" t="s">
        <v>1568</v>
      </c>
      <c r="N547" s="18">
        <v>1</v>
      </c>
      <c r="O547" s="18" t="s">
        <v>5209</v>
      </c>
      <c r="P547" s="18"/>
      <c r="Q547" s="18"/>
      <c r="R547" s="18"/>
      <c r="S547" t="s">
        <v>5186</v>
      </c>
    </row>
    <row r="548" spans="1:19" x14ac:dyDescent="0.3">
      <c r="A548" s="12">
        <v>64060</v>
      </c>
      <c r="B548" s="1" t="s">
        <v>5174</v>
      </c>
      <c r="C548" s="12">
        <v>10142</v>
      </c>
      <c r="D548" s="12" t="s">
        <v>1566</v>
      </c>
      <c r="E548" t="s">
        <v>97</v>
      </c>
      <c r="F548" t="s">
        <v>754</v>
      </c>
      <c r="G548" t="s">
        <v>754</v>
      </c>
      <c r="H548">
        <v>9978</v>
      </c>
      <c r="I548" t="s">
        <v>5175</v>
      </c>
      <c r="J548">
        <v>788395</v>
      </c>
      <c r="K548" t="s">
        <v>5176</v>
      </c>
      <c r="L548">
        <v>10058</v>
      </c>
      <c r="M548" t="s">
        <v>2279</v>
      </c>
      <c r="N548">
        <v>1</v>
      </c>
      <c r="O548" t="s">
        <v>5209</v>
      </c>
      <c r="S548" t="s">
        <v>5186</v>
      </c>
    </row>
    <row r="549" spans="1:19" x14ac:dyDescent="0.3">
      <c r="A549" s="19">
        <v>342764</v>
      </c>
      <c r="B549" s="26" t="s">
        <v>2307</v>
      </c>
      <c r="C549" s="19">
        <v>10119</v>
      </c>
      <c r="D549" s="19" t="s">
        <v>1566</v>
      </c>
      <c r="E549" s="18" t="s">
        <v>55</v>
      </c>
      <c r="F549" s="18" t="s">
        <v>56</v>
      </c>
      <c r="G549" s="18" t="s">
        <v>56</v>
      </c>
      <c r="H549" s="18">
        <v>151</v>
      </c>
      <c r="I549" s="18" t="s">
        <v>57</v>
      </c>
      <c r="J549" s="18">
        <v>1014168</v>
      </c>
      <c r="K549" s="18" t="s">
        <v>2308</v>
      </c>
      <c r="L549" s="18">
        <v>10058</v>
      </c>
      <c r="M549" s="18" t="s">
        <v>2279</v>
      </c>
      <c r="N549" s="18">
        <v>1</v>
      </c>
      <c r="O549" s="18" t="s">
        <v>5209</v>
      </c>
      <c r="P549" s="18"/>
      <c r="Q549" s="18"/>
      <c r="R549" s="18"/>
      <c r="S549" t="s">
        <v>5186</v>
      </c>
    </row>
    <row r="550" spans="1:19" x14ac:dyDescent="0.3">
      <c r="A550" s="12">
        <v>273824</v>
      </c>
      <c r="B550" s="1" t="s">
        <v>2478</v>
      </c>
      <c r="C550" s="12">
        <v>10142</v>
      </c>
      <c r="D550" s="12" t="s">
        <v>1566</v>
      </c>
      <c r="E550" t="s">
        <v>55</v>
      </c>
      <c r="F550" t="s">
        <v>348</v>
      </c>
      <c r="G550" t="s">
        <v>348</v>
      </c>
      <c r="H550">
        <v>736</v>
      </c>
      <c r="I550" t="s">
        <v>2479</v>
      </c>
      <c r="J550">
        <v>1014947</v>
      </c>
      <c r="K550" t="s">
        <v>2480</v>
      </c>
      <c r="L550">
        <v>10058</v>
      </c>
      <c r="M550" t="s">
        <v>2279</v>
      </c>
      <c r="N550">
        <v>1</v>
      </c>
      <c r="O550" t="s">
        <v>5209</v>
      </c>
      <c r="S550" t="s">
        <v>5186</v>
      </c>
    </row>
    <row r="551" spans="1:19" x14ac:dyDescent="0.3">
      <c r="A551" s="19">
        <v>905484</v>
      </c>
      <c r="B551" s="26" t="s">
        <v>2481</v>
      </c>
      <c r="C551" s="19">
        <v>10142</v>
      </c>
      <c r="D551" s="19" t="s">
        <v>1566</v>
      </c>
      <c r="E551" s="18" t="s">
        <v>55</v>
      </c>
      <c r="F551" s="18" t="s">
        <v>359</v>
      </c>
      <c r="G551" s="18" t="s">
        <v>359</v>
      </c>
      <c r="H551" s="18">
        <v>737</v>
      </c>
      <c r="I551" s="18" t="s">
        <v>2482</v>
      </c>
      <c r="J551" s="18">
        <v>1018889</v>
      </c>
      <c r="K551" s="18" t="s">
        <v>2483</v>
      </c>
      <c r="L551" s="18">
        <v>10058</v>
      </c>
      <c r="M551" s="18" t="s">
        <v>2279</v>
      </c>
      <c r="N551" s="18">
        <v>1</v>
      </c>
      <c r="O551" s="18" t="s">
        <v>5209</v>
      </c>
      <c r="P551" s="18"/>
      <c r="Q551" s="18"/>
      <c r="R551" s="18"/>
      <c r="S551" t="s">
        <v>5186</v>
      </c>
    </row>
    <row r="552" spans="1:19" x14ac:dyDescent="0.3">
      <c r="A552" s="12">
        <v>911102</v>
      </c>
      <c r="B552" s="1" t="s">
        <v>2526</v>
      </c>
      <c r="C552" s="12">
        <v>10142</v>
      </c>
      <c r="D552" s="12" t="s">
        <v>1566</v>
      </c>
      <c r="E552" t="s">
        <v>55</v>
      </c>
      <c r="F552" t="s">
        <v>406</v>
      </c>
      <c r="G552" t="s">
        <v>406</v>
      </c>
      <c r="H552">
        <v>986</v>
      </c>
      <c r="I552" t="s">
        <v>2527</v>
      </c>
      <c r="J552">
        <v>963522</v>
      </c>
      <c r="K552" t="s">
        <v>2528</v>
      </c>
      <c r="L552">
        <v>10058</v>
      </c>
      <c r="M552" t="s">
        <v>2279</v>
      </c>
      <c r="N552">
        <v>1</v>
      </c>
      <c r="O552" t="s">
        <v>5209</v>
      </c>
      <c r="S552" t="s">
        <v>5186</v>
      </c>
    </row>
    <row r="553" spans="1:19" x14ac:dyDescent="0.3">
      <c r="A553" s="19">
        <v>621606</v>
      </c>
      <c r="B553" s="26" t="s">
        <v>2544</v>
      </c>
      <c r="C553" s="19">
        <v>10119</v>
      </c>
      <c r="D553" s="19" t="s">
        <v>1566</v>
      </c>
      <c r="E553" s="18" t="s">
        <v>55</v>
      </c>
      <c r="F553" s="18" t="s">
        <v>140</v>
      </c>
      <c r="G553" s="18" t="s">
        <v>140</v>
      </c>
      <c r="H553" s="18">
        <v>1054</v>
      </c>
      <c r="I553" s="18" t="s">
        <v>141</v>
      </c>
      <c r="J553" s="18">
        <v>82651</v>
      </c>
      <c r="K553" s="18" t="s">
        <v>2545</v>
      </c>
      <c r="L553" s="18">
        <v>10058</v>
      </c>
      <c r="M553" s="18" t="s">
        <v>2279</v>
      </c>
      <c r="N553" s="18">
        <v>1</v>
      </c>
      <c r="O553" s="18" t="s">
        <v>5209</v>
      </c>
      <c r="P553" s="18"/>
      <c r="Q553" s="18"/>
      <c r="R553" s="18"/>
      <c r="S553" t="s">
        <v>5186</v>
      </c>
    </row>
    <row r="554" spans="1:19" x14ac:dyDescent="0.3">
      <c r="A554" s="12">
        <v>748376</v>
      </c>
      <c r="B554" s="1" t="s">
        <v>2590</v>
      </c>
      <c r="C554" s="12">
        <v>10119</v>
      </c>
      <c r="D554" s="12" t="s">
        <v>1566</v>
      </c>
      <c r="E554" t="s">
        <v>55</v>
      </c>
      <c r="F554" t="s">
        <v>56</v>
      </c>
      <c r="G554" t="s">
        <v>56</v>
      </c>
      <c r="H554">
        <v>1452</v>
      </c>
      <c r="I554" t="s">
        <v>174</v>
      </c>
      <c r="J554">
        <v>72105</v>
      </c>
      <c r="K554" t="s">
        <v>2591</v>
      </c>
      <c r="L554">
        <v>10058</v>
      </c>
      <c r="M554" t="s">
        <v>2279</v>
      </c>
      <c r="N554">
        <v>1</v>
      </c>
      <c r="O554" t="s">
        <v>5209</v>
      </c>
      <c r="S554" t="s">
        <v>5186</v>
      </c>
    </row>
    <row r="555" spans="1:19" x14ac:dyDescent="0.3">
      <c r="A555" s="19">
        <v>209292</v>
      </c>
      <c r="B555" s="26" t="s">
        <v>2756</v>
      </c>
      <c r="C555" s="19">
        <v>10119</v>
      </c>
      <c r="D555" s="19" t="s">
        <v>1566</v>
      </c>
      <c r="E555" s="18" t="s">
        <v>55</v>
      </c>
      <c r="F555" s="18" t="s">
        <v>833</v>
      </c>
      <c r="G555" s="18" t="s">
        <v>833</v>
      </c>
      <c r="H555" s="18">
        <v>2054</v>
      </c>
      <c r="I555" s="18" t="s">
        <v>2757</v>
      </c>
      <c r="J555" s="18">
        <v>787647</v>
      </c>
      <c r="K555" s="18" t="s">
        <v>2758</v>
      </c>
      <c r="L555" s="18">
        <v>10058</v>
      </c>
      <c r="M555" s="18" t="s">
        <v>2279</v>
      </c>
      <c r="N555" s="18">
        <v>1</v>
      </c>
      <c r="O555" s="18" t="s">
        <v>5209</v>
      </c>
      <c r="P555" s="18"/>
      <c r="Q555" s="18"/>
      <c r="R555" s="18"/>
      <c r="S555" t="s">
        <v>5186</v>
      </c>
    </row>
    <row r="556" spans="1:19" x14ac:dyDescent="0.3">
      <c r="A556" s="12">
        <v>609810</v>
      </c>
      <c r="B556" s="1" t="s">
        <v>1714</v>
      </c>
      <c r="C556" s="12">
        <v>10119</v>
      </c>
      <c r="D556" s="12" t="s">
        <v>1566</v>
      </c>
      <c r="E556" t="s">
        <v>55</v>
      </c>
      <c r="F556" t="s">
        <v>864</v>
      </c>
      <c r="G556" t="s">
        <v>864</v>
      </c>
      <c r="H556">
        <v>2056</v>
      </c>
      <c r="I556" t="s">
        <v>1715</v>
      </c>
      <c r="J556">
        <v>1009877</v>
      </c>
      <c r="K556" t="s">
        <v>1716</v>
      </c>
      <c r="L556">
        <v>10035</v>
      </c>
      <c r="M556" t="s">
        <v>1568</v>
      </c>
      <c r="N556">
        <v>1</v>
      </c>
      <c r="O556" t="s">
        <v>5209</v>
      </c>
      <c r="S556" t="s">
        <v>5186</v>
      </c>
    </row>
    <row r="557" spans="1:19" x14ac:dyDescent="0.3">
      <c r="A557" s="19">
        <v>685514</v>
      </c>
      <c r="B557" s="26" t="s">
        <v>2791</v>
      </c>
      <c r="C557" s="19">
        <v>10119</v>
      </c>
      <c r="D557" s="19" t="s">
        <v>1566</v>
      </c>
      <c r="E557" s="18" t="s">
        <v>55</v>
      </c>
      <c r="F557" s="18" t="s">
        <v>300</v>
      </c>
      <c r="G557" s="18" t="s">
        <v>300</v>
      </c>
      <c r="H557" s="18">
        <v>2082</v>
      </c>
      <c r="I557" s="18" t="s">
        <v>301</v>
      </c>
      <c r="J557" s="18">
        <v>1013030</v>
      </c>
      <c r="K557" s="18" t="s">
        <v>2792</v>
      </c>
      <c r="L557" s="18">
        <v>10058</v>
      </c>
      <c r="M557" s="18" t="s">
        <v>2279</v>
      </c>
      <c r="N557" s="18">
        <v>1</v>
      </c>
      <c r="O557" s="18" t="s">
        <v>5209</v>
      </c>
      <c r="P557" s="18"/>
      <c r="Q557" s="18"/>
      <c r="R557" s="18"/>
      <c r="S557" t="s">
        <v>5186</v>
      </c>
    </row>
    <row r="558" spans="1:19" x14ac:dyDescent="0.3">
      <c r="A558" s="12">
        <v>913869</v>
      </c>
      <c r="B558" s="1" t="s">
        <v>2793</v>
      </c>
      <c r="C558" s="12">
        <v>10119</v>
      </c>
      <c r="D558" s="12" t="s">
        <v>1566</v>
      </c>
      <c r="E558" t="s">
        <v>55</v>
      </c>
      <c r="F558" t="s">
        <v>140</v>
      </c>
      <c r="G558" t="s">
        <v>140</v>
      </c>
      <c r="H558">
        <v>2083</v>
      </c>
      <c r="I558" t="s">
        <v>304</v>
      </c>
      <c r="J558">
        <v>989398</v>
      </c>
      <c r="K558" t="s">
        <v>2794</v>
      </c>
      <c r="L558">
        <v>10058</v>
      </c>
      <c r="M558" t="s">
        <v>2279</v>
      </c>
      <c r="N558">
        <v>1</v>
      </c>
      <c r="O558" t="s">
        <v>5209</v>
      </c>
      <c r="S558" t="s">
        <v>5186</v>
      </c>
    </row>
    <row r="559" spans="1:19" x14ac:dyDescent="0.3">
      <c r="A559" s="19">
        <v>363060</v>
      </c>
      <c r="B559" s="26" t="s">
        <v>2795</v>
      </c>
      <c r="C559" s="19">
        <v>10119</v>
      </c>
      <c r="D559" s="19" t="s">
        <v>1566</v>
      </c>
      <c r="E559" s="18" t="s">
        <v>55</v>
      </c>
      <c r="F559" s="18" t="s">
        <v>300</v>
      </c>
      <c r="G559" s="18" t="s">
        <v>300</v>
      </c>
      <c r="H559" s="18">
        <v>2084</v>
      </c>
      <c r="I559" s="18" t="s">
        <v>2796</v>
      </c>
      <c r="J559" s="18">
        <v>86037</v>
      </c>
      <c r="K559" s="18" t="s">
        <v>2797</v>
      </c>
      <c r="L559" s="18">
        <v>10058</v>
      </c>
      <c r="M559" s="18" t="s">
        <v>2279</v>
      </c>
      <c r="N559" s="18">
        <v>1</v>
      </c>
      <c r="O559" s="18" t="s">
        <v>5209</v>
      </c>
      <c r="P559" s="18"/>
      <c r="Q559" s="18"/>
      <c r="R559" s="18"/>
      <c r="S559" t="s">
        <v>5186</v>
      </c>
    </row>
    <row r="560" spans="1:19" x14ac:dyDescent="0.3">
      <c r="A560" s="12">
        <v>587374</v>
      </c>
      <c r="B560" s="1" t="s">
        <v>2893</v>
      </c>
      <c r="C560" s="12">
        <v>10119</v>
      </c>
      <c r="D560" s="12" t="s">
        <v>1566</v>
      </c>
      <c r="E560" t="s">
        <v>55</v>
      </c>
      <c r="F560" t="s">
        <v>359</v>
      </c>
      <c r="G560" t="s">
        <v>359</v>
      </c>
      <c r="H560">
        <v>2180</v>
      </c>
      <c r="I560" t="s">
        <v>360</v>
      </c>
      <c r="J560">
        <v>368315</v>
      </c>
      <c r="K560" t="s">
        <v>2894</v>
      </c>
      <c r="L560">
        <v>10058</v>
      </c>
      <c r="M560" t="s">
        <v>2279</v>
      </c>
      <c r="N560">
        <v>1</v>
      </c>
      <c r="O560" t="s">
        <v>5209</v>
      </c>
      <c r="S560" t="s">
        <v>5186</v>
      </c>
    </row>
    <row r="561" spans="1:19" x14ac:dyDescent="0.3">
      <c r="A561" s="19">
        <v>674316</v>
      </c>
      <c r="B561" s="26" t="s">
        <v>2971</v>
      </c>
      <c r="C561" s="19">
        <v>10119</v>
      </c>
      <c r="D561" s="19" t="s">
        <v>1566</v>
      </c>
      <c r="E561" s="18" t="s">
        <v>55</v>
      </c>
      <c r="F561" s="18" t="s">
        <v>300</v>
      </c>
      <c r="G561" s="18" t="s">
        <v>300</v>
      </c>
      <c r="H561" s="18">
        <v>2299</v>
      </c>
      <c r="I561" s="18" t="s">
        <v>399</v>
      </c>
      <c r="J561" s="18">
        <v>339218</v>
      </c>
      <c r="K561" s="18" t="s">
        <v>2972</v>
      </c>
      <c r="L561" s="18">
        <v>10058</v>
      </c>
      <c r="M561" s="18" t="s">
        <v>2279</v>
      </c>
      <c r="N561" s="18">
        <v>1</v>
      </c>
      <c r="O561" s="18" t="s">
        <v>5209</v>
      </c>
      <c r="P561" s="18"/>
      <c r="Q561" s="18"/>
      <c r="R561" s="18"/>
      <c r="S561" t="s">
        <v>5186</v>
      </c>
    </row>
    <row r="562" spans="1:19" x14ac:dyDescent="0.3">
      <c r="A562" s="12">
        <v>755045</v>
      </c>
      <c r="B562" s="1" t="s">
        <v>2973</v>
      </c>
      <c r="C562" s="12">
        <v>10119</v>
      </c>
      <c r="D562" s="12" t="s">
        <v>1566</v>
      </c>
      <c r="E562" t="s">
        <v>55</v>
      </c>
      <c r="F562" t="s">
        <v>406</v>
      </c>
      <c r="G562" t="s">
        <v>406</v>
      </c>
      <c r="H562">
        <v>2312</v>
      </c>
      <c r="I562" t="s">
        <v>407</v>
      </c>
      <c r="J562">
        <v>967456</v>
      </c>
      <c r="K562" t="s">
        <v>2974</v>
      </c>
      <c r="L562">
        <v>10058</v>
      </c>
      <c r="M562" t="s">
        <v>2279</v>
      </c>
      <c r="N562">
        <v>1</v>
      </c>
      <c r="O562" t="s">
        <v>5209</v>
      </c>
      <c r="S562" t="s">
        <v>5186</v>
      </c>
    </row>
    <row r="563" spans="1:19" x14ac:dyDescent="0.3">
      <c r="A563" s="19">
        <v>874462</v>
      </c>
      <c r="B563" s="26" t="s">
        <v>2989</v>
      </c>
      <c r="C563" s="19">
        <v>10119</v>
      </c>
      <c r="D563" s="19" t="s">
        <v>1566</v>
      </c>
      <c r="E563" s="18" t="s">
        <v>55</v>
      </c>
      <c r="F563" s="18" t="s">
        <v>348</v>
      </c>
      <c r="G563" s="18" t="s">
        <v>348</v>
      </c>
      <c r="H563" s="18">
        <v>2393</v>
      </c>
      <c r="I563" s="18" t="s">
        <v>414</v>
      </c>
      <c r="J563" s="18">
        <v>983867</v>
      </c>
      <c r="K563" s="18" t="s">
        <v>2990</v>
      </c>
      <c r="L563" s="18">
        <v>10058</v>
      </c>
      <c r="M563" s="18" t="s">
        <v>2279</v>
      </c>
      <c r="N563" s="18">
        <v>1</v>
      </c>
      <c r="O563" s="18" t="s">
        <v>5209</v>
      </c>
      <c r="P563" s="18"/>
      <c r="Q563" s="18"/>
      <c r="R563" s="18"/>
      <c r="S563" t="s">
        <v>5186</v>
      </c>
    </row>
    <row r="564" spans="1:19" x14ac:dyDescent="0.3">
      <c r="A564" s="12">
        <v>289960</v>
      </c>
      <c r="B564" s="1" t="s">
        <v>3003</v>
      </c>
      <c r="C564" s="12">
        <v>10119</v>
      </c>
      <c r="D564" s="12" t="s">
        <v>1566</v>
      </c>
      <c r="E564" t="s">
        <v>55</v>
      </c>
      <c r="F564" t="s">
        <v>300</v>
      </c>
      <c r="G564" t="s">
        <v>300</v>
      </c>
      <c r="H564">
        <v>2406</v>
      </c>
      <c r="I564" t="s">
        <v>417</v>
      </c>
      <c r="J564">
        <v>1011938</v>
      </c>
      <c r="K564" t="s">
        <v>3004</v>
      </c>
      <c r="L564">
        <v>10058</v>
      </c>
      <c r="M564" t="s">
        <v>2279</v>
      </c>
      <c r="N564">
        <v>1</v>
      </c>
      <c r="O564" t="s">
        <v>5209</v>
      </c>
      <c r="S564" t="s">
        <v>5186</v>
      </c>
    </row>
    <row r="565" spans="1:19" x14ac:dyDescent="0.3">
      <c r="A565" s="19">
        <v>313938</v>
      </c>
      <c r="B565" s="26" t="s">
        <v>3015</v>
      </c>
      <c r="C565" s="19">
        <v>10119</v>
      </c>
      <c r="D565" s="19" t="s">
        <v>1566</v>
      </c>
      <c r="E565" s="18" t="s">
        <v>55</v>
      </c>
      <c r="F565" s="18" t="s">
        <v>424</v>
      </c>
      <c r="G565" s="18" t="s">
        <v>424</v>
      </c>
      <c r="H565" s="18">
        <v>2472</v>
      </c>
      <c r="I565" s="18" t="s">
        <v>425</v>
      </c>
      <c r="J565" s="18">
        <v>1027353</v>
      </c>
      <c r="K565" s="18" t="s">
        <v>3016</v>
      </c>
      <c r="L565" s="18">
        <v>10058</v>
      </c>
      <c r="M565" s="18" t="s">
        <v>2279</v>
      </c>
      <c r="N565" s="18">
        <v>1</v>
      </c>
      <c r="O565" s="18" t="s">
        <v>5209</v>
      </c>
      <c r="P565" s="18"/>
      <c r="Q565" s="18"/>
      <c r="R565" s="18"/>
      <c r="S565" t="s">
        <v>5186</v>
      </c>
    </row>
    <row r="566" spans="1:19" x14ac:dyDescent="0.3">
      <c r="A566" s="12">
        <v>37793</v>
      </c>
      <c r="B566" s="1" t="s">
        <v>3035</v>
      </c>
      <c r="C566" s="12">
        <v>10119</v>
      </c>
      <c r="D566" s="12" t="s">
        <v>1566</v>
      </c>
      <c r="E566" t="s">
        <v>55</v>
      </c>
      <c r="F566" t="s">
        <v>56</v>
      </c>
      <c r="G566" t="s">
        <v>56</v>
      </c>
      <c r="H566">
        <v>2587</v>
      </c>
      <c r="I566" t="s">
        <v>3036</v>
      </c>
      <c r="J566">
        <v>78424</v>
      </c>
      <c r="K566" t="s">
        <v>3037</v>
      </c>
      <c r="L566">
        <v>10058</v>
      </c>
      <c r="M566" t="s">
        <v>2279</v>
      </c>
      <c r="N566">
        <v>1</v>
      </c>
      <c r="O566" t="s">
        <v>5209</v>
      </c>
      <c r="S566" t="s">
        <v>5186</v>
      </c>
    </row>
    <row r="567" spans="1:19" x14ac:dyDescent="0.3">
      <c r="A567" s="19">
        <v>159140</v>
      </c>
      <c r="B567" s="26" t="s">
        <v>3100</v>
      </c>
      <c r="C567" s="19">
        <v>10119</v>
      </c>
      <c r="D567" s="19" t="s">
        <v>1566</v>
      </c>
      <c r="E567" s="18" t="s">
        <v>55</v>
      </c>
      <c r="F567" s="18" t="s">
        <v>140</v>
      </c>
      <c r="G567" s="18" t="s">
        <v>140</v>
      </c>
      <c r="H567" s="18">
        <v>2770</v>
      </c>
      <c r="I567" s="18" t="s">
        <v>460</v>
      </c>
      <c r="J567" s="18">
        <v>986112</v>
      </c>
      <c r="K567" s="18" t="s">
        <v>3101</v>
      </c>
      <c r="L567" s="18">
        <v>10058</v>
      </c>
      <c r="M567" s="18" t="s">
        <v>2279</v>
      </c>
      <c r="N567" s="18">
        <v>1</v>
      </c>
      <c r="O567" s="18" t="s">
        <v>5209</v>
      </c>
      <c r="P567" s="18"/>
      <c r="Q567" s="18"/>
      <c r="R567" s="18"/>
      <c r="S567" t="s">
        <v>5186</v>
      </c>
    </row>
    <row r="568" spans="1:19" x14ac:dyDescent="0.3">
      <c r="A568" s="12">
        <v>738570</v>
      </c>
      <c r="B568" s="1" t="s">
        <v>3150</v>
      </c>
      <c r="C568" s="12">
        <v>10119</v>
      </c>
      <c r="D568" s="12" t="s">
        <v>1566</v>
      </c>
      <c r="E568" t="s">
        <v>55</v>
      </c>
      <c r="F568" t="s">
        <v>348</v>
      </c>
      <c r="G568" t="s">
        <v>348</v>
      </c>
      <c r="H568">
        <v>2927</v>
      </c>
      <c r="I568" t="s">
        <v>498</v>
      </c>
      <c r="J568">
        <v>292704</v>
      </c>
      <c r="K568" t="s">
        <v>3151</v>
      </c>
      <c r="L568">
        <v>10058</v>
      </c>
      <c r="M568" t="s">
        <v>2279</v>
      </c>
      <c r="N568">
        <v>1</v>
      </c>
      <c r="O568" t="s">
        <v>5209</v>
      </c>
      <c r="S568" t="s">
        <v>5186</v>
      </c>
    </row>
    <row r="569" spans="1:19" x14ac:dyDescent="0.3">
      <c r="A569" s="19">
        <v>290925</v>
      </c>
      <c r="B569" s="26" t="s">
        <v>3163</v>
      </c>
      <c r="C569" s="19">
        <v>10119</v>
      </c>
      <c r="D569" s="19" t="s">
        <v>1566</v>
      </c>
      <c r="E569" s="18" t="s">
        <v>55</v>
      </c>
      <c r="F569" s="18" t="s">
        <v>833</v>
      </c>
      <c r="G569" s="18" t="s">
        <v>833</v>
      </c>
      <c r="H569" s="18">
        <v>2956</v>
      </c>
      <c r="I569" s="18" t="s">
        <v>3164</v>
      </c>
      <c r="J569" s="18">
        <v>1007669</v>
      </c>
      <c r="K569" s="18" t="s">
        <v>3165</v>
      </c>
      <c r="L569" s="18">
        <v>10058</v>
      </c>
      <c r="M569" s="18" t="s">
        <v>2279</v>
      </c>
      <c r="N569" s="18">
        <v>1</v>
      </c>
      <c r="O569" s="18" t="s">
        <v>5209</v>
      </c>
      <c r="P569" s="18"/>
      <c r="Q569" s="18"/>
      <c r="R569" s="18"/>
      <c r="S569" t="s">
        <v>5186</v>
      </c>
    </row>
    <row r="570" spans="1:19" x14ac:dyDescent="0.3">
      <c r="A570" s="12">
        <v>277786</v>
      </c>
      <c r="B570" s="1" t="s">
        <v>3166</v>
      </c>
      <c r="C570" s="12">
        <v>10119</v>
      </c>
      <c r="D570" s="12" t="s">
        <v>1566</v>
      </c>
      <c r="E570" t="s">
        <v>55</v>
      </c>
      <c r="F570" t="s">
        <v>424</v>
      </c>
      <c r="G570" t="s">
        <v>424</v>
      </c>
      <c r="H570">
        <v>2960</v>
      </c>
      <c r="I570" t="s">
        <v>511</v>
      </c>
      <c r="J570">
        <v>65927</v>
      </c>
      <c r="K570" t="s">
        <v>3167</v>
      </c>
      <c r="L570">
        <v>10058</v>
      </c>
      <c r="M570" t="s">
        <v>2279</v>
      </c>
      <c r="N570">
        <v>1</v>
      </c>
      <c r="O570" t="s">
        <v>5209</v>
      </c>
      <c r="S570" t="s">
        <v>5186</v>
      </c>
    </row>
    <row r="571" spans="1:19" x14ac:dyDescent="0.3">
      <c r="A571" s="19">
        <v>817497</v>
      </c>
      <c r="B571" s="26" t="s">
        <v>3212</v>
      </c>
      <c r="C571" s="19">
        <v>10119</v>
      </c>
      <c r="D571" s="19" t="s">
        <v>1566</v>
      </c>
      <c r="E571" s="18" t="s">
        <v>55</v>
      </c>
      <c r="F571" s="18" t="s">
        <v>348</v>
      </c>
      <c r="G571" s="18" t="s">
        <v>348</v>
      </c>
      <c r="H571" s="18">
        <v>3131</v>
      </c>
      <c r="I571" s="18" t="s">
        <v>3213</v>
      </c>
      <c r="J571" s="18">
        <v>786109</v>
      </c>
      <c r="K571" s="18" t="s">
        <v>3214</v>
      </c>
      <c r="L571" s="18">
        <v>10058</v>
      </c>
      <c r="M571" s="18" t="s">
        <v>2279</v>
      </c>
      <c r="N571" s="18">
        <v>1</v>
      </c>
      <c r="O571" s="18" t="s">
        <v>5209</v>
      </c>
      <c r="P571" s="18"/>
      <c r="Q571" s="18"/>
      <c r="R571" s="18"/>
      <c r="S571" t="s">
        <v>5186</v>
      </c>
    </row>
    <row r="572" spans="1:19" x14ac:dyDescent="0.3">
      <c r="A572" s="12">
        <v>321916</v>
      </c>
      <c r="B572" s="1" t="s">
        <v>3248</v>
      </c>
      <c r="C572" s="12">
        <v>10119</v>
      </c>
      <c r="D572" s="12" t="s">
        <v>1566</v>
      </c>
      <c r="E572" t="s">
        <v>55</v>
      </c>
      <c r="F572" t="s">
        <v>406</v>
      </c>
      <c r="G572" t="s">
        <v>406</v>
      </c>
      <c r="H572">
        <v>3163</v>
      </c>
      <c r="I572" t="s">
        <v>566</v>
      </c>
      <c r="J572">
        <v>787095</v>
      </c>
      <c r="K572" t="s">
        <v>3249</v>
      </c>
      <c r="L572">
        <v>10058</v>
      </c>
      <c r="M572" t="s">
        <v>2279</v>
      </c>
      <c r="N572">
        <v>1</v>
      </c>
      <c r="O572" t="s">
        <v>5209</v>
      </c>
      <c r="S572" t="s">
        <v>5186</v>
      </c>
    </row>
    <row r="573" spans="1:19" x14ac:dyDescent="0.3">
      <c r="A573" s="19">
        <v>898048</v>
      </c>
      <c r="B573" s="26" t="s">
        <v>3284</v>
      </c>
      <c r="C573" s="19">
        <v>10142</v>
      </c>
      <c r="D573" s="19" t="s">
        <v>1566</v>
      </c>
      <c r="E573" s="18" t="s">
        <v>55</v>
      </c>
      <c r="F573" s="18" t="s">
        <v>2146</v>
      </c>
      <c r="G573" s="18" t="s">
        <v>2146</v>
      </c>
      <c r="H573" s="18">
        <v>3282</v>
      </c>
      <c r="I573" s="18" t="s">
        <v>3285</v>
      </c>
      <c r="J573" s="18">
        <v>47036</v>
      </c>
      <c r="K573" s="18" t="s">
        <v>3286</v>
      </c>
      <c r="L573" s="18">
        <v>10058</v>
      </c>
      <c r="M573" s="18" t="s">
        <v>2279</v>
      </c>
      <c r="N573" s="18">
        <v>1</v>
      </c>
      <c r="O573" s="18" t="s">
        <v>5209</v>
      </c>
      <c r="P573" s="18"/>
      <c r="Q573" s="18"/>
      <c r="R573" s="18"/>
      <c r="S573" t="s">
        <v>5186</v>
      </c>
    </row>
    <row r="574" spans="1:19" x14ac:dyDescent="0.3">
      <c r="A574" s="12">
        <v>824867</v>
      </c>
      <c r="B574" s="1" t="s">
        <v>3340</v>
      </c>
      <c r="C574" s="12">
        <v>10119</v>
      </c>
      <c r="D574" s="12" t="s">
        <v>1566</v>
      </c>
      <c r="E574" t="s">
        <v>55</v>
      </c>
      <c r="F574" t="s">
        <v>1459</v>
      </c>
      <c r="G574" t="s">
        <v>1459</v>
      </c>
      <c r="H574">
        <v>3463</v>
      </c>
      <c r="I574" t="s">
        <v>3341</v>
      </c>
      <c r="J574">
        <v>84058</v>
      </c>
      <c r="K574" t="s">
        <v>3342</v>
      </c>
      <c r="L574">
        <v>10058</v>
      </c>
      <c r="M574" t="s">
        <v>2279</v>
      </c>
      <c r="N574">
        <v>1</v>
      </c>
      <c r="O574" t="s">
        <v>5209</v>
      </c>
      <c r="S574" t="s">
        <v>5186</v>
      </c>
    </row>
    <row r="575" spans="1:19" x14ac:dyDescent="0.3">
      <c r="A575" s="19">
        <v>174444</v>
      </c>
      <c r="B575" s="26" t="s">
        <v>3430</v>
      </c>
      <c r="C575" s="19">
        <v>10119</v>
      </c>
      <c r="D575" s="19" t="s">
        <v>1566</v>
      </c>
      <c r="E575" s="18" t="s">
        <v>55</v>
      </c>
      <c r="F575" s="18" t="s">
        <v>140</v>
      </c>
      <c r="G575" s="18" t="s">
        <v>140</v>
      </c>
      <c r="H575" s="18">
        <v>4155</v>
      </c>
      <c r="I575" s="18" t="s">
        <v>671</v>
      </c>
      <c r="J575" s="18">
        <v>1017425</v>
      </c>
      <c r="K575" s="18" t="s">
        <v>3431</v>
      </c>
      <c r="L575" s="18">
        <v>10058</v>
      </c>
      <c r="M575" s="18" t="s">
        <v>2279</v>
      </c>
      <c r="N575" s="18">
        <v>1</v>
      </c>
      <c r="O575" s="18" t="s">
        <v>5209</v>
      </c>
      <c r="P575" s="18"/>
      <c r="Q575" s="18"/>
      <c r="R575" s="18"/>
      <c r="S575" t="s">
        <v>5186</v>
      </c>
    </row>
    <row r="576" spans="1:19" x14ac:dyDescent="0.3">
      <c r="A576" s="12">
        <v>370565</v>
      </c>
      <c r="B576" s="1" t="s">
        <v>3446</v>
      </c>
      <c r="C576" s="12">
        <v>10119</v>
      </c>
      <c r="D576" s="12" t="s">
        <v>1566</v>
      </c>
      <c r="E576" t="s">
        <v>55</v>
      </c>
      <c r="F576" t="s">
        <v>300</v>
      </c>
      <c r="G576" t="s">
        <v>300</v>
      </c>
      <c r="H576">
        <v>4183</v>
      </c>
      <c r="I576" t="s">
        <v>3447</v>
      </c>
      <c r="J576">
        <v>62235</v>
      </c>
      <c r="K576" t="s">
        <v>3448</v>
      </c>
      <c r="L576">
        <v>10058</v>
      </c>
      <c r="M576" t="s">
        <v>2279</v>
      </c>
      <c r="N576">
        <v>1</v>
      </c>
      <c r="O576" t="s">
        <v>5209</v>
      </c>
      <c r="S576" t="s">
        <v>5186</v>
      </c>
    </row>
    <row r="577" spans="1:19" x14ac:dyDescent="0.3">
      <c r="A577" s="19">
        <v>763909</v>
      </c>
      <c r="B577" s="26" t="s">
        <v>3467</v>
      </c>
      <c r="C577" s="19">
        <v>10119</v>
      </c>
      <c r="D577" s="19" t="s">
        <v>1566</v>
      </c>
      <c r="E577" s="18" t="s">
        <v>55</v>
      </c>
      <c r="F577" s="18" t="s">
        <v>406</v>
      </c>
      <c r="G577" s="18" t="s">
        <v>406</v>
      </c>
      <c r="H577" s="18">
        <v>4242</v>
      </c>
      <c r="I577" s="18" t="s">
        <v>3468</v>
      </c>
      <c r="J577" s="18">
        <v>57727</v>
      </c>
      <c r="K577" s="18" t="s">
        <v>3469</v>
      </c>
      <c r="L577" s="18">
        <v>10058</v>
      </c>
      <c r="M577" s="18" t="s">
        <v>2279</v>
      </c>
      <c r="N577" s="18">
        <v>1</v>
      </c>
      <c r="O577" s="18" t="s">
        <v>5209</v>
      </c>
      <c r="P577" s="18"/>
      <c r="Q577" s="18"/>
      <c r="R577" s="18"/>
      <c r="S577" t="s">
        <v>5185</v>
      </c>
    </row>
    <row r="578" spans="1:19" x14ac:dyDescent="0.3">
      <c r="A578" s="12">
        <v>253290</v>
      </c>
      <c r="B578" s="1" t="s">
        <v>3476</v>
      </c>
      <c r="C578" s="12">
        <v>10119</v>
      </c>
      <c r="D578" s="12" t="s">
        <v>1566</v>
      </c>
      <c r="E578" t="s">
        <v>55</v>
      </c>
      <c r="F578" t="s">
        <v>2146</v>
      </c>
      <c r="G578" t="s">
        <v>2146</v>
      </c>
      <c r="H578">
        <v>4307</v>
      </c>
      <c r="I578" t="s">
        <v>3477</v>
      </c>
      <c r="J578">
        <v>200116</v>
      </c>
      <c r="K578" t="s">
        <v>3478</v>
      </c>
      <c r="L578">
        <v>10058</v>
      </c>
      <c r="M578" t="s">
        <v>2279</v>
      </c>
      <c r="N578">
        <v>1</v>
      </c>
      <c r="O578" t="s">
        <v>5209</v>
      </c>
      <c r="S578" t="s">
        <v>5186</v>
      </c>
    </row>
    <row r="579" spans="1:19" x14ac:dyDescent="0.3">
      <c r="A579" s="19">
        <v>60654</v>
      </c>
      <c r="B579" s="26" t="s">
        <v>1904</v>
      </c>
      <c r="C579" s="19">
        <v>10119</v>
      </c>
      <c r="D579" s="19" t="s">
        <v>1566</v>
      </c>
      <c r="E579" s="18" t="s">
        <v>55</v>
      </c>
      <c r="F579" s="18" t="s">
        <v>56</v>
      </c>
      <c r="G579" s="18" t="s">
        <v>56</v>
      </c>
      <c r="H579" s="18">
        <v>4488</v>
      </c>
      <c r="I579" s="18" t="s">
        <v>1905</v>
      </c>
      <c r="J579" s="18">
        <v>985545</v>
      </c>
      <c r="K579" s="18" t="s">
        <v>3520</v>
      </c>
      <c r="L579" s="18">
        <v>10058</v>
      </c>
      <c r="M579" s="18" t="s">
        <v>2279</v>
      </c>
      <c r="N579" s="18">
        <v>1</v>
      </c>
      <c r="O579" s="18" t="s">
        <v>5209</v>
      </c>
      <c r="P579" s="18"/>
      <c r="Q579" s="18"/>
      <c r="R579" s="18"/>
      <c r="S579" t="s">
        <v>5186</v>
      </c>
    </row>
    <row r="580" spans="1:19" x14ac:dyDescent="0.3">
      <c r="A580" s="12">
        <v>335934</v>
      </c>
      <c r="B580" s="1" t="s">
        <v>3614</v>
      </c>
      <c r="C580" s="12">
        <v>10119</v>
      </c>
      <c r="D580" s="12" t="s">
        <v>1566</v>
      </c>
      <c r="E580" t="s">
        <v>55</v>
      </c>
      <c r="F580" t="s">
        <v>300</v>
      </c>
      <c r="G580" t="s">
        <v>300</v>
      </c>
      <c r="H580">
        <v>4721</v>
      </c>
      <c r="I580" t="s">
        <v>3615</v>
      </c>
      <c r="J580">
        <v>786037</v>
      </c>
      <c r="K580" t="s">
        <v>3616</v>
      </c>
      <c r="L580">
        <v>10058</v>
      </c>
      <c r="M580" t="s">
        <v>2279</v>
      </c>
      <c r="N580">
        <v>1</v>
      </c>
      <c r="O580" t="s">
        <v>5209</v>
      </c>
      <c r="S580" t="s">
        <v>5186</v>
      </c>
    </row>
    <row r="581" spans="1:19" x14ac:dyDescent="0.3">
      <c r="A581" s="19">
        <v>150014</v>
      </c>
      <c r="B581" s="26" t="s">
        <v>3656</v>
      </c>
      <c r="C581" s="19">
        <v>10142</v>
      </c>
      <c r="D581" s="19" t="s">
        <v>1566</v>
      </c>
      <c r="E581" s="18" t="s">
        <v>55</v>
      </c>
      <c r="F581" s="18" t="s">
        <v>833</v>
      </c>
      <c r="G581" s="18" t="s">
        <v>833</v>
      </c>
      <c r="H581" s="18">
        <v>4829</v>
      </c>
      <c r="I581" s="18" t="s">
        <v>3657</v>
      </c>
      <c r="J581" s="18">
        <v>75857</v>
      </c>
      <c r="K581" s="18" t="s">
        <v>3658</v>
      </c>
      <c r="L581" s="18">
        <v>10058</v>
      </c>
      <c r="M581" s="18" t="s">
        <v>2279</v>
      </c>
      <c r="N581" s="18">
        <v>1</v>
      </c>
      <c r="O581" s="18" t="s">
        <v>5209</v>
      </c>
      <c r="P581" s="18"/>
      <c r="Q581" s="18"/>
      <c r="R581" s="18"/>
      <c r="S581" t="s">
        <v>5186</v>
      </c>
    </row>
    <row r="582" spans="1:19" x14ac:dyDescent="0.3">
      <c r="A582" s="12">
        <v>79828</v>
      </c>
      <c r="B582" s="1" t="s">
        <v>3676</v>
      </c>
      <c r="C582" s="12">
        <v>10142</v>
      </c>
      <c r="D582" s="12" t="s">
        <v>1566</v>
      </c>
      <c r="E582" t="s">
        <v>55</v>
      </c>
      <c r="F582" t="s">
        <v>140</v>
      </c>
      <c r="G582" t="s">
        <v>140</v>
      </c>
      <c r="H582">
        <v>4867</v>
      </c>
      <c r="I582" t="s">
        <v>3677</v>
      </c>
      <c r="J582">
        <v>1017049</v>
      </c>
      <c r="K582" t="s">
        <v>3678</v>
      </c>
      <c r="L582">
        <v>10058</v>
      </c>
      <c r="M582" t="s">
        <v>2279</v>
      </c>
      <c r="N582">
        <v>1</v>
      </c>
      <c r="O582" t="s">
        <v>5209</v>
      </c>
      <c r="S582" t="s">
        <v>5186</v>
      </c>
    </row>
    <row r="583" spans="1:19" x14ac:dyDescent="0.3">
      <c r="A583" s="19">
        <v>304110</v>
      </c>
      <c r="B583" s="26" t="s">
        <v>3790</v>
      </c>
      <c r="C583" s="19">
        <v>10119</v>
      </c>
      <c r="D583" s="19" t="s">
        <v>1566</v>
      </c>
      <c r="E583" s="18" t="s">
        <v>55</v>
      </c>
      <c r="F583" s="18" t="s">
        <v>56</v>
      </c>
      <c r="G583" s="18" t="s">
        <v>56</v>
      </c>
      <c r="H583" s="18">
        <v>5393</v>
      </c>
      <c r="I583" s="18" t="s">
        <v>3791</v>
      </c>
      <c r="J583" s="18">
        <v>179672</v>
      </c>
      <c r="K583" s="18" t="s">
        <v>3792</v>
      </c>
      <c r="L583" s="18">
        <v>10058</v>
      </c>
      <c r="M583" s="18" t="s">
        <v>2279</v>
      </c>
      <c r="N583" s="18">
        <v>1</v>
      </c>
      <c r="O583" s="18" t="s">
        <v>5209</v>
      </c>
      <c r="P583" s="18"/>
      <c r="Q583" s="18"/>
      <c r="R583" s="18"/>
      <c r="S583" t="s">
        <v>5186</v>
      </c>
    </row>
    <row r="584" spans="1:19" x14ac:dyDescent="0.3">
      <c r="A584" s="12">
        <v>44459</v>
      </c>
      <c r="B584" s="1" t="s">
        <v>1978</v>
      </c>
      <c r="C584" s="12">
        <v>10119</v>
      </c>
      <c r="D584" s="12" t="s">
        <v>1566</v>
      </c>
      <c r="E584" t="s">
        <v>55</v>
      </c>
      <c r="F584" t="s">
        <v>833</v>
      </c>
      <c r="G584" t="s">
        <v>833</v>
      </c>
      <c r="H584">
        <v>5396</v>
      </c>
      <c r="I584" t="s">
        <v>834</v>
      </c>
      <c r="J584">
        <v>56469</v>
      </c>
      <c r="K584" t="s">
        <v>3793</v>
      </c>
      <c r="L584">
        <v>10058</v>
      </c>
      <c r="M584" t="s">
        <v>2279</v>
      </c>
      <c r="N584">
        <v>1</v>
      </c>
      <c r="O584" t="s">
        <v>5209</v>
      </c>
      <c r="S584" t="s">
        <v>5186</v>
      </c>
    </row>
    <row r="585" spans="1:19" x14ac:dyDescent="0.3">
      <c r="A585" s="19">
        <v>39382</v>
      </c>
      <c r="B585" s="26" t="s">
        <v>3843</v>
      </c>
      <c r="C585" s="19">
        <v>10119</v>
      </c>
      <c r="D585" s="19" t="s">
        <v>1566</v>
      </c>
      <c r="E585" s="18" t="s">
        <v>55</v>
      </c>
      <c r="F585" s="18" t="s">
        <v>424</v>
      </c>
      <c r="G585" s="18" t="s">
        <v>424</v>
      </c>
      <c r="H585" s="18">
        <v>5597</v>
      </c>
      <c r="I585" s="18" t="s">
        <v>3844</v>
      </c>
      <c r="J585" s="18">
        <v>75502</v>
      </c>
      <c r="K585" s="18" t="s">
        <v>3845</v>
      </c>
      <c r="L585" s="18">
        <v>10058</v>
      </c>
      <c r="M585" s="18" t="s">
        <v>2279</v>
      </c>
      <c r="N585" s="18">
        <v>1</v>
      </c>
      <c r="O585" s="18" t="s">
        <v>5209</v>
      </c>
      <c r="P585" s="18"/>
      <c r="Q585" s="18"/>
      <c r="R585" s="18"/>
      <c r="S585" t="s">
        <v>5186</v>
      </c>
    </row>
    <row r="586" spans="1:19" x14ac:dyDescent="0.3">
      <c r="A586" s="12">
        <v>612340</v>
      </c>
      <c r="B586" s="1" t="s">
        <v>3851</v>
      </c>
      <c r="C586" s="12">
        <v>10119</v>
      </c>
      <c r="D586" s="12" t="s">
        <v>1566</v>
      </c>
      <c r="E586" t="s">
        <v>55</v>
      </c>
      <c r="F586" t="s">
        <v>864</v>
      </c>
      <c r="G586" t="s">
        <v>864</v>
      </c>
      <c r="H586">
        <v>5636</v>
      </c>
      <c r="I586" t="s">
        <v>865</v>
      </c>
      <c r="J586">
        <v>990473</v>
      </c>
      <c r="K586" t="s">
        <v>3852</v>
      </c>
      <c r="L586">
        <v>10058</v>
      </c>
      <c r="M586" t="s">
        <v>2279</v>
      </c>
      <c r="N586">
        <v>1</v>
      </c>
      <c r="O586" t="s">
        <v>5209</v>
      </c>
      <c r="S586" t="s">
        <v>5186</v>
      </c>
    </row>
    <row r="587" spans="1:19" x14ac:dyDescent="0.3">
      <c r="A587" s="19">
        <v>255925</v>
      </c>
      <c r="B587" s="26" t="s">
        <v>3865</v>
      </c>
      <c r="C587" s="19">
        <v>10119</v>
      </c>
      <c r="D587" s="19" t="s">
        <v>1566</v>
      </c>
      <c r="E587" s="18" t="s">
        <v>55</v>
      </c>
      <c r="F587" s="18" t="s">
        <v>56</v>
      </c>
      <c r="G587" s="18" t="s">
        <v>56</v>
      </c>
      <c r="H587" s="18">
        <v>5650</v>
      </c>
      <c r="I587" s="18" t="s">
        <v>3866</v>
      </c>
      <c r="J587" s="18">
        <v>76456</v>
      </c>
      <c r="K587" s="18" t="s">
        <v>3867</v>
      </c>
      <c r="L587" s="18">
        <v>10058</v>
      </c>
      <c r="M587" s="18" t="s">
        <v>2279</v>
      </c>
      <c r="N587" s="18">
        <v>1</v>
      </c>
      <c r="O587" s="18" t="s">
        <v>5209</v>
      </c>
      <c r="P587" s="18"/>
      <c r="Q587" s="18"/>
      <c r="R587" s="18"/>
      <c r="S587" t="s">
        <v>5186</v>
      </c>
    </row>
    <row r="588" spans="1:19" x14ac:dyDescent="0.3">
      <c r="A588" s="12">
        <v>693770</v>
      </c>
      <c r="B588" s="1" t="s">
        <v>3868</v>
      </c>
      <c r="C588" s="12">
        <v>10119</v>
      </c>
      <c r="D588" s="12" t="s">
        <v>1566</v>
      </c>
      <c r="E588" t="s">
        <v>55</v>
      </c>
      <c r="F588" t="s">
        <v>406</v>
      </c>
      <c r="G588" t="s">
        <v>406</v>
      </c>
      <c r="H588">
        <v>5652</v>
      </c>
      <c r="I588" t="s">
        <v>3869</v>
      </c>
      <c r="J588">
        <v>348955</v>
      </c>
      <c r="K588" t="s">
        <v>3870</v>
      </c>
      <c r="L588">
        <v>10058</v>
      </c>
      <c r="M588" t="s">
        <v>2279</v>
      </c>
      <c r="N588">
        <v>1</v>
      </c>
      <c r="O588" t="s">
        <v>5209</v>
      </c>
      <c r="S588" t="s">
        <v>5186</v>
      </c>
    </row>
    <row r="589" spans="1:19" x14ac:dyDescent="0.3">
      <c r="A589" s="19">
        <v>326177</v>
      </c>
      <c r="B589" s="26" t="s">
        <v>3895</v>
      </c>
      <c r="C589" s="19">
        <v>10142</v>
      </c>
      <c r="D589" s="19" t="s">
        <v>1566</v>
      </c>
      <c r="E589" s="18" t="s">
        <v>55</v>
      </c>
      <c r="F589" s="18" t="s">
        <v>424</v>
      </c>
      <c r="G589" s="18" t="s">
        <v>424</v>
      </c>
      <c r="H589" s="18">
        <v>5687</v>
      </c>
      <c r="I589" s="18" t="s">
        <v>3896</v>
      </c>
      <c r="J589" s="18">
        <v>85310</v>
      </c>
      <c r="K589" s="18" t="s">
        <v>3897</v>
      </c>
      <c r="L589" s="18">
        <v>10058</v>
      </c>
      <c r="M589" s="18" t="s">
        <v>2279</v>
      </c>
      <c r="N589" s="18">
        <v>1</v>
      </c>
      <c r="O589" s="18" t="s">
        <v>5209</v>
      </c>
      <c r="P589" s="18"/>
      <c r="Q589" s="18"/>
      <c r="R589" s="18"/>
      <c r="S589" t="s">
        <v>5186</v>
      </c>
    </row>
    <row r="590" spans="1:19" x14ac:dyDescent="0.3">
      <c r="A590" s="12">
        <v>665763</v>
      </c>
      <c r="B590" s="1" t="s">
        <v>4006</v>
      </c>
      <c r="C590" s="12">
        <v>10119</v>
      </c>
      <c r="D590" s="12" t="s">
        <v>1566</v>
      </c>
      <c r="E590" t="s">
        <v>55</v>
      </c>
      <c r="F590" t="s">
        <v>300</v>
      </c>
      <c r="G590" t="s">
        <v>300</v>
      </c>
      <c r="H590">
        <v>5898</v>
      </c>
      <c r="I590" t="s">
        <v>4007</v>
      </c>
      <c r="J590">
        <v>354584</v>
      </c>
      <c r="K590" t="s">
        <v>4008</v>
      </c>
      <c r="L590">
        <v>10058</v>
      </c>
      <c r="M590" t="s">
        <v>2279</v>
      </c>
      <c r="N590">
        <v>1</v>
      </c>
      <c r="O590" t="s">
        <v>5209</v>
      </c>
      <c r="S590" t="s">
        <v>5186</v>
      </c>
    </row>
    <row r="591" spans="1:19" x14ac:dyDescent="0.3">
      <c r="A591" s="19">
        <v>729700</v>
      </c>
      <c r="B591" s="26" t="s">
        <v>4009</v>
      </c>
      <c r="C591" s="19">
        <v>10142</v>
      </c>
      <c r="D591" s="19" t="s">
        <v>1566</v>
      </c>
      <c r="E591" s="18" t="s">
        <v>55</v>
      </c>
      <c r="F591" s="18" t="s">
        <v>2146</v>
      </c>
      <c r="G591" s="18" t="s">
        <v>2146</v>
      </c>
      <c r="H591" s="18">
        <v>5901</v>
      </c>
      <c r="I591" s="18" t="s">
        <v>4010</v>
      </c>
      <c r="J591" s="18">
        <v>70995</v>
      </c>
      <c r="K591" s="18" t="s">
        <v>4011</v>
      </c>
      <c r="L591" s="18">
        <v>10058</v>
      </c>
      <c r="M591" s="18" t="s">
        <v>2279</v>
      </c>
      <c r="N591" s="18">
        <v>1</v>
      </c>
      <c r="O591" s="18" t="s">
        <v>5209</v>
      </c>
      <c r="P591" s="18"/>
      <c r="Q591" s="18"/>
      <c r="R591" s="18"/>
      <c r="S591" t="s">
        <v>5186</v>
      </c>
    </row>
    <row r="592" spans="1:19" x14ac:dyDescent="0.3">
      <c r="A592" s="12">
        <v>283945</v>
      </c>
      <c r="B592" s="1" t="s">
        <v>4061</v>
      </c>
      <c r="C592" s="12">
        <v>10119</v>
      </c>
      <c r="D592" s="12" t="s">
        <v>1566</v>
      </c>
      <c r="E592" t="s">
        <v>55</v>
      </c>
      <c r="F592" t="s">
        <v>424</v>
      </c>
      <c r="G592" t="s">
        <v>424</v>
      </c>
      <c r="H592">
        <v>6004</v>
      </c>
      <c r="I592" t="s">
        <v>4062</v>
      </c>
      <c r="J592">
        <v>1028587</v>
      </c>
      <c r="K592" t="s">
        <v>4063</v>
      </c>
      <c r="L592">
        <v>10058</v>
      </c>
      <c r="M592" t="s">
        <v>2279</v>
      </c>
      <c r="N592">
        <v>1</v>
      </c>
      <c r="O592" t="s">
        <v>5209</v>
      </c>
      <c r="S592" t="s">
        <v>5186</v>
      </c>
    </row>
    <row r="593" spans="1:19" x14ac:dyDescent="0.3">
      <c r="A593" s="19">
        <v>153196</v>
      </c>
      <c r="B593" s="26" t="s">
        <v>4098</v>
      </c>
      <c r="C593" s="19">
        <v>10119</v>
      </c>
      <c r="D593" s="19" t="s">
        <v>1566</v>
      </c>
      <c r="E593" s="18" t="s">
        <v>55</v>
      </c>
      <c r="F593" s="18" t="s">
        <v>424</v>
      </c>
      <c r="G593" s="18" t="s">
        <v>424</v>
      </c>
      <c r="H593" s="18">
        <v>6030</v>
      </c>
      <c r="I593" s="18" t="s">
        <v>4099</v>
      </c>
      <c r="J593" s="18">
        <v>979266</v>
      </c>
      <c r="K593" s="18" t="s">
        <v>4100</v>
      </c>
      <c r="L593" s="18">
        <v>10058</v>
      </c>
      <c r="M593" s="18" t="s">
        <v>2279</v>
      </c>
      <c r="N593" s="18">
        <v>1</v>
      </c>
      <c r="O593" s="18" t="s">
        <v>5209</v>
      </c>
      <c r="P593" s="18"/>
      <c r="Q593" s="18"/>
      <c r="R593" s="18"/>
      <c r="S593" t="s">
        <v>5186</v>
      </c>
    </row>
    <row r="594" spans="1:19" x14ac:dyDescent="0.3">
      <c r="A594" s="12">
        <v>191092</v>
      </c>
      <c r="B594" s="1" t="s">
        <v>4107</v>
      </c>
      <c r="C594" s="12">
        <v>10119</v>
      </c>
      <c r="D594" s="12" t="s">
        <v>1566</v>
      </c>
      <c r="E594" t="s">
        <v>55</v>
      </c>
      <c r="F594" t="s">
        <v>359</v>
      </c>
      <c r="G594" t="s">
        <v>359</v>
      </c>
      <c r="H594">
        <v>6048</v>
      </c>
      <c r="I594" t="s">
        <v>4108</v>
      </c>
      <c r="J594">
        <v>59292</v>
      </c>
      <c r="K594" t="s">
        <v>4109</v>
      </c>
      <c r="L594">
        <v>10058</v>
      </c>
      <c r="M594" t="s">
        <v>2279</v>
      </c>
      <c r="N594">
        <v>1</v>
      </c>
      <c r="O594" t="s">
        <v>5209</v>
      </c>
      <c r="S594" t="s">
        <v>5186</v>
      </c>
    </row>
    <row r="595" spans="1:19" x14ac:dyDescent="0.3">
      <c r="A595" s="19">
        <v>266891</v>
      </c>
      <c r="B595" s="26" t="s">
        <v>4136</v>
      </c>
      <c r="C595" s="19">
        <v>10119</v>
      </c>
      <c r="D595" s="19" t="s">
        <v>1566</v>
      </c>
      <c r="E595" s="18" t="s">
        <v>55</v>
      </c>
      <c r="F595" s="18" t="s">
        <v>833</v>
      </c>
      <c r="G595" s="18" t="s">
        <v>833</v>
      </c>
      <c r="H595" s="18">
        <v>6081</v>
      </c>
      <c r="I595" s="18" t="s">
        <v>4137</v>
      </c>
      <c r="J595" s="18">
        <v>944038</v>
      </c>
      <c r="K595" s="18" t="s">
        <v>4138</v>
      </c>
      <c r="L595" s="18">
        <v>10058</v>
      </c>
      <c r="M595" s="18" t="s">
        <v>2279</v>
      </c>
      <c r="N595" s="18">
        <v>1</v>
      </c>
      <c r="O595" s="18" t="s">
        <v>5209</v>
      </c>
      <c r="P595" s="18"/>
      <c r="Q595" s="18"/>
      <c r="R595" s="18"/>
      <c r="S595" t="s">
        <v>5186</v>
      </c>
    </row>
    <row r="596" spans="1:19" x14ac:dyDescent="0.3">
      <c r="A596" s="12">
        <v>227537</v>
      </c>
      <c r="B596" s="1" t="s">
        <v>4139</v>
      </c>
      <c r="C596" s="12">
        <v>10119</v>
      </c>
      <c r="D596" s="12" t="s">
        <v>1566</v>
      </c>
      <c r="E596" t="s">
        <v>55</v>
      </c>
      <c r="F596" t="s">
        <v>864</v>
      </c>
      <c r="G596" t="s">
        <v>864</v>
      </c>
      <c r="H596">
        <v>6082</v>
      </c>
      <c r="I596" t="s">
        <v>958</v>
      </c>
      <c r="J596">
        <v>362145</v>
      </c>
      <c r="K596" t="s">
        <v>4140</v>
      </c>
      <c r="L596">
        <v>10058</v>
      </c>
      <c r="M596" t="s">
        <v>2279</v>
      </c>
      <c r="N596">
        <v>1</v>
      </c>
      <c r="O596" t="s">
        <v>5209</v>
      </c>
      <c r="S596" t="s">
        <v>5186</v>
      </c>
    </row>
    <row r="597" spans="1:19" x14ac:dyDescent="0.3">
      <c r="A597" s="19">
        <v>702630</v>
      </c>
      <c r="B597" s="26" t="s">
        <v>4144</v>
      </c>
      <c r="C597" s="19">
        <v>10119</v>
      </c>
      <c r="D597" s="19" t="s">
        <v>1566</v>
      </c>
      <c r="E597" s="18" t="s">
        <v>55</v>
      </c>
      <c r="F597" s="18" t="s">
        <v>140</v>
      </c>
      <c r="G597" s="18" t="s">
        <v>140</v>
      </c>
      <c r="H597" s="18">
        <v>6088</v>
      </c>
      <c r="I597" s="18" t="s">
        <v>964</v>
      </c>
      <c r="J597" s="18">
        <v>1010310</v>
      </c>
      <c r="K597" s="18" t="s">
        <v>4145</v>
      </c>
      <c r="L597" s="18">
        <v>10058</v>
      </c>
      <c r="M597" s="18" t="s">
        <v>2279</v>
      </c>
      <c r="N597" s="18">
        <v>1</v>
      </c>
      <c r="O597" s="18" t="s">
        <v>5209</v>
      </c>
      <c r="P597" s="18"/>
      <c r="Q597" s="18"/>
      <c r="R597" s="18"/>
      <c r="S597" t="s">
        <v>5186</v>
      </c>
    </row>
    <row r="598" spans="1:19" x14ac:dyDescent="0.3">
      <c r="A598" s="12">
        <v>993733</v>
      </c>
      <c r="B598" s="1" t="s">
        <v>4188</v>
      </c>
      <c r="C598" s="12">
        <v>10119</v>
      </c>
      <c r="D598" s="12" t="s">
        <v>1566</v>
      </c>
      <c r="E598" t="s">
        <v>55</v>
      </c>
      <c r="F598" t="s">
        <v>424</v>
      </c>
      <c r="G598" t="s">
        <v>424</v>
      </c>
      <c r="H598">
        <v>6125</v>
      </c>
      <c r="I598" t="s">
        <v>4189</v>
      </c>
      <c r="J598">
        <v>1016222</v>
      </c>
      <c r="K598" t="s">
        <v>4190</v>
      </c>
      <c r="L598">
        <v>10058</v>
      </c>
      <c r="M598" t="s">
        <v>2279</v>
      </c>
      <c r="N598">
        <v>1</v>
      </c>
      <c r="O598" t="s">
        <v>5209</v>
      </c>
      <c r="S598" t="s">
        <v>5186</v>
      </c>
    </row>
    <row r="599" spans="1:19" x14ac:dyDescent="0.3">
      <c r="A599" s="19">
        <v>197843</v>
      </c>
      <c r="B599" s="26" t="s">
        <v>4247</v>
      </c>
      <c r="C599" s="19">
        <v>10119</v>
      </c>
      <c r="D599" s="19" t="s">
        <v>1566</v>
      </c>
      <c r="E599" s="18" t="s">
        <v>55</v>
      </c>
      <c r="F599" s="18" t="s">
        <v>864</v>
      </c>
      <c r="G599" s="18" t="s">
        <v>864</v>
      </c>
      <c r="H599" s="18">
        <v>6182</v>
      </c>
      <c r="I599" s="18" t="s">
        <v>4248</v>
      </c>
      <c r="J599" s="18">
        <v>1012173</v>
      </c>
      <c r="K599" s="18" t="s">
        <v>4249</v>
      </c>
      <c r="L599" s="18">
        <v>10058</v>
      </c>
      <c r="M599" s="18" t="s">
        <v>2279</v>
      </c>
      <c r="N599" s="18">
        <v>1</v>
      </c>
      <c r="O599" s="18" t="s">
        <v>5209</v>
      </c>
      <c r="P599" s="18"/>
      <c r="Q599" s="18"/>
      <c r="R599" s="18"/>
      <c r="S599" t="s">
        <v>5186</v>
      </c>
    </row>
    <row r="600" spans="1:19" x14ac:dyDescent="0.3">
      <c r="A600" s="12">
        <v>185397</v>
      </c>
      <c r="B600" s="1" t="s">
        <v>4438</v>
      </c>
      <c r="C600" s="12">
        <v>10119</v>
      </c>
      <c r="D600" s="12" t="s">
        <v>1566</v>
      </c>
      <c r="E600" t="s">
        <v>55</v>
      </c>
      <c r="F600" t="s">
        <v>833</v>
      </c>
      <c r="G600" t="s">
        <v>833</v>
      </c>
      <c r="H600">
        <v>7207</v>
      </c>
      <c r="I600" t="s">
        <v>1158</v>
      </c>
      <c r="J600">
        <v>309681</v>
      </c>
      <c r="K600" t="s">
        <v>4439</v>
      </c>
      <c r="L600">
        <v>10058</v>
      </c>
      <c r="M600" t="s">
        <v>2279</v>
      </c>
      <c r="N600">
        <v>1</v>
      </c>
      <c r="O600" t="s">
        <v>5209</v>
      </c>
      <c r="S600" t="s">
        <v>5186</v>
      </c>
    </row>
    <row r="601" spans="1:19" x14ac:dyDescent="0.3">
      <c r="A601" s="19">
        <v>159485</v>
      </c>
      <c r="B601" s="26" t="s">
        <v>4459</v>
      </c>
      <c r="C601" s="19">
        <v>10119</v>
      </c>
      <c r="D601" s="19" t="s">
        <v>1566</v>
      </c>
      <c r="E601" s="18" t="s">
        <v>55</v>
      </c>
      <c r="F601" s="18" t="s">
        <v>359</v>
      </c>
      <c r="G601" s="18" t="s">
        <v>359</v>
      </c>
      <c r="H601" s="18">
        <v>7348</v>
      </c>
      <c r="I601" s="18" t="s">
        <v>4460</v>
      </c>
      <c r="J601" s="18">
        <v>62537</v>
      </c>
      <c r="K601" s="18" t="s">
        <v>4461</v>
      </c>
      <c r="L601" s="18">
        <v>10058</v>
      </c>
      <c r="M601" s="18" t="s">
        <v>2279</v>
      </c>
      <c r="N601" s="18">
        <v>1</v>
      </c>
      <c r="O601" s="18" t="s">
        <v>5209</v>
      </c>
      <c r="P601" s="18"/>
      <c r="Q601" s="18"/>
      <c r="R601" s="18"/>
      <c r="S601" t="s">
        <v>5186</v>
      </c>
    </row>
    <row r="602" spans="1:19" x14ac:dyDescent="0.3">
      <c r="A602" s="12">
        <v>675666</v>
      </c>
      <c r="B602" s="1" t="s">
        <v>4478</v>
      </c>
      <c r="C602" s="12">
        <v>10119</v>
      </c>
      <c r="D602" s="12" t="s">
        <v>1566</v>
      </c>
      <c r="E602" t="s">
        <v>55</v>
      </c>
      <c r="F602" t="s">
        <v>424</v>
      </c>
      <c r="G602" t="s">
        <v>424</v>
      </c>
      <c r="H602">
        <v>7426</v>
      </c>
      <c r="I602" t="s">
        <v>4479</v>
      </c>
      <c r="J602">
        <v>328406</v>
      </c>
      <c r="K602" t="s">
        <v>4480</v>
      </c>
      <c r="L602">
        <v>10058</v>
      </c>
      <c r="M602" t="s">
        <v>2279</v>
      </c>
      <c r="N602">
        <v>1</v>
      </c>
      <c r="O602" t="s">
        <v>5209</v>
      </c>
      <c r="S602" t="s">
        <v>5186</v>
      </c>
    </row>
    <row r="603" spans="1:19" x14ac:dyDescent="0.3">
      <c r="A603" s="19">
        <v>1017868</v>
      </c>
      <c r="B603" s="26" t="s">
        <v>2103</v>
      </c>
      <c r="C603" s="19">
        <v>10142</v>
      </c>
      <c r="D603" s="19" t="s">
        <v>1566</v>
      </c>
      <c r="E603" s="18" t="s">
        <v>55</v>
      </c>
      <c r="F603" s="18" t="s">
        <v>56</v>
      </c>
      <c r="G603" s="18" t="s">
        <v>56</v>
      </c>
      <c r="H603" s="18">
        <v>7480</v>
      </c>
      <c r="I603" s="18" t="s">
        <v>2104</v>
      </c>
      <c r="J603" s="18">
        <v>984489</v>
      </c>
      <c r="K603" s="18" t="s">
        <v>2105</v>
      </c>
      <c r="L603" s="18">
        <v>10011</v>
      </c>
      <c r="M603" s="18" t="s">
        <v>1568</v>
      </c>
      <c r="N603" s="18">
        <v>1</v>
      </c>
      <c r="O603" s="18" t="s">
        <v>5209</v>
      </c>
      <c r="P603" s="18"/>
      <c r="Q603" s="18"/>
      <c r="R603" s="18"/>
      <c r="S603" t="s">
        <v>5186</v>
      </c>
    </row>
    <row r="604" spans="1:19" x14ac:dyDescent="0.3">
      <c r="A604" s="12">
        <v>209420</v>
      </c>
      <c r="B604" s="1" t="s">
        <v>4493</v>
      </c>
      <c r="C604" s="12">
        <v>10119</v>
      </c>
      <c r="D604" s="12" t="s">
        <v>1566</v>
      </c>
      <c r="E604" t="s">
        <v>55</v>
      </c>
      <c r="F604" t="s">
        <v>2146</v>
      </c>
      <c r="G604" t="s">
        <v>2146</v>
      </c>
      <c r="H604">
        <v>7541</v>
      </c>
      <c r="I604" t="s">
        <v>4494</v>
      </c>
      <c r="J604">
        <v>785523</v>
      </c>
      <c r="K604" t="s">
        <v>4495</v>
      </c>
      <c r="L604">
        <v>10058</v>
      </c>
      <c r="M604" t="s">
        <v>2279</v>
      </c>
      <c r="N604">
        <v>1</v>
      </c>
      <c r="O604" t="s">
        <v>5209</v>
      </c>
      <c r="S604" t="s">
        <v>5186</v>
      </c>
    </row>
    <row r="605" spans="1:19" x14ac:dyDescent="0.3">
      <c r="A605" s="19">
        <v>614186</v>
      </c>
      <c r="B605" s="26" t="s">
        <v>4515</v>
      </c>
      <c r="C605" s="19">
        <v>10119</v>
      </c>
      <c r="D605" s="19" t="s">
        <v>1566</v>
      </c>
      <c r="E605" s="18" t="s">
        <v>55</v>
      </c>
      <c r="F605" s="18" t="s">
        <v>359</v>
      </c>
      <c r="G605" s="18" t="s">
        <v>359</v>
      </c>
      <c r="H605" s="18">
        <v>7728</v>
      </c>
      <c r="I605" s="18" t="s">
        <v>1201</v>
      </c>
      <c r="J605" s="18">
        <v>317032</v>
      </c>
      <c r="K605" s="18" t="s">
        <v>4516</v>
      </c>
      <c r="L605" s="18">
        <v>10058</v>
      </c>
      <c r="M605" s="18" t="s">
        <v>2279</v>
      </c>
      <c r="N605" s="18">
        <v>1</v>
      </c>
      <c r="O605" s="18" t="s">
        <v>5209</v>
      </c>
      <c r="P605" s="18"/>
      <c r="Q605" s="18"/>
      <c r="R605" s="18"/>
      <c r="S605" t="s">
        <v>5186</v>
      </c>
    </row>
    <row r="606" spans="1:19" x14ac:dyDescent="0.3">
      <c r="A606" s="12">
        <v>291763</v>
      </c>
      <c r="B606" s="1" t="s">
        <v>4552</v>
      </c>
      <c r="C606" s="12">
        <v>10142</v>
      </c>
      <c r="D606" s="12" t="s">
        <v>1566</v>
      </c>
      <c r="E606" t="s">
        <v>55</v>
      </c>
      <c r="F606" t="s">
        <v>359</v>
      </c>
      <c r="G606" t="s">
        <v>359</v>
      </c>
      <c r="H606">
        <v>8177</v>
      </c>
      <c r="I606" t="s">
        <v>4553</v>
      </c>
      <c r="J606">
        <v>1025769</v>
      </c>
      <c r="K606" t="s">
        <v>4554</v>
      </c>
      <c r="L606">
        <v>10058</v>
      </c>
      <c r="M606" t="s">
        <v>2279</v>
      </c>
      <c r="N606">
        <v>1</v>
      </c>
      <c r="O606" t="s">
        <v>5209</v>
      </c>
      <c r="S606" t="s">
        <v>5186</v>
      </c>
    </row>
    <row r="607" spans="1:19" x14ac:dyDescent="0.3">
      <c r="A607" s="19">
        <v>666465</v>
      </c>
      <c r="B607" s="26" t="s">
        <v>4555</v>
      </c>
      <c r="C607" s="19">
        <v>10142</v>
      </c>
      <c r="D607" s="19" t="s">
        <v>1566</v>
      </c>
      <c r="E607" s="18" t="s">
        <v>55</v>
      </c>
      <c r="F607" s="18" t="s">
        <v>359</v>
      </c>
      <c r="G607" s="18" t="s">
        <v>359</v>
      </c>
      <c r="H607" s="18">
        <v>8178</v>
      </c>
      <c r="I607" s="18" t="s">
        <v>4556</v>
      </c>
      <c r="J607" s="18">
        <v>37090</v>
      </c>
      <c r="K607" s="18" t="s">
        <v>4557</v>
      </c>
      <c r="L607" s="18">
        <v>10058</v>
      </c>
      <c r="M607" s="18" t="s">
        <v>2279</v>
      </c>
      <c r="N607" s="18">
        <v>1</v>
      </c>
      <c r="O607" s="18" t="s">
        <v>5209</v>
      </c>
      <c r="P607" s="18"/>
      <c r="Q607" s="18"/>
      <c r="R607" s="18"/>
      <c r="S607" t="s">
        <v>5186</v>
      </c>
    </row>
    <row r="608" spans="1:19" x14ac:dyDescent="0.3">
      <c r="A608" s="12">
        <v>865540</v>
      </c>
      <c r="B608" s="1" t="s">
        <v>4598</v>
      </c>
      <c r="C608" s="12">
        <v>10119</v>
      </c>
      <c r="D608" s="12" t="s">
        <v>1566</v>
      </c>
      <c r="E608" t="s">
        <v>55</v>
      </c>
      <c r="F608" t="s">
        <v>1459</v>
      </c>
      <c r="G608" t="s">
        <v>1459</v>
      </c>
      <c r="H608">
        <v>8290</v>
      </c>
      <c r="I608" t="s">
        <v>4599</v>
      </c>
      <c r="J608">
        <v>786167</v>
      </c>
      <c r="K608" t="s">
        <v>4600</v>
      </c>
      <c r="L608">
        <v>10058</v>
      </c>
      <c r="M608" t="s">
        <v>2279</v>
      </c>
      <c r="N608">
        <v>1</v>
      </c>
      <c r="O608" t="s">
        <v>5209</v>
      </c>
      <c r="S608" t="s">
        <v>5186</v>
      </c>
    </row>
    <row r="609" spans="1:19" x14ac:dyDescent="0.3">
      <c r="A609" s="19">
        <v>769290</v>
      </c>
      <c r="B609" s="26" t="s">
        <v>2145</v>
      </c>
      <c r="C609" s="19">
        <v>10142</v>
      </c>
      <c r="D609" s="19" t="s">
        <v>1566</v>
      </c>
      <c r="E609" s="18" t="s">
        <v>55</v>
      </c>
      <c r="F609" s="18" t="s">
        <v>2146</v>
      </c>
      <c r="G609" s="18" t="s">
        <v>2146</v>
      </c>
      <c r="H609" s="18">
        <v>8319</v>
      </c>
      <c r="I609" s="18" t="s">
        <v>2147</v>
      </c>
      <c r="J609" s="18">
        <v>169158</v>
      </c>
      <c r="K609" s="18" t="s">
        <v>4619</v>
      </c>
      <c r="L609" s="18">
        <v>10058</v>
      </c>
      <c r="M609" s="18" t="s">
        <v>2279</v>
      </c>
      <c r="N609" s="18">
        <v>1</v>
      </c>
      <c r="O609" s="18" t="s">
        <v>5209</v>
      </c>
      <c r="P609" s="18"/>
      <c r="Q609" s="18"/>
      <c r="R609" s="18"/>
      <c r="S609" t="s">
        <v>5186</v>
      </c>
    </row>
    <row r="610" spans="1:19" x14ac:dyDescent="0.3">
      <c r="A610" s="12">
        <v>367248</v>
      </c>
      <c r="B610" s="1" t="s">
        <v>4649</v>
      </c>
      <c r="C610" s="12">
        <v>10142</v>
      </c>
      <c r="D610" s="12" t="s">
        <v>1566</v>
      </c>
      <c r="E610" t="s">
        <v>55</v>
      </c>
      <c r="F610" t="s">
        <v>424</v>
      </c>
      <c r="G610" t="s">
        <v>424</v>
      </c>
      <c r="H610">
        <v>8467</v>
      </c>
      <c r="I610" t="s">
        <v>4650</v>
      </c>
      <c r="J610">
        <v>94932</v>
      </c>
      <c r="K610" t="s">
        <v>4651</v>
      </c>
      <c r="L610">
        <v>10058</v>
      </c>
      <c r="M610" t="s">
        <v>2279</v>
      </c>
      <c r="N610">
        <v>1</v>
      </c>
      <c r="O610" t="s">
        <v>5209</v>
      </c>
      <c r="S610" t="s">
        <v>5186</v>
      </c>
    </row>
    <row r="611" spans="1:19" x14ac:dyDescent="0.3">
      <c r="A611" s="19">
        <v>751036</v>
      </c>
      <c r="B611" s="26" t="s">
        <v>4740</v>
      </c>
      <c r="C611" s="19">
        <v>10119</v>
      </c>
      <c r="D611" s="19" t="s">
        <v>1566</v>
      </c>
      <c r="E611" s="18" t="s">
        <v>55</v>
      </c>
      <c r="F611" s="18" t="s">
        <v>56</v>
      </c>
      <c r="G611" s="18" t="s">
        <v>56</v>
      </c>
      <c r="H611" s="18">
        <v>8670</v>
      </c>
      <c r="I611" s="18" t="s">
        <v>1255</v>
      </c>
      <c r="J611" s="18">
        <v>961809</v>
      </c>
      <c r="K611" s="18" t="s">
        <v>4741</v>
      </c>
      <c r="L611" s="18">
        <v>10058</v>
      </c>
      <c r="M611" s="18" t="s">
        <v>2279</v>
      </c>
      <c r="N611" s="18">
        <v>1</v>
      </c>
      <c r="O611" s="18" t="s">
        <v>5209</v>
      </c>
      <c r="P611" s="18"/>
      <c r="Q611" s="18"/>
      <c r="R611" s="18"/>
      <c r="S611" t="s">
        <v>5186</v>
      </c>
    </row>
    <row r="612" spans="1:19" x14ac:dyDescent="0.3">
      <c r="A612" s="12">
        <v>753833</v>
      </c>
      <c r="B612" s="1" t="s">
        <v>4748</v>
      </c>
      <c r="C612" s="12">
        <v>10119</v>
      </c>
      <c r="D612" s="12" t="s">
        <v>1566</v>
      </c>
      <c r="E612" t="s">
        <v>55</v>
      </c>
      <c r="F612" t="s">
        <v>56</v>
      </c>
      <c r="G612" t="s">
        <v>56</v>
      </c>
      <c r="H612">
        <v>8679</v>
      </c>
      <c r="I612" t="s">
        <v>4749</v>
      </c>
      <c r="J612">
        <v>72372</v>
      </c>
      <c r="K612" t="s">
        <v>4750</v>
      </c>
      <c r="L612">
        <v>10058</v>
      </c>
      <c r="M612" t="s">
        <v>2279</v>
      </c>
      <c r="N612">
        <v>1</v>
      </c>
      <c r="O612" t="s">
        <v>5209</v>
      </c>
      <c r="S612" t="s">
        <v>5186</v>
      </c>
    </row>
    <row r="613" spans="1:19" x14ac:dyDescent="0.3">
      <c r="A613" s="19">
        <v>64479</v>
      </c>
      <c r="B613" s="26" t="s">
        <v>4751</v>
      </c>
      <c r="C613" s="19">
        <v>10142</v>
      </c>
      <c r="D613" s="19" t="s">
        <v>1566</v>
      </c>
      <c r="E613" s="18" t="s">
        <v>55</v>
      </c>
      <c r="F613" s="18" t="s">
        <v>2146</v>
      </c>
      <c r="G613" s="18" t="s">
        <v>2146</v>
      </c>
      <c r="H613" s="18">
        <v>8681</v>
      </c>
      <c r="I613" s="18" t="s">
        <v>4752</v>
      </c>
      <c r="J613" s="18">
        <v>42567</v>
      </c>
      <c r="K613" s="18" t="s">
        <v>4753</v>
      </c>
      <c r="L613" s="18">
        <v>10058</v>
      </c>
      <c r="M613" s="18" t="s">
        <v>2279</v>
      </c>
      <c r="N613" s="18">
        <v>1</v>
      </c>
      <c r="O613" s="18" t="s">
        <v>5209</v>
      </c>
      <c r="P613" s="18"/>
      <c r="Q613" s="18"/>
      <c r="R613" s="18"/>
      <c r="S613" t="s">
        <v>5186</v>
      </c>
    </row>
    <row r="614" spans="1:19" x14ac:dyDescent="0.3">
      <c r="A614" s="12">
        <v>263907</v>
      </c>
      <c r="B614" s="1" t="s">
        <v>4789</v>
      </c>
      <c r="C614" s="12">
        <v>10142</v>
      </c>
      <c r="D614" s="12" t="s">
        <v>1566</v>
      </c>
      <c r="E614" t="s">
        <v>55</v>
      </c>
      <c r="F614" t="s">
        <v>406</v>
      </c>
      <c r="G614" t="s">
        <v>406</v>
      </c>
      <c r="H614">
        <v>8793</v>
      </c>
      <c r="I614" t="s">
        <v>4790</v>
      </c>
      <c r="J614">
        <v>50491</v>
      </c>
      <c r="K614" t="s">
        <v>4791</v>
      </c>
      <c r="L614">
        <v>10058</v>
      </c>
      <c r="M614" t="s">
        <v>2279</v>
      </c>
      <c r="N614">
        <v>1</v>
      </c>
      <c r="O614" t="s">
        <v>5209</v>
      </c>
      <c r="S614" t="s">
        <v>5186</v>
      </c>
    </row>
    <row r="615" spans="1:19" x14ac:dyDescent="0.3">
      <c r="A615" s="19">
        <v>263563</v>
      </c>
      <c r="B615" s="26" t="s">
        <v>4807</v>
      </c>
      <c r="C615" s="19">
        <v>10142</v>
      </c>
      <c r="D615" s="19" t="s">
        <v>1566</v>
      </c>
      <c r="E615" s="18" t="s">
        <v>55</v>
      </c>
      <c r="F615" s="18" t="s">
        <v>1459</v>
      </c>
      <c r="G615" s="18" t="s">
        <v>1459</v>
      </c>
      <c r="H615" s="18">
        <v>8844</v>
      </c>
      <c r="I615" s="18" t="s">
        <v>4808</v>
      </c>
      <c r="J615" s="18">
        <v>1020204</v>
      </c>
      <c r="K615" s="18" t="s">
        <v>4809</v>
      </c>
      <c r="L615" s="18">
        <v>10058</v>
      </c>
      <c r="M615" s="18" t="s">
        <v>2279</v>
      </c>
      <c r="N615" s="18">
        <v>1</v>
      </c>
      <c r="O615" s="18" t="s">
        <v>5209</v>
      </c>
      <c r="P615" s="18"/>
      <c r="Q615" s="18"/>
      <c r="R615" s="18"/>
      <c r="S615" t="s">
        <v>5186</v>
      </c>
    </row>
    <row r="616" spans="1:19" x14ac:dyDescent="0.3">
      <c r="A616" s="12">
        <v>268162</v>
      </c>
      <c r="B616" s="1" t="s">
        <v>4838</v>
      </c>
      <c r="C616" s="12">
        <v>10142</v>
      </c>
      <c r="D616" s="12" t="s">
        <v>1566</v>
      </c>
      <c r="E616" t="s">
        <v>55</v>
      </c>
      <c r="F616" t="s">
        <v>2146</v>
      </c>
      <c r="G616" t="s">
        <v>2146</v>
      </c>
      <c r="H616">
        <v>8990</v>
      </c>
      <c r="I616" t="s">
        <v>4839</v>
      </c>
      <c r="J616">
        <v>785327</v>
      </c>
      <c r="K616" t="s">
        <v>4840</v>
      </c>
      <c r="L616">
        <v>10058</v>
      </c>
      <c r="M616" t="s">
        <v>2279</v>
      </c>
      <c r="N616">
        <v>1</v>
      </c>
      <c r="O616" t="s">
        <v>5209</v>
      </c>
      <c r="S616" t="s">
        <v>5186</v>
      </c>
    </row>
    <row r="617" spans="1:19" x14ac:dyDescent="0.3">
      <c r="A617" s="19">
        <v>730578</v>
      </c>
      <c r="B617" s="26" t="s">
        <v>4864</v>
      </c>
      <c r="C617" s="19">
        <v>10119</v>
      </c>
      <c r="D617" s="19" t="s">
        <v>1566</v>
      </c>
      <c r="E617" s="18" t="s">
        <v>55</v>
      </c>
      <c r="F617" s="18" t="s">
        <v>833</v>
      </c>
      <c r="G617" s="18" t="s">
        <v>833</v>
      </c>
      <c r="H617" s="18">
        <v>9425</v>
      </c>
      <c r="I617" s="18" t="s">
        <v>1296</v>
      </c>
      <c r="J617" s="18">
        <v>363694</v>
      </c>
      <c r="K617" s="18" t="s">
        <v>4865</v>
      </c>
      <c r="L617" s="18">
        <v>10058</v>
      </c>
      <c r="M617" s="18" t="s">
        <v>2279</v>
      </c>
      <c r="N617" s="18">
        <v>1</v>
      </c>
      <c r="O617" s="18" t="s">
        <v>5209</v>
      </c>
      <c r="P617" s="18"/>
      <c r="Q617" s="18"/>
      <c r="R617" s="18"/>
      <c r="S617" t="s">
        <v>5186</v>
      </c>
    </row>
    <row r="618" spans="1:19" x14ac:dyDescent="0.3">
      <c r="A618" s="12">
        <v>179345</v>
      </c>
      <c r="B618" s="1" t="s">
        <v>4875</v>
      </c>
      <c r="C618" s="12">
        <v>10119</v>
      </c>
      <c r="D618" s="12" t="s">
        <v>1566</v>
      </c>
      <c r="E618" t="s">
        <v>55</v>
      </c>
      <c r="F618" t="s">
        <v>864</v>
      </c>
      <c r="G618" t="s">
        <v>864</v>
      </c>
      <c r="H618">
        <v>9471</v>
      </c>
      <c r="I618" t="s">
        <v>1302</v>
      </c>
      <c r="J618">
        <v>966952</v>
      </c>
      <c r="K618" t="s">
        <v>4876</v>
      </c>
      <c r="L618">
        <v>10058</v>
      </c>
      <c r="M618" t="s">
        <v>2279</v>
      </c>
      <c r="N618">
        <v>1</v>
      </c>
      <c r="O618" t="s">
        <v>5209</v>
      </c>
      <c r="S618" t="s">
        <v>5186</v>
      </c>
    </row>
    <row r="619" spans="1:19" x14ac:dyDescent="0.3">
      <c r="A619" s="19">
        <v>86947</v>
      </c>
      <c r="B619" s="26" t="s">
        <v>4882</v>
      </c>
      <c r="C619" s="19">
        <v>10119</v>
      </c>
      <c r="D619" s="19" t="s">
        <v>1566</v>
      </c>
      <c r="E619" s="18" t="s">
        <v>55</v>
      </c>
      <c r="F619" s="18" t="s">
        <v>833</v>
      </c>
      <c r="G619" s="18" t="s">
        <v>833</v>
      </c>
      <c r="H619" s="18">
        <v>9476</v>
      </c>
      <c r="I619" s="18" t="s">
        <v>4883</v>
      </c>
      <c r="J619" s="18">
        <v>980557</v>
      </c>
      <c r="K619" s="18" t="s">
        <v>4884</v>
      </c>
      <c r="L619" s="18">
        <v>10058</v>
      </c>
      <c r="M619" s="18" t="s">
        <v>2279</v>
      </c>
      <c r="N619" s="18">
        <v>1</v>
      </c>
      <c r="O619" s="18" t="s">
        <v>5209</v>
      </c>
      <c r="P619" s="18"/>
      <c r="Q619" s="18"/>
      <c r="R619" s="18"/>
      <c r="S619" t="s">
        <v>5186</v>
      </c>
    </row>
    <row r="620" spans="1:19" x14ac:dyDescent="0.3">
      <c r="A620" s="12">
        <v>48749</v>
      </c>
      <c r="B620" s="1" t="s">
        <v>4885</v>
      </c>
      <c r="C620" s="12">
        <v>10119</v>
      </c>
      <c r="D620" s="12" t="s">
        <v>1566</v>
      </c>
      <c r="E620" t="s">
        <v>55</v>
      </c>
      <c r="F620" t="s">
        <v>833</v>
      </c>
      <c r="G620" t="s">
        <v>833</v>
      </c>
      <c r="H620">
        <v>9477</v>
      </c>
      <c r="I620" t="s">
        <v>4886</v>
      </c>
      <c r="J620">
        <v>325670</v>
      </c>
      <c r="K620" t="s">
        <v>4887</v>
      </c>
      <c r="L620">
        <v>10058</v>
      </c>
      <c r="M620" t="s">
        <v>2279</v>
      </c>
      <c r="N620">
        <v>1</v>
      </c>
      <c r="O620" t="s">
        <v>5209</v>
      </c>
      <c r="S620" t="s">
        <v>5186</v>
      </c>
    </row>
    <row r="621" spans="1:19" x14ac:dyDescent="0.3">
      <c r="A621" s="19">
        <v>322575</v>
      </c>
      <c r="B621" s="26" t="s">
        <v>2209</v>
      </c>
      <c r="C621" s="19">
        <v>10119</v>
      </c>
      <c r="D621" s="19" t="s">
        <v>1566</v>
      </c>
      <c r="E621" s="18" t="s">
        <v>55</v>
      </c>
      <c r="F621" s="18" t="s">
        <v>406</v>
      </c>
      <c r="G621" s="18" t="s">
        <v>406</v>
      </c>
      <c r="H621" s="18">
        <v>9561</v>
      </c>
      <c r="I621" s="18" t="s">
        <v>2210</v>
      </c>
      <c r="J621" s="18">
        <v>191607</v>
      </c>
      <c r="K621" s="18" t="s">
        <v>2211</v>
      </c>
      <c r="L621" s="18">
        <v>10035</v>
      </c>
      <c r="M621" s="18" t="s">
        <v>1568</v>
      </c>
      <c r="N621" s="18">
        <v>1</v>
      </c>
      <c r="O621" s="18" t="s">
        <v>5209</v>
      </c>
      <c r="P621" s="18"/>
      <c r="Q621" s="18"/>
      <c r="R621" s="18"/>
      <c r="S621" t="s">
        <v>5186</v>
      </c>
    </row>
    <row r="622" spans="1:19" x14ac:dyDescent="0.3">
      <c r="A622" s="12">
        <v>307251</v>
      </c>
      <c r="B622" s="1" t="s">
        <v>4966</v>
      </c>
      <c r="C622" s="12">
        <v>10119</v>
      </c>
      <c r="D622" s="12" t="s">
        <v>1566</v>
      </c>
      <c r="E622" t="s">
        <v>55</v>
      </c>
      <c r="F622" t="s">
        <v>864</v>
      </c>
      <c r="G622" t="s">
        <v>864</v>
      </c>
      <c r="H622">
        <v>9578</v>
      </c>
      <c r="I622" t="s">
        <v>1360</v>
      </c>
      <c r="J622">
        <v>66034</v>
      </c>
      <c r="K622" t="s">
        <v>4967</v>
      </c>
      <c r="L622">
        <v>10058</v>
      </c>
      <c r="M622" t="s">
        <v>2279</v>
      </c>
      <c r="N622">
        <v>1</v>
      </c>
      <c r="O622" t="s">
        <v>5209</v>
      </c>
      <c r="S622" t="s">
        <v>5186</v>
      </c>
    </row>
    <row r="623" spans="1:19" x14ac:dyDescent="0.3">
      <c r="A623" s="19">
        <v>302464</v>
      </c>
      <c r="B623" s="26" t="s">
        <v>2215</v>
      </c>
      <c r="C623" s="19">
        <v>10119</v>
      </c>
      <c r="D623" s="19" t="s">
        <v>1566</v>
      </c>
      <c r="E623" s="18" t="s">
        <v>55</v>
      </c>
      <c r="F623" s="18" t="s">
        <v>833</v>
      </c>
      <c r="G623" s="18" t="s">
        <v>833</v>
      </c>
      <c r="H623" s="18">
        <v>9599</v>
      </c>
      <c r="I623" s="18" t="s">
        <v>2216</v>
      </c>
      <c r="J623" s="18">
        <v>1014495</v>
      </c>
      <c r="K623" s="18" t="s">
        <v>2217</v>
      </c>
      <c r="L623" s="18">
        <v>10011</v>
      </c>
      <c r="M623" s="18" t="s">
        <v>1568</v>
      </c>
      <c r="N623" s="18">
        <v>1</v>
      </c>
      <c r="O623" s="18" t="s">
        <v>5209</v>
      </c>
      <c r="P623" s="18"/>
      <c r="Q623" s="18"/>
      <c r="R623" s="18"/>
      <c r="S623" t="s">
        <v>5186</v>
      </c>
    </row>
    <row r="624" spans="1:19" x14ac:dyDescent="0.3">
      <c r="A624" s="12">
        <v>571006</v>
      </c>
      <c r="B624" s="1" t="s">
        <v>4977</v>
      </c>
      <c r="C624" s="12">
        <v>10119</v>
      </c>
      <c r="D624" s="12" t="s">
        <v>1566</v>
      </c>
      <c r="E624" t="s">
        <v>55</v>
      </c>
      <c r="F624" t="s">
        <v>348</v>
      </c>
      <c r="G624" t="s">
        <v>348</v>
      </c>
      <c r="H624">
        <v>9603</v>
      </c>
      <c r="I624" t="s">
        <v>4978</v>
      </c>
      <c r="J624">
        <v>158287</v>
      </c>
      <c r="K624" t="s">
        <v>4979</v>
      </c>
      <c r="L624">
        <v>10058</v>
      </c>
      <c r="M624" t="s">
        <v>2279</v>
      </c>
      <c r="N624">
        <v>1</v>
      </c>
      <c r="O624" t="s">
        <v>5209</v>
      </c>
      <c r="S624" t="s">
        <v>5186</v>
      </c>
    </row>
    <row r="625" spans="1:19" x14ac:dyDescent="0.3">
      <c r="A625" s="19">
        <v>672448</v>
      </c>
      <c r="B625" s="26" t="s">
        <v>4980</v>
      </c>
      <c r="C625" s="19">
        <v>10119</v>
      </c>
      <c r="D625" s="19" t="s">
        <v>1566</v>
      </c>
      <c r="E625" s="18" t="s">
        <v>55</v>
      </c>
      <c r="F625" s="18" t="s">
        <v>864</v>
      </c>
      <c r="G625" s="18" t="s">
        <v>864</v>
      </c>
      <c r="H625" s="18">
        <v>9612</v>
      </c>
      <c r="I625" s="18" t="s">
        <v>1363</v>
      </c>
      <c r="J625" s="18">
        <v>62502</v>
      </c>
      <c r="K625" s="18" t="s">
        <v>4981</v>
      </c>
      <c r="L625" s="18">
        <v>10058</v>
      </c>
      <c r="M625" s="18" t="s">
        <v>2279</v>
      </c>
      <c r="N625" s="18">
        <v>1</v>
      </c>
      <c r="O625" s="18" t="s">
        <v>5209</v>
      </c>
      <c r="P625" s="18"/>
      <c r="Q625" s="18"/>
      <c r="R625" s="18"/>
      <c r="S625" t="s">
        <v>5186</v>
      </c>
    </row>
    <row r="626" spans="1:19" x14ac:dyDescent="0.3">
      <c r="A626" s="12">
        <v>523123</v>
      </c>
      <c r="B626" s="1" t="s">
        <v>4997</v>
      </c>
      <c r="C626" s="12">
        <v>10119</v>
      </c>
      <c r="D626" s="12" t="s">
        <v>1566</v>
      </c>
      <c r="E626" t="s">
        <v>55</v>
      </c>
      <c r="F626" t="s">
        <v>1459</v>
      </c>
      <c r="G626" t="s">
        <v>1459</v>
      </c>
      <c r="H626">
        <v>9662</v>
      </c>
      <c r="I626" t="s">
        <v>4998</v>
      </c>
      <c r="J626">
        <v>1028136</v>
      </c>
      <c r="K626" t="s">
        <v>4999</v>
      </c>
      <c r="L626">
        <v>10058</v>
      </c>
      <c r="M626" t="s">
        <v>2279</v>
      </c>
      <c r="N626">
        <v>1</v>
      </c>
      <c r="O626" t="s">
        <v>5209</v>
      </c>
      <c r="S626" t="s">
        <v>5186</v>
      </c>
    </row>
    <row r="627" spans="1:19" x14ac:dyDescent="0.3">
      <c r="A627" s="19">
        <v>309302</v>
      </c>
      <c r="B627" s="26" t="s">
        <v>5055</v>
      </c>
      <c r="C627" s="19">
        <v>10119</v>
      </c>
      <c r="D627" s="19" t="s">
        <v>1566</v>
      </c>
      <c r="E627" s="18" t="s">
        <v>55</v>
      </c>
      <c r="F627" s="18" t="s">
        <v>348</v>
      </c>
      <c r="G627" s="18" t="s">
        <v>348</v>
      </c>
      <c r="H627" s="18">
        <v>9740</v>
      </c>
      <c r="I627" s="18" t="s">
        <v>5056</v>
      </c>
      <c r="J627" s="18">
        <v>97131</v>
      </c>
      <c r="K627" s="18" t="s">
        <v>5057</v>
      </c>
      <c r="L627" s="18">
        <v>10058</v>
      </c>
      <c r="M627" s="18" t="s">
        <v>2279</v>
      </c>
      <c r="N627" s="18">
        <v>1</v>
      </c>
      <c r="O627" s="18" t="s">
        <v>5209</v>
      </c>
      <c r="P627" s="18"/>
      <c r="Q627" s="18"/>
      <c r="R627" s="18"/>
      <c r="S627" t="s">
        <v>5186</v>
      </c>
    </row>
    <row r="628" spans="1:19" x14ac:dyDescent="0.3">
      <c r="A628" s="12">
        <v>995048</v>
      </c>
      <c r="B628" s="1" t="s">
        <v>2233</v>
      </c>
      <c r="C628" s="12">
        <v>10119</v>
      </c>
      <c r="D628" s="12" t="s">
        <v>1566</v>
      </c>
      <c r="E628" t="s">
        <v>55</v>
      </c>
      <c r="F628" t="s">
        <v>1459</v>
      </c>
      <c r="G628" t="s">
        <v>1459</v>
      </c>
      <c r="H628">
        <v>9749</v>
      </c>
      <c r="I628" t="s">
        <v>1460</v>
      </c>
      <c r="J628">
        <v>1017694</v>
      </c>
      <c r="K628" t="s">
        <v>2234</v>
      </c>
      <c r="L628">
        <v>10011</v>
      </c>
      <c r="M628" t="s">
        <v>1568</v>
      </c>
      <c r="N628">
        <v>1</v>
      </c>
      <c r="O628" t="s">
        <v>5209</v>
      </c>
      <c r="S628" t="s">
        <v>5185</v>
      </c>
    </row>
    <row r="629" spans="1:19" x14ac:dyDescent="0.3">
      <c r="A629" s="19">
        <v>331985</v>
      </c>
      <c r="B629" s="26" t="s">
        <v>5079</v>
      </c>
      <c r="C629" s="19">
        <v>10119</v>
      </c>
      <c r="D629" s="19" t="s">
        <v>1566</v>
      </c>
      <c r="E629" s="18" t="s">
        <v>55</v>
      </c>
      <c r="F629" s="18" t="s">
        <v>300</v>
      </c>
      <c r="G629" s="18" t="s">
        <v>300</v>
      </c>
      <c r="H629" s="18">
        <v>9787</v>
      </c>
      <c r="I629" s="18" t="s">
        <v>5080</v>
      </c>
      <c r="J629" s="18">
        <v>94844</v>
      </c>
      <c r="K629" s="18" t="s">
        <v>5081</v>
      </c>
      <c r="L629" s="18">
        <v>10058</v>
      </c>
      <c r="M629" s="18" t="s">
        <v>2279</v>
      </c>
      <c r="N629" s="18">
        <v>1</v>
      </c>
      <c r="O629" s="18" t="s">
        <v>5209</v>
      </c>
      <c r="P629" s="18"/>
      <c r="Q629" s="18"/>
      <c r="R629" s="18"/>
      <c r="S629" t="s">
        <v>5186</v>
      </c>
    </row>
    <row r="630" spans="1:19" x14ac:dyDescent="0.3">
      <c r="A630" s="12">
        <v>312818</v>
      </c>
      <c r="B630" s="1" t="s">
        <v>5119</v>
      </c>
      <c r="C630" s="12">
        <v>10142</v>
      </c>
      <c r="D630" s="12" t="s">
        <v>1566</v>
      </c>
      <c r="E630" t="s">
        <v>55</v>
      </c>
      <c r="F630" t="s">
        <v>140</v>
      </c>
      <c r="G630" t="s">
        <v>140</v>
      </c>
      <c r="H630">
        <v>9846</v>
      </c>
      <c r="I630" t="s">
        <v>5120</v>
      </c>
      <c r="J630">
        <v>1015468</v>
      </c>
      <c r="K630" t="s">
        <v>5121</v>
      </c>
      <c r="L630">
        <v>10058</v>
      </c>
      <c r="M630" t="s">
        <v>2279</v>
      </c>
      <c r="N630">
        <v>1</v>
      </c>
      <c r="O630" t="s">
        <v>5209</v>
      </c>
      <c r="S630" t="s">
        <v>5186</v>
      </c>
    </row>
    <row r="631" spans="1:19" x14ac:dyDescent="0.3">
      <c r="A631" s="19">
        <v>227494</v>
      </c>
      <c r="B631" s="26" t="s">
        <v>2252</v>
      </c>
      <c r="C631" s="19">
        <v>10119</v>
      </c>
      <c r="D631" s="19" t="s">
        <v>1566</v>
      </c>
      <c r="E631" s="18" t="s">
        <v>55</v>
      </c>
      <c r="F631" s="18" t="s">
        <v>406</v>
      </c>
      <c r="G631" s="18" t="s">
        <v>406</v>
      </c>
      <c r="H631" s="18">
        <v>9945</v>
      </c>
      <c r="I631" s="18" t="s">
        <v>2253</v>
      </c>
      <c r="J631" s="18">
        <v>959096</v>
      </c>
      <c r="K631" s="18" t="s">
        <v>5156</v>
      </c>
      <c r="L631" s="18">
        <v>10058</v>
      </c>
      <c r="M631" s="18" t="s">
        <v>2279</v>
      </c>
      <c r="N631" s="18">
        <v>1</v>
      </c>
      <c r="O631" s="18" t="s">
        <v>5209</v>
      </c>
      <c r="P631" s="18"/>
      <c r="Q631" s="18"/>
      <c r="R631" s="18"/>
      <c r="S631" t="s">
        <v>5186</v>
      </c>
    </row>
    <row r="632" spans="1:19" x14ac:dyDescent="0.3">
      <c r="A632" s="12">
        <v>315158</v>
      </c>
      <c r="B632" s="1" t="s">
        <v>2265</v>
      </c>
      <c r="C632" s="12">
        <v>10119</v>
      </c>
      <c r="D632" s="12" t="s">
        <v>1566</v>
      </c>
      <c r="E632" t="s">
        <v>55</v>
      </c>
      <c r="F632" t="s">
        <v>1459</v>
      </c>
      <c r="G632" t="s">
        <v>1459</v>
      </c>
      <c r="H632">
        <v>9981</v>
      </c>
      <c r="I632" t="s">
        <v>1549</v>
      </c>
      <c r="J632">
        <v>40333</v>
      </c>
      <c r="K632" t="s">
        <v>2266</v>
      </c>
      <c r="L632">
        <v>10035</v>
      </c>
      <c r="M632" t="s">
        <v>1568</v>
      </c>
      <c r="N632">
        <v>1</v>
      </c>
      <c r="O632" t="s">
        <v>5209</v>
      </c>
      <c r="S632" t="s">
        <v>5186</v>
      </c>
    </row>
    <row r="633" spans="1:19" x14ac:dyDescent="0.3">
      <c r="A633" s="19">
        <v>814621</v>
      </c>
      <c r="B633" s="26" t="s">
        <v>2309</v>
      </c>
      <c r="C633" s="19">
        <v>10119</v>
      </c>
      <c r="D633" s="19" t="s">
        <v>1566</v>
      </c>
      <c r="E633" s="18" t="s">
        <v>70</v>
      </c>
      <c r="F633" s="18" t="s">
        <v>71</v>
      </c>
      <c r="G633" s="18" t="s">
        <v>71</v>
      </c>
      <c r="H633" s="18">
        <v>153</v>
      </c>
      <c r="I633" s="18" t="s">
        <v>2310</v>
      </c>
      <c r="J633" s="18">
        <v>374629</v>
      </c>
      <c r="K633" s="18" t="s">
        <v>2311</v>
      </c>
      <c r="L633" s="18">
        <v>10058</v>
      </c>
      <c r="M633" s="18" t="s">
        <v>2279</v>
      </c>
      <c r="N633" s="18" t="s">
        <v>5181</v>
      </c>
      <c r="O633" s="18"/>
      <c r="P633" s="18"/>
      <c r="Q633" s="18"/>
      <c r="R633" s="18"/>
      <c r="S633" s="18"/>
    </row>
    <row r="634" spans="1:19" x14ac:dyDescent="0.3">
      <c r="A634" s="12">
        <v>562045</v>
      </c>
      <c r="B634" s="1" t="s">
        <v>1577</v>
      </c>
      <c r="C634" s="12">
        <v>10119</v>
      </c>
      <c r="D634" s="12" t="s">
        <v>1566</v>
      </c>
      <c r="E634" t="s">
        <v>70</v>
      </c>
      <c r="F634" t="s">
        <v>1335</v>
      </c>
      <c r="G634" t="s">
        <v>1335</v>
      </c>
      <c r="H634">
        <v>178</v>
      </c>
      <c r="I634" t="s">
        <v>1578</v>
      </c>
      <c r="J634">
        <v>97676</v>
      </c>
      <c r="K634" t="s">
        <v>1579</v>
      </c>
      <c r="L634">
        <v>10035</v>
      </c>
      <c r="M634" t="s">
        <v>1568</v>
      </c>
      <c r="N634">
        <v>1</v>
      </c>
      <c r="O634" t="s">
        <v>5209</v>
      </c>
      <c r="S634" t="s">
        <v>5186</v>
      </c>
    </row>
    <row r="635" spans="1:19" x14ac:dyDescent="0.3">
      <c r="A635" s="19">
        <v>329560</v>
      </c>
      <c r="B635" s="26" t="s">
        <v>2332</v>
      </c>
      <c r="C635" s="19">
        <v>10119</v>
      </c>
      <c r="D635" s="19" t="s">
        <v>1566</v>
      </c>
      <c r="E635" s="18" t="s">
        <v>70</v>
      </c>
      <c r="F635" s="18" t="s">
        <v>71</v>
      </c>
      <c r="G635" s="18" t="s">
        <v>71</v>
      </c>
      <c r="H635" s="18">
        <v>188</v>
      </c>
      <c r="I635" s="18" t="s">
        <v>72</v>
      </c>
      <c r="J635" s="18">
        <v>656813</v>
      </c>
      <c r="K635" s="18" t="s">
        <v>2333</v>
      </c>
      <c r="L635" s="18">
        <v>10058</v>
      </c>
      <c r="M635" s="18" t="s">
        <v>2279</v>
      </c>
      <c r="N635" s="18">
        <v>1</v>
      </c>
      <c r="O635" s="18" t="s">
        <v>5209</v>
      </c>
      <c r="P635" s="18"/>
      <c r="Q635" s="18"/>
      <c r="R635" s="18"/>
      <c r="S635" t="s">
        <v>5186</v>
      </c>
    </row>
    <row r="636" spans="1:19" x14ac:dyDescent="0.3">
      <c r="A636" s="12">
        <v>985048</v>
      </c>
      <c r="B636" s="1" t="s">
        <v>2359</v>
      </c>
      <c r="C636" s="12">
        <v>10119</v>
      </c>
      <c r="D636" s="12" t="s">
        <v>1566</v>
      </c>
      <c r="E636" t="s">
        <v>70</v>
      </c>
      <c r="F636" t="s">
        <v>2360</v>
      </c>
      <c r="G636" t="s">
        <v>2360</v>
      </c>
      <c r="H636">
        <v>212</v>
      </c>
      <c r="I636" t="s">
        <v>2361</v>
      </c>
      <c r="J636">
        <v>63720</v>
      </c>
      <c r="K636" t="s">
        <v>2362</v>
      </c>
      <c r="L636">
        <v>10058</v>
      </c>
      <c r="M636" t="s">
        <v>2279</v>
      </c>
      <c r="N636">
        <v>1</v>
      </c>
      <c r="O636" t="s">
        <v>5209</v>
      </c>
      <c r="S636" t="s">
        <v>5186</v>
      </c>
    </row>
    <row r="637" spans="1:19" x14ac:dyDescent="0.3">
      <c r="A637" s="19">
        <v>832712</v>
      </c>
      <c r="B637" s="26" t="s">
        <v>2363</v>
      </c>
      <c r="C637" s="19">
        <v>10119</v>
      </c>
      <c r="D637" s="19" t="s">
        <v>1566</v>
      </c>
      <c r="E637" s="18" t="s">
        <v>70</v>
      </c>
      <c r="F637" s="18" t="s">
        <v>80</v>
      </c>
      <c r="G637" s="18" t="s">
        <v>80</v>
      </c>
      <c r="H637" s="18">
        <v>213</v>
      </c>
      <c r="I637" s="18" t="s">
        <v>81</v>
      </c>
      <c r="J637" s="18">
        <v>373950</v>
      </c>
      <c r="K637" s="18" t="s">
        <v>2364</v>
      </c>
      <c r="L637" s="18">
        <v>10058</v>
      </c>
      <c r="M637" s="18" t="s">
        <v>2279</v>
      </c>
      <c r="N637" s="18">
        <v>1</v>
      </c>
      <c r="O637" s="18" t="s">
        <v>5209</v>
      </c>
      <c r="P637" s="18"/>
      <c r="Q637" s="18"/>
      <c r="R637" s="18"/>
      <c r="S637" t="s">
        <v>5186</v>
      </c>
    </row>
    <row r="638" spans="1:19" x14ac:dyDescent="0.3">
      <c r="A638" s="12">
        <v>878732</v>
      </c>
      <c r="B638" s="1" t="s">
        <v>1608</v>
      </c>
      <c r="C638" s="12">
        <v>10119</v>
      </c>
      <c r="D638" s="12" t="s">
        <v>1566</v>
      </c>
      <c r="E638" t="s">
        <v>70</v>
      </c>
      <c r="F638" t="s">
        <v>740</v>
      </c>
      <c r="G638" t="s">
        <v>740</v>
      </c>
      <c r="H638">
        <v>709</v>
      </c>
      <c r="I638" t="s">
        <v>1609</v>
      </c>
      <c r="J638">
        <v>207202</v>
      </c>
      <c r="K638" t="s">
        <v>2440</v>
      </c>
      <c r="L638">
        <v>10058</v>
      </c>
      <c r="M638" t="s">
        <v>2279</v>
      </c>
      <c r="N638">
        <v>1</v>
      </c>
      <c r="O638" t="s">
        <v>5209</v>
      </c>
      <c r="S638" t="s">
        <v>5186</v>
      </c>
    </row>
    <row r="639" spans="1:19" x14ac:dyDescent="0.3">
      <c r="A639" s="19">
        <v>235424</v>
      </c>
      <c r="B639" s="26" t="s">
        <v>2447</v>
      </c>
      <c r="C639" s="19">
        <v>10142</v>
      </c>
      <c r="D639" s="19" t="s">
        <v>1566</v>
      </c>
      <c r="E639" s="18" t="s">
        <v>70</v>
      </c>
      <c r="F639" s="18" t="s">
        <v>554</v>
      </c>
      <c r="G639" s="18" t="s">
        <v>554</v>
      </c>
      <c r="H639" s="18">
        <v>716</v>
      </c>
      <c r="I639" s="18" t="s">
        <v>2448</v>
      </c>
      <c r="J639" s="18">
        <v>874248</v>
      </c>
      <c r="K639" s="18" t="s">
        <v>2449</v>
      </c>
      <c r="L639" s="18">
        <v>10058</v>
      </c>
      <c r="M639" s="18" t="s">
        <v>2279</v>
      </c>
      <c r="N639" s="18">
        <v>1</v>
      </c>
      <c r="O639" s="18" t="s">
        <v>5209</v>
      </c>
      <c r="P639" s="18"/>
      <c r="Q639" s="18"/>
      <c r="R639" s="18"/>
      <c r="S639" t="s">
        <v>5186</v>
      </c>
    </row>
    <row r="640" spans="1:19" x14ac:dyDescent="0.3">
      <c r="A640" s="12">
        <v>747012</v>
      </c>
      <c r="B640" s="1" t="s">
        <v>2457</v>
      </c>
      <c r="C640" s="12">
        <v>10142</v>
      </c>
      <c r="D640" s="12" t="s">
        <v>1566</v>
      </c>
      <c r="E640" t="s">
        <v>70</v>
      </c>
      <c r="F640" t="s">
        <v>740</v>
      </c>
      <c r="G640" t="s">
        <v>740</v>
      </c>
      <c r="H640">
        <v>724</v>
      </c>
      <c r="I640" t="s">
        <v>2458</v>
      </c>
      <c r="J640">
        <v>192626</v>
      </c>
      <c r="K640" t="s">
        <v>2459</v>
      </c>
      <c r="L640">
        <v>10058</v>
      </c>
      <c r="M640" t="s">
        <v>2279</v>
      </c>
      <c r="N640">
        <v>1</v>
      </c>
      <c r="O640" t="s">
        <v>5209</v>
      </c>
      <c r="S640" t="s">
        <v>5186</v>
      </c>
    </row>
    <row r="641" spans="1:19" x14ac:dyDescent="0.3">
      <c r="A641" s="19">
        <v>37349</v>
      </c>
      <c r="B641" s="26" t="s">
        <v>2469</v>
      </c>
      <c r="C641" s="19">
        <v>10142</v>
      </c>
      <c r="D641" s="19" t="s">
        <v>1566</v>
      </c>
      <c r="E641" s="18" t="s">
        <v>70</v>
      </c>
      <c r="F641" s="18" t="s">
        <v>554</v>
      </c>
      <c r="G641" s="18" t="s">
        <v>554</v>
      </c>
      <c r="H641" s="18">
        <v>732</v>
      </c>
      <c r="I641" s="18" t="s">
        <v>2470</v>
      </c>
      <c r="J641" s="18">
        <v>1026515</v>
      </c>
      <c r="K641" s="18" t="s">
        <v>2471</v>
      </c>
      <c r="L641" s="18">
        <v>10058</v>
      </c>
      <c r="M641" s="18" t="s">
        <v>2279</v>
      </c>
      <c r="N641" s="18">
        <v>1</v>
      </c>
      <c r="O641" s="18" t="s">
        <v>5209</v>
      </c>
      <c r="P641" s="18"/>
      <c r="Q641" s="18"/>
      <c r="R641" s="18"/>
      <c r="S641" t="s">
        <v>5186</v>
      </c>
    </row>
    <row r="642" spans="1:19" x14ac:dyDescent="0.3">
      <c r="A642" s="12">
        <v>206431</v>
      </c>
      <c r="B642" s="1" t="s">
        <v>2484</v>
      </c>
      <c r="C642" s="12">
        <v>10142</v>
      </c>
      <c r="D642" s="12" t="s">
        <v>1566</v>
      </c>
      <c r="E642" t="s">
        <v>70</v>
      </c>
      <c r="F642" t="s">
        <v>245</v>
      </c>
      <c r="G642" t="s">
        <v>245</v>
      </c>
      <c r="H642">
        <v>739</v>
      </c>
      <c r="I642" t="s">
        <v>2485</v>
      </c>
      <c r="J642">
        <v>189474</v>
      </c>
      <c r="K642" t="s">
        <v>2486</v>
      </c>
      <c r="L642">
        <v>10058</v>
      </c>
      <c r="M642" t="s">
        <v>2279</v>
      </c>
      <c r="N642">
        <v>1</v>
      </c>
      <c r="O642" t="s">
        <v>5209</v>
      </c>
      <c r="S642" t="s">
        <v>5186</v>
      </c>
    </row>
    <row r="643" spans="1:19" x14ac:dyDescent="0.3">
      <c r="A643" s="19">
        <v>206479</v>
      </c>
      <c r="B643" s="26" t="s">
        <v>2538</v>
      </c>
      <c r="C643" s="19">
        <v>10142</v>
      </c>
      <c r="D643" s="19" t="s">
        <v>1566</v>
      </c>
      <c r="E643" s="18" t="s">
        <v>70</v>
      </c>
      <c r="F643" s="18" t="s">
        <v>514</v>
      </c>
      <c r="G643" s="18" t="s">
        <v>514</v>
      </c>
      <c r="H643" s="18">
        <v>1023</v>
      </c>
      <c r="I643" s="18" t="s">
        <v>2539</v>
      </c>
      <c r="J643" s="18">
        <v>74126</v>
      </c>
      <c r="K643" s="18" t="s">
        <v>2540</v>
      </c>
      <c r="L643" s="18">
        <v>10058</v>
      </c>
      <c r="M643" s="18" t="s">
        <v>2279</v>
      </c>
      <c r="N643" s="18">
        <v>1</v>
      </c>
      <c r="O643" s="18" t="s">
        <v>5209</v>
      </c>
      <c r="P643" s="18"/>
      <c r="Q643" s="18"/>
      <c r="R643" s="18"/>
      <c r="S643" t="s">
        <v>5186</v>
      </c>
    </row>
    <row r="644" spans="1:19" x14ac:dyDescent="0.3">
      <c r="A644" s="12">
        <v>243494</v>
      </c>
      <c r="B644" s="1" t="s">
        <v>1644</v>
      </c>
      <c r="C644" s="12">
        <v>10119</v>
      </c>
      <c r="D644" s="12" t="s">
        <v>1566</v>
      </c>
      <c r="E644" t="s">
        <v>70</v>
      </c>
      <c r="F644" t="s">
        <v>80</v>
      </c>
      <c r="G644" t="s">
        <v>80</v>
      </c>
      <c r="H644">
        <v>1206</v>
      </c>
      <c r="I644" t="s">
        <v>1645</v>
      </c>
      <c r="J644">
        <v>858089</v>
      </c>
      <c r="K644" t="s">
        <v>2576</v>
      </c>
      <c r="L644">
        <v>10058</v>
      </c>
      <c r="M644" t="s">
        <v>2279</v>
      </c>
      <c r="N644">
        <v>1</v>
      </c>
      <c r="O644" t="s">
        <v>5209</v>
      </c>
      <c r="S644" t="s">
        <v>5186</v>
      </c>
    </row>
    <row r="645" spans="1:19" x14ac:dyDescent="0.3">
      <c r="A645" s="19">
        <v>690201</v>
      </c>
      <c r="B645" s="26" t="s">
        <v>1657</v>
      </c>
      <c r="C645" s="19">
        <v>10119</v>
      </c>
      <c r="D645" s="19" t="s">
        <v>1566</v>
      </c>
      <c r="E645" s="18" t="s">
        <v>70</v>
      </c>
      <c r="F645" s="18" t="s">
        <v>245</v>
      </c>
      <c r="G645" s="18" t="s">
        <v>245</v>
      </c>
      <c r="H645" s="18">
        <v>1533</v>
      </c>
      <c r="I645" s="18" t="s">
        <v>1658</v>
      </c>
      <c r="J645" s="18">
        <v>922735</v>
      </c>
      <c r="K645" s="18" t="s">
        <v>2615</v>
      </c>
      <c r="L645" s="18">
        <v>10058</v>
      </c>
      <c r="M645" s="18" t="s">
        <v>2279</v>
      </c>
      <c r="N645" s="18">
        <v>1</v>
      </c>
      <c r="O645" s="18" t="s">
        <v>5209</v>
      </c>
      <c r="P645" s="18"/>
      <c r="Q645" s="18"/>
      <c r="R645" s="18"/>
      <c r="S645" t="s">
        <v>5186</v>
      </c>
    </row>
    <row r="646" spans="1:19" x14ac:dyDescent="0.3">
      <c r="A646" s="12">
        <v>566272</v>
      </c>
      <c r="B646" s="1" t="s">
        <v>2631</v>
      </c>
      <c r="C646" s="12">
        <v>10119</v>
      </c>
      <c r="D646" s="12" t="s">
        <v>1566</v>
      </c>
      <c r="E646" t="s">
        <v>70</v>
      </c>
      <c r="F646" t="s">
        <v>690</v>
      </c>
      <c r="G646" t="s">
        <v>690</v>
      </c>
      <c r="H646">
        <v>1588</v>
      </c>
      <c r="I646" t="s">
        <v>2632</v>
      </c>
      <c r="J646">
        <v>57205</v>
      </c>
      <c r="K646" t="s">
        <v>2633</v>
      </c>
      <c r="L646">
        <v>10058</v>
      </c>
      <c r="M646" t="s">
        <v>2279</v>
      </c>
      <c r="N646">
        <v>1</v>
      </c>
      <c r="O646" t="s">
        <v>5209</v>
      </c>
      <c r="S646" t="s">
        <v>5186</v>
      </c>
    </row>
    <row r="647" spans="1:19" x14ac:dyDescent="0.3">
      <c r="A647" s="19">
        <v>262804</v>
      </c>
      <c r="B647" s="26" t="s">
        <v>2634</v>
      </c>
      <c r="C647" s="19">
        <v>10119</v>
      </c>
      <c r="D647" s="19" t="s">
        <v>1566</v>
      </c>
      <c r="E647" s="18" t="s">
        <v>70</v>
      </c>
      <c r="F647" s="18" t="s">
        <v>2360</v>
      </c>
      <c r="G647" s="18" t="s">
        <v>2360</v>
      </c>
      <c r="H647" s="18">
        <v>1591</v>
      </c>
      <c r="I647" s="18" t="s">
        <v>2635</v>
      </c>
      <c r="J647" s="18">
        <v>61860</v>
      </c>
      <c r="K647" s="18" t="s">
        <v>2636</v>
      </c>
      <c r="L647" s="18">
        <v>10058</v>
      </c>
      <c r="M647" s="18" t="s">
        <v>2279</v>
      </c>
      <c r="N647" s="18">
        <v>1</v>
      </c>
      <c r="O647" s="18" t="s">
        <v>5209</v>
      </c>
      <c r="P647" s="18"/>
      <c r="Q647" s="18"/>
      <c r="R647" s="18"/>
      <c r="S647" t="s">
        <v>5186</v>
      </c>
    </row>
    <row r="648" spans="1:19" x14ac:dyDescent="0.3">
      <c r="A648" s="12">
        <v>768707</v>
      </c>
      <c r="B648" s="1" t="s">
        <v>2720</v>
      </c>
      <c r="C648" s="12">
        <v>10119</v>
      </c>
      <c r="D648" s="12" t="s">
        <v>1566</v>
      </c>
      <c r="E648" t="s">
        <v>70</v>
      </c>
      <c r="F648" t="s">
        <v>245</v>
      </c>
      <c r="G648" t="s">
        <v>245</v>
      </c>
      <c r="H648">
        <v>2010</v>
      </c>
      <c r="I648" t="s">
        <v>246</v>
      </c>
      <c r="J648">
        <v>1024270</v>
      </c>
      <c r="K648" t="s">
        <v>2721</v>
      </c>
      <c r="L648">
        <v>10058</v>
      </c>
      <c r="M648" t="s">
        <v>2279</v>
      </c>
      <c r="N648">
        <v>1</v>
      </c>
      <c r="O648" t="s">
        <v>5209</v>
      </c>
      <c r="S648" t="s">
        <v>5186</v>
      </c>
    </row>
    <row r="649" spans="1:19" x14ac:dyDescent="0.3">
      <c r="A649" s="19">
        <v>264305</v>
      </c>
      <c r="B649" s="26" t="s">
        <v>1726</v>
      </c>
      <c r="C649" s="19">
        <v>10119</v>
      </c>
      <c r="D649" s="19" t="s">
        <v>1566</v>
      </c>
      <c r="E649" s="18" t="s">
        <v>70</v>
      </c>
      <c r="F649" s="18" t="s">
        <v>440</v>
      </c>
      <c r="G649" s="18" t="s">
        <v>440</v>
      </c>
      <c r="H649" s="18">
        <v>2104</v>
      </c>
      <c r="I649" s="18" t="s">
        <v>1727</v>
      </c>
      <c r="J649" s="18">
        <v>897325</v>
      </c>
      <c r="K649" s="18" t="s">
        <v>2812</v>
      </c>
      <c r="L649" s="18">
        <v>10058</v>
      </c>
      <c r="M649" s="18" t="s">
        <v>2279</v>
      </c>
      <c r="N649" s="18">
        <v>1</v>
      </c>
      <c r="O649" s="18" t="s">
        <v>5209</v>
      </c>
      <c r="P649" s="18"/>
      <c r="Q649" s="18"/>
      <c r="R649" s="18"/>
      <c r="S649" t="s">
        <v>5186</v>
      </c>
    </row>
    <row r="650" spans="1:19" x14ac:dyDescent="0.3">
      <c r="A650" s="12">
        <v>733235</v>
      </c>
      <c r="B650" s="1" t="s">
        <v>1742</v>
      </c>
      <c r="C650" s="12">
        <v>10119</v>
      </c>
      <c r="D650" s="12" t="s">
        <v>1566</v>
      </c>
      <c r="E650" t="s">
        <v>70</v>
      </c>
      <c r="F650" t="s">
        <v>514</v>
      </c>
      <c r="G650" t="s">
        <v>514</v>
      </c>
      <c r="H650">
        <v>2177</v>
      </c>
      <c r="I650" t="s">
        <v>1743</v>
      </c>
      <c r="J650">
        <v>39391</v>
      </c>
      <c r="K650" t="s">
        <v>1744</v>
      </c>
      <c r="L650">
        <v>10011</v>
      </c>
      <c r="M650" t="s">
        <v>1568</v>
      </c>
      <c r="N650">
        <v>1</v>
      </c>
      <c r="O650" t="s">
        <v>5209</v>
      </c>
      <c r="S650" t="s">
        <v>5186</v>
      </c>
    </row>
    <row r="651" spans="1:19" x14ac:dyDescent="0.3">
      <c r="A651" s="19">
        <v>630335</v>
      </c>
      <c r="B651" s="26" t="s">
        <v>1745</v>
      </c>
      <c r="C651" s="19">
        <v>10119</v>
      </c>
      <c r="D651" s="19" t="s">
        <v>1566</v>
      </c>
      <c r="E651" s="18" t="s">
        <v>70</v>
      </c>
      <c r="F651" s="18" t="s">
        <v>245</v>
      </c>
      <c r="G651" s="18" t="s">
        <v>245</v>
      </c>
      <c r="H651" s="18">
        <v>2178</v>
      </c>
      <c r="I651" s="18" t="s">
        <v>356</v>
      </c>
      <c r="J651" s="18">
        <v>71757</v>
      </c>
      <c r="K651" s="18" t="s">
        <v>1746</v>
      </c>
      <c r="L651" s="18">
        <v>10035</v>
      </c>
      <c r="M651" s="18" t="s">
        <v>1568</v>
      </c>
      <c r="N651" s="18">
        <v>1</v>
      </c>
      <c r="O651" s="18" t="s">
        <v>5209</v>
      </c>
      <c r="P651" s="18"/>
      <c r="Q651" s="18"/>
      <c r="R651" s="18"/>
      <c r="S651" t="s">
        <v>5186</v>
      </c>
    </row>
    <row r="652" spans="1:19" x14ac:dyDescent="0.3">
      <c r="A652" s="12">
        <v>756855</v>
      </c>
      <c r="B652" s="1" t="s">
        <v>2890</v>
      </c>
      <c r="C652" s="12">
        <v>10119</v>
      </c>
      <c r="D652" s="12" t="s">
        <v>1566</v>
      </c>
      <c r="E652" t="s">
        <v>70</v>
      </c>
      <c r="F652" t="s">
        <v>514</v>
      </c>
      <c r="G652" t="s">
        <v>514</v>
      </c>
      <c r="H652">
        <v>2179</v>
      </c>
      <c r="I652" t="s">
        <v>2891</v>
      </c>
      <c r="J652">
        <v>38699</v>
      </c>
      <c r="K652" t="s">
        <v>2892</v>
      </c>
      <c r="L652">
        <v>10058</v>
      </c>
      <c r="M652" t="s">
        <v>2279</v>
      </c>
      <c r="N652">
        <v>1</v>
      </c>
      <c r="O652" t="s">
        <v>5209</v>
      </c>
      <c r="S652" t="s">
        <v>5186</v>
      </c>
    </row>
    <row r="653" spans="1:19" x14ac:dyDescent="0.3">
      <c r="A653" s="19">
        <v>293855</v>
      </c>
      <c r="B653" s="26" t="s">
        <v>2919</v>
      </c>
      <c r="C653" s="19">
        <v>10119</v>
      </c>
      <c r="D653" s="19" t="s">
        <v>1566</v>
      </c>
      <c r="E653" s="18" t="s">
        <v>70</v>
      </c>
      <c r="F653" s="18" t="s">
        <v>2360</v>
      </c>
      <c r="G653" s="18" t="s">
        <v>2360</v>
      </c>
      <c r="H653" s="18">
        <v>2194</v>
      </c>
      <c r="I653" s="18" t="s">
        <v>2920</v>
      </c>
      <c r="J653" s="18">
        <v>45181</v>
      </c>
      <c r="K653" s="18" t="s">
        <v>2921</v>
      </c>
      <c r="L653" s="18">
        <v>10058</v>
      </c>
      <c r="M653" s="18" t="s">
        <v>2279</v>
      </c>
      <c r="N653" s="18">
        <v>1</v>
      </c>
      <c r="O653" s="18" t="s">
        <v>5209</v>
      </c>
      <c r="P653" s="18"/>
      <c r="Q653" s="18"/>
      <c r="R653" s="18"/>
      <c r="S653" t="s">
        <v>5186</v>
      </c>
    </row>
    <row r="654" spans="1:19" x14ac:dyDescent="0.3">
      <c r="A654" s="12">
        <v>195760</v>
      </c>
      <c r="B654" s="1" t="s">
        <v>2978</v>
      </c>
      <c r="C654" s="12">
        <v>10119</v>
      </c>
      <c r="D654" s="12" t="s">
        <v>1566</v>
      </c>
      <c r="E654" t="s">
        <v>70</v>
      </c>
      <c r="F654" t="s">
        <v>2979</v>
      </c>
      <c r="G654" t="s">
        <v>2979</v>
      </c>
      <c r="H654">
        <v>2370</v>
      </c>
      <c r="I654" t="s">
        <v>2980</v>
      </c>
      <c r="J654">
        <v>74581</v>
      </c>
      <c r="K654" t="s">
        <v>2981</v>
      </c>
      <c r="L654">
        <v>10058</v>
      </c>
      <c r="M654" t="s">
        <v>2279</v>
      </c>
      <c r="N654">
        <v>1</v>
      </c>
      <c r="O654" t="s">
        <v>5209</v>
      </c>
      <c r="S654" t="s">
        <v>5186</v>
      </c>
    </row>
    <row r="655" spans="1:19" x14ac:dyDescent="0.3">
      <c r="A655" s="19">
        <v>994397</v>
      </c>
      <c r="B655" s="26" t="s">
        <v>3000</v>
      </c>
      <c r="C655" s="19">
        <v>10119</v>
      </c>
      <c r="D655" s="19" t="s">
        <v>1566</v>
      </c>
      <c r="E655" s="18" t="s">
        <v>70</v>
      </c>
      <c r="F655" s="18" t="s">
        <v>2360</v>
      </c>
      <c r="G655" s="18" t="s">
        <v>2360</v>
      </c>
      <c r="H655" s="18">
        <v>2397</v>
      </c>
      <c r="I655" s="18" t="s">
        <v>3001</v>
      </c>
      <c r="J655" s="18">
        <v>57715</v>
      </c>
      <c r="K655" s="18" t="s">
        <v>3002</v>
      </c>
      <c r="L655" s="18">
        <v>10058</v>
      </c>
      <c r="M655" s="18" t="s">
        <v>2279</v>
      </c>
      <c r="N655" s="18">
        <v>1</v>
      </c>
      <c r="O655" s="18" t="s">
        <v>5209</v>
      </c>
      <c r="P655" s="18"/>
      <c r="Q655" s="18"/>
      <c r="R655" s="18"/>
      <c r="S655" t="s">
        <v>5186</v>
      </c>
    </row>
    <row r="656" spans="1:19" x14ac:dyDescent="0.3">
      <c r="A656" s="12">
        <v>355212</v>
      </c>
      <c r="B656" s="1" t="s">
        <v>3039</v>
      </c>
      <c r="C656" s="12">
        <v>10119</v>
      </c>
      <c r="D656" s="12" t="s">
        <v>1566</v>
      </c>
      <c r="E656" t="s">
        <v>70</v>
      </c>
      <c r="F656" t="s">
        <v>440</v>
      </c>
      <c r="G656" t="s">
        <v>440</v>
      </c>
      <c r="H656">
        <v>2600</v>
      </c>
      <c r="I656" t="s">
        <v>441</v>
      </c>
      <c r="J656">
        <v>346856</v>
      </c>
      <c r="K656" t="s">
        <v>3040</v>
      </c>
      <c r="L656">
        <v>10058</v>
      </c>
      <c r="M656" t="s">
        <v>2279</v>
      </c>
      <c r="N656">
        <v>1</v>
      </c>
      <c r="O656" t="s">
        <v>5209</v>
      </c>
      <c r="S656" t="s">
        <v>5186</v>
      </c>
    </row>
    <row r="657" spans="1:19" x14ac:dyDescent="0.3">
      <c r="A657" s="19">
        <v>894538</v>
      </c>
      <c r="B657" s="26" t="s">
        <v>3048</v>
      </c>
      <c r="C657" s="19">
        <v>10119</v>
      </c>
      <c r="D657" s="19" t="s">
        <v>1566</v>
      </c>
      <c r="E657" s="18" t="s">
        <v>70</v>
      </c>
      <c r="F657" s="18" t="s">
        <v>740</v>
      </c>
      <c r="G657" s="18" t="s">
        <v>740</v>
      </c>
      <c r="H657" s="18">
        <v>2651</v>
      </c>
      <c r="I657" s="18" t="s">
        <v>3049</v>
      </c>
      <c r="J657" s="18">
        <v>84678</v>
      </c>
      <c r="K657" s="18" t="s">
        <v>3050</v>
      </c>
      <c r="L657" s="18">
        <v>10058</v>
      </c>
      <c r="M657" s="18" t="s">
        <v>2279</v>
      </c>
      <c r="N657" s="18">
        <v>1</v>
      </c>
      <c r="O657" s="18" t="s">
        <v>5209</v>
      </c>
      <c r="P657" s="18"/>
      <c r="Q657" s="18"/>
      <c r="R657" s="18"/>
      <c r="S657" t="s">
        <v>5186</v>
      </c>
    </row>
    <row r="658" spans="1:19" x14ac:dyDescent="0.3">
      <c r="A658" s="12">
        <v>220648</v>
      </c>
      <c r="B658" s="1" t="s">
        <v>3171</v>
      </c>
      <c r="C658" s="12">
        <v>10119</v>
      </c>
      <c r="D658" s="12" t="s">
        <v>1566</v>
      </c>
      <c r="E658" t="s">
        <v>70</v>
      </c>
      <c r="F658" t="s">
        <v>514</v>
      </c>
      <c r="G658" t="s">
        <v>514</v>
      </c>
      <c r="H658">
        <v>2962</v>
      </c>
      <c r="I658" t="s">
        <v>515</v>
      </c>
      <c r="J658">
        <v>1012706</v>
      </c>
      <c r="K658" t="s">
        <v>3172</v>
      </c>
      <c r="L658">
        <v>10058</v>
      </c>
      <c r="M658" t="s">
        <v>2279</v>
      </c>
      <c r="N658">
        <v>1</v>
      </c>
      <c r="O658" t="s">
        <v>5209</v>
      </c>
      <c r="S658" t="s">
        <v>5186</v>
      </c>
    </row>
    <row r="659" spans="1:19" x14ac:dyDescent="0.3">
      <c r="A659" s="19">
        <v>984694</v>
      </c>
      <c r="B659" s="26" t="s">
        <v>3184</v>
      </c>
      <c r="C659" s="19">
        <v>10119</v>
      </c>
      <c r="D659" s="19" t="s">
        <v>1566</v>
      </c>
      <c r="E659" s="18" t="s">
        <v>70</v>
      </c>
      <c r="F659" s="18" t="s">
        <v>440</v>
      </c>
      <c r="G659" s="18" t="s">
        <v>440</v>
      </c>
      <c r="H659" s="18">
        <v>2972</v>
      </c>
      <c r="I659" s="18" t="s">
        <v>3185</v>
      </c>
      <c r="J659" s="18">
        <v>1011920</v>
      </c>
      <c r="K659" s="18" t="s">
        <v>3186</v>
      </c>
      <c r="L659" s="18">
        <v>10058</v>
      </c>
      <c r="M659" s="18" t="s">
        <v>2279</v>
      </c>
      <c r="N659" s="18">
        <v>1</v>
      </c>
      <c r="O659" s="18" t="s">
        <v>5209</v>
      </c>
      <c r="P659" s="18"/>
      <c r="Q659" s="18"/>
      <c r="R659" s="18"/>
      <c r="S659" t="s">
        <v>5186</v>
      </c>
    </row>
    <row r="660" spans="1:19" x14ac:dyDescent="0.3">
      <c r="A660" s="12">
        <v>167460</v>
      </c>
      <c r="B660" s="1" t="s">
        <v>3210</v>
      </c>
      <c r="C660" s="12">
        <v>10119</v>
      </c>
      <c r="D660" s="12" t="s">
        <v>1566</v>
      </c>
      <c r="E660" t="s">
        <v>70</v>
      </c>
      <c r="F660" t="s">
        <v>554</v>
      </c>
      <c r="G660" t="s">
        <v>554</v>
      </c>
      <c r="H660">
        <v>3110</v>
      </c>
      <c r="I660" t="s">
        <v>555</v>
      </c>
      <c r="J660">
        <v>787180</v>
      </c>
      <c r="K660" t="s">
        <v>3211</v>
      </c>
      <c r="L660">
        <v>10058</v>
      </c>
      <c r="M660" t="s">
        <v>2279</v>
      </c>
      <c r="N660">
        <v>1</v>
      </c>
      <c r="O660" t="s">
        <v>5209</v>
      </c>
      <c r="S660" t="s">
        <v>5186</v>
      </c>
    </row>
    <row r="661" spans="1:19" x14ac:dyDescent="0.3">
      <c r="A661" s="19">
        <v>913470</v>
      </c>
      <c r="B661" s="26" t="s">
        <v>3250</v>
      </c>
      <c r="C661" s="19">
        <v>10119</v>
      </c>
      <c r="D661" s="19" t="s">
        <v>1566</v>
      </c>
      <c r="E661" s="18" t="s">
        <v>70</v>
      </c>
      <c r="F661" s="18" t="s">
        <v>71</v>
      </c>
      <c r="G661" s="18" t="s">
        <v>71</v>
      </c>
      <c r="H661" s="18">
        <v>3166</v>
      </c>
      <c r="I661" s="18" t="s">
        <v>569</v>
      </c>
      <c r="J661" s="18">
        <v>149049</v>
      </c>
      <c r="K661" s="18" t="s">
        <v>3251</v>
      </c>
      <c r="L661" s="18">
        <v>10058</v>
      </c>
      <c r="M661" s="18" t="s">
        <v>2279</v>
      </c>
      <c r="N661" s="18">
        <v>1</v>
      </c>
      <c r="O661" s="18" t="s">
        <v>5209</v>
      </c>
      <c r="P661" s="18"/>
      <c r="Q661" s="18"/>
      <c r="R661" s="18"/>
      <c r="S661" t="s">
        <v>5186</v>
      </c>
    </row>
    <row r="662" spans="1:19" x14ac:dyDescent="0.3">
      <c r="A662" s="12">
        <v>65174</v>
      </c>
      <c r="B662" s="1" t="s">
        <v>3270</v>
      </c>
      <c r="C662" s="12">
        <v>10119</v>
      </c>
      <c r="D662" s="12" t="s">
        <v>1566</v>
      </c>
      <c r="E662" t="s">
        <v>70</v>
      </c>
      <c r="F662" t="s">
        <v>71</v>
      </c>
      <c r="G662" t="s">
        <v>71</v>
      </c>
      <c r="H662">
        <v>3245</v>
      </c>
      <c r="I662" t="s">
        <v>3271</v>
      </c>
      <c r="J662">
        <v>42769</v>
      </c>
      <c r="K662" t="s">
        <v>3272</v>
      </c>
      <c r="L662">
        <v>10058</v>
      </c>
      <c r="M662" t="s">
        <v>2279</v>
      </c>
      <c r="N662">
        <v>1</v>
      </c>
      <c r="O662" t="s">
        <v>5182</v>
      </c>
      <c r="P662">
        <v>20220314</v>
      </c>
      <c r="Q662" t="s">
        <v>5195</v>
      </c>
      <c r="R662" t="s">
        <v>5196</v>
      </c>
      <c r="S662" t="s">
        <v>5186</v>
      </c>
    </row>
    <row r="663" spans="1:19" x14ac:dyDescent="0.3">
      <c r="A663" s="19">
        <v>909694</v>
      </c>
      <c r="B663" s="26" t="s">
        <v>3315</v>
      </c>
      <c r="C663" s="19">
        <v>10142</v>
      </c>
      <c r="D663" s="19" t="s">
        <v>1566</v>
      </c>
      <c r="E663" s="18" t="s">
        <v>70</v>
      </c>
      <c r="F663" s="18" t="s">
        <v>2360</v>
      </c>
      <c r="G663" s="18" t="s">
        <v>2360</v>
      </c>
      <c r="H663" s="18">
        <v>3347</v>
      </c>
      <c r="I663" s="18" t="s">
        <v>3316</v>
      </c>
      <c r="J663" s="18">
        <v>1024413</v>
      </c>
      <c r="K663" s="18" t="s">
        <v>3317</v>
      </c>
      <c r="L663" s="18">
        <v>10058</v>
      </c>
      <c r="M663" s="18" t="s">
        <v>2279</v>
      </c>
      <c r="N663" s="18">
        <v>1</v>
      </c>
      <c r="O663" s="18" t="s">
        <v>5209</v>
      </c>
      <c r="P663" s="18"/>
      <c r="Q663" s="18"/>
      <c r="R663" s="18"/>
      <c r="S663" t="s">
        <v>5186</v>
      </c>
    </row>
    <row r="664" spans="1:19" x14ac:dyDescent="0.3">
      <c r="A664" s="12">
        <v>808165</v>
      </c>
      <c r="B664" s="1" t="s">
        <v>3362</v>
      </c>
      <c r="C664" s="12">
        <v>10119</v>
      </c>
      <c r="D664" s="12" t="s">
        <v>1566</v>
      </c>
      <c r="E664" t="s">
        <v>70</v>
      </c>
      <c r="F664" t="s">
        <v>554</v>
      </c>
      <c r="G664" t="s">
        <v>554</v>
      </c>
      <c r="H664">
        <v>3638</v>
      </c>
      <c r="I664" t="s">
        <v>3363</v>
      </c>
      <c r="J664">
        <v>353129</v>
      </c>
      <c r="K664" t="s">
        <v>3364</v>
      </c>
      <c r="L664">
        <v>10058</v>
      </c>
      <c r="M664" t="s">
        <v>2279</v>
      </c>
      <c r="N664">
        <v>1</v>
      </c>
      <c r="O664" t="s">
        <v>5209</v>
      </c>
      <c r="S664" t="s">
        <v>5186</v>
      </c>
    </row>
    <row r="665" spans="1:19" x14ac:dyDescent="0.3">
      <c r="A665" s="19">
        <v>909175</v>
      </c>
      <c r="B665" s="26" t="s">
        <v>3402</v>
      </c>
      <c r="C665" s="19">
        <v>10142</v>
      </c>
      <c r="D665" s="19" t="s">
        <v>1566</v>
      </c>
      <c r="E665" s="18" t="s">
        <v>70</v>
      </c>
      <c r="F665" s="18" t="s">
        <v>440</v>
      </c>
      <c r="G665" s="18" t="s">
        <v>440</v>
      </c>
      <c r="H665" s="18">
        <v>4030</v>
      </c>
      <c r="I665" s="18" t="s">
        <v>3403</v>
      </c>
      <c r="J665" s="18">
        <v>372484</v>
      </c>
      <c r="K665" s="18" t="s">
        <v>3404</v>
      </c>
      <c r="L665" s="18">
        <v>10058</v>
      </c>
      <c r="M665" s="18" t="s">
        <v>2279</v>
      </c>
      <c r="N665" s="18">
        <v>1</v>
      </c>
      <c r="O665" s="18" t="s">
        <v>5209</v>
      </c>
      <c r="P665" s="18"/>
      <c r="Q665" s="18"/>
      <c r="R665" s="18"/>
      <c r="S665" t="s">
        <v>5186</v>
      </c>
    </row>
    <row r="666" spans="1:19" x14ac:dyDescent="0.3">
      <c r="A666" s="12">
        <v>349037</v>
      </c>
      <c r="B666" s="1" t="s">
        <v>1880</v>
      </c>
      <c r="C666" s="12">
        <v>10119</v>
      </c>
      <c r="D666" s="12" t="s">
        <v>1566</v>
      </c>
      <c r="E666" t="s">
        <v>70</v>
      </c>
      <c r="F666" t="s">
        <v>514</v>
      </c>
      <c r="G666" t="s">
        <v>514</v>
      </c>
      <c r="H666">
        <v>4223</v>
      </c>
      <c r="I666" t="s">
        <v>698</v>
      </c>
      <c r="J666">
        <v>344343</v>
      </c>
      <c r="K666" t="s">
        <v>3459</v>
      </c>
      <c r="L666">
        <v>10058</v>
      </c>
      <c r="M666" t="s">
        <v>2279</v>
      </c>
      <c r="N666">
        <v>1</v>
      </c>
      <c r="O666" t="s">
        <v>5209</v>
      </c>
      <c r="S666" t="s">
        <v>5186</v>
      </c>
    </row>
    <row r="667" spans="1:19" x14ac:dyDescent="0.3">
      <c r="A667" s="19">
        <v>170534</v>
      </c>
      <c r="B667" s="26" t="s">
        <v>1906</v>
      </c>
      <c r="C667" s="19">
        <v>10119</v>
      </c>
      <c r="D667" s="19" t="s">
        <v>1566</v>
      </c>
      <c r="E667" s="18" t="s">
        <v>70</v>
      </c>
      <c r="F667" s="18" t="s">
        <v>740</v>
      </c>
      <c r="G667" s="18" t="s">
        <v>740</v>
      </c>
      <c r="H667" s="18">
        <v>4491</v>
      </c>
      <c r="I667" s="18" t="s">
        <v>741</v>
      </c>
      <c r="J667" s="18">
        <v>966476</v>
      </c>
      <c r="K667" s="18" t="s">
        <v>3521</v>
      </c>
      <c r="L667" s="18">
        <v>10058</v>
      </c>
      <c r="M667" s="18" t="s">
        <v>2279</v>
      </c>
      <c r="N667" s="18">
        <v>1</v>
      </c>
      <c r="O667" s="18" t="s">
        <v>5182</v>
      </c>
      <c r="P667" s="18">
        <v>20220315</v>
      </c>
      <c r="Q667" s="18" t="s">
        <v>5195</v>
      </c>
      <c r="R667" s="18" t="s">
        <v>5200</v>
      </c>
      <c r="S667" t="s">
        <v>5186</v>
      </c>
    </row>
    <row r="668" spans="1:19" x14ac:dyDescent="0.3">
      <c r="A668" s="12">
        <v>323317</v>
      </c>
      <c r="B668" s="1" t="s">
        <v>3596</v>
      </c>
      <c r="C668" s="12">
        <v>10119</v>
      </c>
      <c r="D668" s="12" t="s">
        <v>1566</v>
      </c>
      <c r="E668" t="s">
        <v>70</v>
      </c>
      <c r="F668" t="s">
        <v>440</v>
      </c>
      <c r="G668" t="s">
        <v>440</v>
      </c>
      <c r="H668">
        <v>4695</v>
      </c>
      <c r="I668" t="s">
        <v>3597</v>
      </c>
      <c r="J668">
        <v>787358</v>
      </c>
      <c r="K668" t="s">
        <v>3598</v>
      </c>
      <c r="L668">
        <v>10058</v>
      </c>
      <c r="M668" t="s">
        <v>2279</v>
      </c>
      <c r="N668">
        <v>1</v>
      </c>
      <c r="O668" t="s">
        <v>5209</v>
      </c>
      <c r="S668" t="s">
        <v>5186</v>
      </c>
    </row>
    <row r="669" spans="1:19" x14ac:dyDescent="0.3">
      <c r="A669" s="19">
        <v>64712</v>
      </c>
      <c r="B669" s="26" t="s">
        <v>1930</v>
      </c>
      <c r="C669" s="19">
        <v>10142</v>
      </c>
      <c r="D669" s="19" t="s">
        <v>1566</v>
      </c>
      <c r="E669" s="18" t="s">
        <v>70</v>
      </c>
      <c r="F669" s="18" t="s">
        <v>690</v>
      </c>
      <c r="G669" s="18" t="s">
        <v>690</v>
      </c>
      <c r="H669" s="18">
        <v>4790</v>
      </c>
      <c r="I669" s="18" t="s">
        <v>1931</v>
      </c>
      <c r="J669" s="18">
        <v>964919</v>
      </c>
      <c r="K669" s="18" t="s">
        <v>1932</v>
      </c>
      <c r="L669" s="18">
        <v>10035</v>
      </c>
      <c r="M669" s="18" t="s">
        <v>1568</v>
      </c>
      <c r="N669" s="18">
        <v>1</v>
      </c>
      <c r="O669" s="18" t="s">
        <v>5209</v>
      </c>
      <c r="P669" s="18"/>
      <c r="Q669" s="18"/>
      <c r="R669" s="18"/>
      <c r="S669" t="s">
        <v>5186</v>
      </c>
    </row>
    <row r="670" spans="1:19" x14ac:dyDescent="0.3">
      <c r="A670" s="12">
        <v>534962</v>
      </c>
      <c r="B670" s="1" t="s">
        <v>3649</v>
      </c>
      <c r="C670" s="12">
        <v>10119</v>
      </c>
      <c r="D670" s="12" t="s">
        <v>1566</v>
      </c>
      <c r="E670" t="s">
        <v>70</v>
      </c>
      <c r="F670" t="s">
        <v>80</v>
      </c>
      <c r="G670" t="s">
        <v>80</v>
      </c>
      <c r="H670">
        <v>4792</v>
      </c>
      <c r="I670" t="s">
        <v>3650</v>
      </c>
      <c r="J670">
        <v>60462</v>
      </c>
      <c r="K670" t="s">
        <v>3651</v>
      </c>
      <c r="L670">
        <v>10058</v>
      </c>
      <c r="M670" t="s">
        <v>2279</v>
      </c>
      <c r="N670">
        <v>1</v>
      </c>
      <c r="O670" t="s">
        <v>5209</v>
      </c>
      <c r="S670" t="s">
        <v>5186</v>
      </c>
    </row>
    <row r="671" spans="1:19" x14ac:dyDescent="0.3">
      <c r="A671" s="19">
        <v>174344</v>
      </c>
      <c r="B671" s="26" t="s">
        <v>3721</v>
      </c>
      <c r="C671" s="19">
        <v>10119</v>
      </c>
      <c r="D671" s="19" t="s">
        <v>1566</v>
      </c>
      <c r="E671" s="18" t="s">
        <v>70</v>
      </c>
      <c r="F671" s="18" t="s">
        <v>80</v>
      </c>
      <c r="G671" s="18" t="s">
        <v>80</v>
      </c>
      <c r="H671" s="18">
        <v>5131</v>
      </c>
      <c r="I671" s="18" t="s">
        <v>3722</v>
      </c>
      <c r="J671" s="18">
        <v>366112</v>
      </c>
      <c r="K671" s="18" t="s">
        <v>3723</v>
      </c>
      <c r="L671" s="18">
        <v>10058</v>
      </c>
      <c r="M671" s="18" t="s">
        <v>2279</v>
      </c>
      <c r="N671" s="18">
        <v>1</v>
      </c>
      <c r="O671" s="18" t="s">
        <v>5209</v>
      </c>
      <c r="P671" s="18"/>
      <c r="Q671" s="18"/>
      <c r="R671" s="18"/>
      <c r="S671" t="s">
        <v>5186</v>
      </c>
    </row>
    <row r="672" spans="1:19" x14ac:dyDescent="0.3">
      <c r="A672" s="12">
        <v>746957</v>
      </c>
      <c r="B672" s="1" t="s">
        <v>3742</v>
      </c>
      <c r="C672" s="12">
        <v>10119</v>
      </c>
      <c r="D672" s="12" t="s">
        <v>1566</v>
      </c>
      <c r="E672" t="s">
        <v>70</v>
      </c>
      <c r="F672" t="s">
        <v>514</v>
      </c>
      <c r="G672" t="s">
        <v>514</v>
      </c>
      <c r="H672">
        <v>5209</v>
      </c>
      <c r="I672" t="s">
        <v>3743</v>
      </c>
      <c r="J672">
        <v>1011934</v>
      </c>
      <c r="K672" t="s">
        <v>3744</v>
      </c>
      <c r="L672">
        <v>10058</v>
      </c>
      <c r="M672" t="s">
        <v>2279</v>
      </c>
      <c r="N672">
        <v>1</v>
      </c>
      <c r="O672" t="s">
        <v>5209</v>
      </c>
      <c r="S672" t="s">
        <v>5186</v>
      </c>
    </row>
    <row r="673" spans="1:19" x14ac:dyDescent="0.3">
      <c r="A673" s="19">
        <v>635500</v>
      </c>
      <c r="B673" s="26" t="s">
        <v>3772</v>
      </c>
      <c r="C673" s="19">
        <v>10142</v>
      </c>
      <c r="D673" s="19" t="s">
        <v>1566</v>
      </c>
      <c r="E673" s="18" t="s">
        <v>70</v>
      </c>
      <c r="F673" s="18" t="s">
        <v>2360</v>
      </c>
      <c r="G673" s="18" t="s">
        <v>2360</v>
      </c>
      <c r="H673" s="18">
        <v>5376</v>
      </c>
      <c r="I673" s="18" t="s">
        <v>3773</v>
      </c>
      <c r="J673" s="18">
        <v>783327</v>
      </c>
      <c r="K673" s="18" t="s">
        <v>3774</v>
      </c>
      <c r="L673" s="18">
        <v>10058</v>
      </c>
      <c r="M673" s="18" t="s">
        <v>2279</v>
      </c>
      <c r="N673" s="18">
        <v>1</v>
      </c>
      <c r="O673" s="18" t="s">
        <v>5209</v>
      </c>
      <c r="P673" s="18"/>
      <c r="Q673" s="18"/>
      <c r="R673" s="18"/>
      <c r="S673" t="s">
        <v>5186</v>
      </c>
    </row>
    <row r="674" spans="1:19" x14ac:dyDescent="0.3">
      <c r="A674" s="12">
        <v>565280</v>
      </c>
      <c r="B674" s="1" t="s">
        <v>1979</v>
      </c>
      <c r="C674" s="12">
        <v>10142</v>
      </c>
      <c r="D674" s="12" t="s">
        <v>1566</v>
      </c>
      <c r="E674" t="s">
        <v>70</v>
      </c>
      <c r="F674" t="s">
        <v>514</v>
      </c>
      <c r="G674" t="s">
        <v>514</v>
      </c>
      <c r="H674">
        <v>5399</v>
      </c>
      <c r="I674" t="s">
        <v>1980</v>
      </c>
      <c r="J674">
        <v>59458</v>
      </c>
      <c r="K674" t="s">
        <v>1981</v>
      </c>
      <c r="L674">
        <v>10035</v>
      </c>
      <c r="M674" t="s">
        <v>1568</v>
      </c>
      <c r="N674">
        <v>1</v>
      </c>
      <c r="O674" t="s">
        <v>5209</v>
      </c>
      <c r="S674" t="s">
        <v>5186</v>
      </c>
    </row>
    <row r="675" spans="1:19" x14ac:dyDescent="0.3">
      <c r="A675" s="19">
        <v>743037</v>
      </c>
      <c r="B675" s="26" t="s">
        <v>3797</v>
      </c>
      <c r="C675" s="19">
        <v>10119</v>
      </c>
      <c r="D675" s="19" t="s">
        <v>1566</v>
      </c>
      <c r="E675" s="18" t="s">
        <v>70</v>
      </c>
      <c r="F675" s="18" t="s">
        <v>514</v>
      </c>
      <c r="G675" s="18" t="s">
        <v>514</v>
      </c>
      <c r="H675" s="18">
        <v>5405</v>
      </c>
      <c r="I675" s="18" t="s">
        <v>3798</v>
      </c>
      <c r="J675" s="18">
        <v>211457</v>
      </c>
      <c r="K675" s="18" t="s">
        <v>3799</v>
      </c>
      <c r="L675" s="18">
        <v>10058</v>
      </c>
      <c r="M675" s="18" t="s">
        <v>2279</v>
      </c>
      <c r="N675" s="18">
        <v>1</v>
      </c>
      <c r="O675" s="18" t="s">
        <v>5209</v>
      </c>
      <c r="P675" s="18"/>
      <c r="Q675" s="18"/>
      <c r="R675" s="18"/>
      <c r="S675" t="s">
        <v>5186</v>
      </c>
    </row>
    <row r="676" spans="1:19" x14ac:dyDescent="0.3">
      <c r="A676" s="12">
        <v>909988</v>
      </c>
      <c r="B676" s="1" t="s">
        <v>3880</v>
      </c>
      <c r="C676" s="12">
        <v>10119</v>
      </c>
      <c r="D676" s="12" t="s">
        <v>1566</v>
      </c>
      <c r="E676" t="s">
        <v>70</v>
      </c>
      <c r="F676" t="s">
        <v>2979</v>
      </c>
      <c r="G676" t="s">
        <v>2979</v>
      </c>
      <c r="H676">
        <v>5667</v>
      </c>
      <c r="I676" t="s">
        <v>3881</v>
      </c>
      <c r="J676">
        <v>92524</v>
      </c>
      <c r="K676" t="s">
        <v>3882</v>
      </c>
      <c r="L676">
        <v>10058</v>
      </c>
      <c r="M676" t="s">
        <v>2279</v>
      </c>
      <c r="N676">
        <v>1</v>
      </c>
      <c r="O676" t="s">
        <v>5209</v>
      </c>
      <c r="S676" t="s">
        <v>5186</v>
      </c>
    </row>
    <row r="677" spans="1:19" x14ac:dyDescent="0.3">
      <c r="A677" s="19">
        <v>711793</v>
      </c>
      <c r="B677" s="26" t="s">
        <v>3883</v>
      </c>
      <c r="C677" s="19">
        <v>10119</v>
      </c>
      <c r="D677" s="19" t="s">
        <v>1566</v>
      </c>
      <c r="E677" s="18" t="s">
        <v>70</v>
      </c>
      <c r="F677" s="18" t="s">
        <v>1335</v>
      </c>
      <c r="G677" s="18" t="s">
        <v>1335</v>
      </c>
      <c r="H677" s="18">
        <v>5673</v>
      </c>
      <c r="I677" s="18" t="s">
        <v>3884</v>
      </c>
      <c r="J677" s="18">
        <v>375384</v>
      </c>
      <c r="K677" s="18" t="s">
        <v>3885</v>
      </c>
      <c r="L677" s="18">
        <v>10058</v>
      </c>
      <c r="M677" s="18" t="s">
        <v>2279</v>
      </c>
      <c r="N677" s="18">
        <v>1</v>
      </c>
      <c r="O677" s="18" t="s">
        <v>5209</v>
      </c>
      <c r="P677" s="18"/>
      <c r="Q677" s="18"/>
      <c r="R677" s="18"/>
      <c r="S677" t="s">
        <v>5186</v>
      </c>
    </row>
    <row r="678" spans="1:19" x14ac:dyDescent="0.3">
      <c r="A678" s="12">
        <v>268726</v>
      </c>
      <c r="B678" s="1" t="s">
        <v>3886</v>
      </c>
      <c r="C678" s="12">
        <v>10119</v>
      </c>
      <c r="D678" s="12" t="s">
        <v>1566</v>
      </c>
      <c r="E678" t="s">
        <v>70</v>
      </c>
      <c r="F678" t="s">
        <v>2979</v>
      </c>
      <c r="G678" t="s">
        <v>2979</v>
      </c>
      <c r="H678">
        <v>5678</v>
      </c>
      <c r="I678" t="s">
        <v>3887</v>
      </c>
      <c r="J678">
        <v>1022111</v>
      </c>
      <c r="K678" t="s">
        <v>3888</v>
      </c>
      <c r="L678">
        <v>10058</v>
      </c>
      <c r="M678" t="s">
        <v>2279</v>
      </c>
      <c r="N678">
        <v>1</v>
      </c>
      <c r="O678" t="s">
        <v>5209</v>
      </c>
      <c r="S678" t="s">
        <v>5186</v>
      </c>
    </row>
    <row r="679" spans="1:19" x14ac:dyDescent="0.3">
      <c r="A679" s="19">
        <v>182403</v>
      </c>
      <c r="B679" s="26" t="s">
        <v>3892</v>
      </c>
      <c r="C679" s="19">
        <v>10142</v>
      </c>
      <c r="D679" s="19" t="s">
        <v>1566</v>
      </c>
      <c r="E679" s="18" t="s">
        <v>70</v>
      </c>
      <c r="F679" s="18" t="s">
        <v>2360</v>
      </c>
      <c r="G679" s="18" t="s">
        <v>2360</v>
      </c>
      <c r="H679" s="18">
        <v>5685</v>
      </c>
      <c r="I679" s="18" t="s">
        <v>3893</v>
      </c>
      <c r="J679" s="18">
        <v>40162</v>
      </c>
      <c r="K679" s="18" t="s">
        <v>3894</v>
      </c>
      <c r="L679" s="18">
        <v>10058</v>
      </c>
      <c r="M679" s="18" t="s">
        <v>2279</v>
      </c>
      <c r="N679" s="18">
        <v>1</v>
      </c>
      <c r="O679" s="18" t="s">
        <v>5209</v>
      </c>
      <c r="P679" s="18"/>
      <c r="Q679" s="18"/>
      <c r="R679" s="18"/>
      <c r="S679" t="s">
        <v>5186</v>
      </c>
    </row>
    <row r="680" spans="1:19" x14ac:dyDescent="0.3">
      <c r="A680" s="12">
        <v>852090</v>
      </c>
      <c r="B680" s="1" t="s">
        <v>3901</v>
      </c>
      <c r="C680" s="12">
        <v>10142</v>
      </c>
      <c r="D680" s="12" t="s">
        <v>1566</v>
      </c>
      <c r="E680" t="s">
        <v>70</v>
      </c>
      <c r="F680" t="s">
        <v>740</v>
      </c>
      <c r="G680" t="s">
        <v>740</v>
      </c>
      <c r="H680">
        <v>5689</v>
      </c>
      <c r="I680" t="s">
        <v>3902</v>
      </c>
      <c r="J680">
        <v>65364</v>
      </c>
      <c r="K680" t="s">
        <v>3903</v>
      </c>
      <c r="L680">
        <v>10058</v>
      </c>
      <c r="M680" t="s">
        <v>2279</v>
      </c>
      <c r="N680">
        <v>1</v>
      </c>
      <c r="O680" t="s">
        <v>5209</v>
      </c>
      <c r="S680" t="s">
        <v>5186</v>
      </c>
    </row>
    <row r="681" spans="1:19" x14ac:dyDescent="0.3">
      <c r="A681" s="19">
        <v>164583</v>
      </c>
      <c r="B681" s="26" t="s">
        <v>2000</v>
      </c>
      <c r="C681" s="19">
        <v>10142</v>
      </c>
      <c r="D681" s="19" t="s">
        <v>1566</v>
      </c>
      <c r="E681" s="18" t="s">
        <v>70</v>
      </c>
      <c r="F681" s="18" t="s">
        <v>80</v>
      </c>
      <c r="G681" s="18" t="s">
        <v>80</v>
      </c>
      <c r="H681" s="18">
        <v>5690</v>
      </c>
      <c r="I681" s="18" t="s">
        <v>2001</v>
      </c>
      <c r="J681" s="18">
        <v>85992</v>
      </c>
      <c r="K681" s="18" t="s">
        <v>2002</v>
      </c>
      <c r="L681" s="18">
        <v>10035</v>
      </c>
      <c r="M681" s="18" t="s">
        <v>1568</v>
      </c>
      <c r="N681" s="18">
        <v>1</v>
      </c>
      <c r="O681" s="18" t="s">
        <v>5209</v>
      </c>
      <c r="P681" s="18"/>
      <c r="Q681" s="18"/>
      <c r="R681" s="18"/>
      <c r="S681" t="s">
        <v>5186</v>
      </c>
    </row>
    <row r="682" spans="1:19" x14ac:dyDescent="0.3">
      <c r="A682" s="12">
        <v>152801</v>
      </c>
      <c r="B682" s="1" t="s">
        <v>3920</v>
      </c>
      <c r="C682" s="12">
        <v>10142</v>
      </c>
      <c r="D682" s="12" t="s">
        <v>1566</v>
      </c>
      <c r="E682" t="s">
        <v>70</v>
      </c>
      <c r="F682" t="s">
        <v>71</v>
      </c>
      <c r="G682" t="s">
        <v>71</v>
      </c>
      <c r="H682">
        <v>5732</v>
      </c>
      <c r="I682" t="s">
        <v>3921</v>
      </c>
      <c r="J682">
        <v>1022735</v>
      </c>
      <c r="K682" t="s">
        <v>3922</v>
      </c>
      <c r="L682">
        <v>10058</v>
      </c>
      <c r="M682" t="s">
        <v>2279</v>
      </c>
      <c r="N682">
        <v>1</v>
      </c>
      <c r="O682" t="s">
        <v>5209</v>
      </c>
      <c r="S682" t="s">
        <v>5186</v>
      </c>
    </row>
    <row r="683" spans="1:19" x14ac:dyDescent="0.3">
      <c r="A683" s="19">
        <v>175056</v>
      </c>
      <c r="B683" s="26" t="s">
        <v>3943</v>
      </c>
      <c r="C683" s="19">
        <v>10142</v>
      </c>
      <c r="D683" s="19" t="s">
        <v>1566</v>
      </c>
      <c r="E683" s="18" t="s">
        <v>70</v>
      </c>
      <c r="F683" s="18" t="s">
        <v>245</v>
      </c>
      <c r="G683" s="18" t="s">
        <v>245</v>
      </c>
      <c r="H683" s="18">
        <v>5785</v>
      </c>
      <c r="I683" s="18" t="s">
        <v>3944</v>
      </c>
      <c r="J683" s="18">
        <v>42495</v>
      </c>
      <c r="K683" s="18" t="s">
        <v>3945</v>
      </c>
      <c r="L683" s="18">
        <v>10058</v>
      </c>
      <c r="M683" s="18" t="s">
        <v>2279</v>
      </c>
      <c r="N683" s="18">
        <v>1</v>
      </c>
      <c r="O683" s="18" t="s">
        <v>5209</v>
      </c>
      <c r="P683" s="18"/>
      <c r="Q683" s="18"/>
      <c r="R683" s="18"/>
      <c r="S683" t="s">
        <v>5186</v>
      </c>
    </row>
    <row r="684" spans="1:19" x14ac:dyDescent="0.3">
      <c r="A684" s="12">
        <v>263585</v>
      </c>
      <c r="B684" s="1" t="s">
        <v>3955</v>
      </c>
      <c r="C684" s="12">
        <v>10142</v>
      </c>
      <c r="D684" s="12" t="s">
        <v>1566</v>
      </c>
      <c r="E684" t="s">
        <v>70</v>
      </c>
      <c r="F684" t="s">
        <v>690</v>
      </c>
      <c r="G684" t="s">
        <v>690</v>
      </c>
      <c r="H684">
        <v>5792</v>
      </c>
      <c r="I684" t="s">
        <v>3956</v>
      </c>
      <c r="J684">
        <v>375034</v>
      </c>
      <c r="K684" t="s">
        <v>3957</v>
      </c>
      <c r="L684">
        <v>10058</v>
      </c>
      <c r="M684" t="s">
        <v>2279</v>
      </c>
      <c r="N684">
        <v>1</v>
      </c>
      <c r="O684" t="s">
        <v>5209</v>
      </c>
      <c r="S684" t="s">
        <v>5186</v>
      </c>
    </row>
    <row r="685" spans="1:19" x14ac:dyDescent="0.3">
      <c r="A685" s="19">
        <v>677399</v>
      </c>
      <c r="B685" s="26" t="s">
        <v>3995</v>
      </c>
      <c r="C685" s="19">
        <v>10119</v>
      </c>
      <c r="D685" s="19" t="s">
        <v>1566</v>
      </c>
      <c r="E685" s="18" t="s">
        <v>70</v>
      </c>
      <c r="F685" s="18" t="s">
        <v>554</v>
      </c>
      <c r="G685" s="18" t="s">
        <v>554</v>
      </c>
      <c r="H685" s="18">
        <v>5869</v>
      </c>
      <c r="I685" s="18" t="s">
        <v>905</v>
      </c>
      <c r="J685" s="18">
        <v>326853</v>
      </c>
      <c r="K685" s="18" t="s">
        <v>3996</v>
      </c>
      <c r="L685" s="18">
        <v>10058</v>
      </c>
      <c r="M685" s="18" t="s">
        <v>2279</v>
      </c>
      <c r="N685" s="18" t="s">
        <v>5181</v>
      </c>
      <c r="O685" s="18"/>
      <c r="P685" s="18"/>
      <c r="Q685" s="18"/>
      <c r="R685" s="18"/>
      <c r="S685" s="18"/>
    </row>
    <row r="686" spans="1:19" x14ac:dyDescent="0.3">
      <c r="A686" s="12">
        <v>718203</v>
      </c>
      <c r="B686" s="1" t="s">
        <v>4003</v>
      </c>
      <c r="C686" s="12">
        <v>10119</v>
      </c>
      <c r="D686" s="12" t="s">
        <v>1566</v>
      </c>
      <c r="E686" t="s">
        <v>70</v>
      </c>
      <c r="F686" t="s">
        <v>245</v>
      </c>
      <c r="G686" t="s">
        <v>245</v>
      </c>
      <c r="H686">
        <v>5886</v>
      </c>
      <c r="I686" t="s">
        <v>4004</v>
      </c>
      <c r="J686">
        <v>316935</v>
      </c>
      <c r="K686" t="s">
        <v>4005</v>
      </c>
      <c r="L686">
        <v>10058</v>
      </c>
      <c r="M686" t="s">
        <v>2279</v>
      </c>
      <c r="N686">
        <v>1</v>
      </c>
      <c r="O686" t="s">
        <v>5209</v>
      </c>
      <c r="S686" t="s">
        <v>5186</v>
      </c>
    </row>
    <row r="687" spans="1:19" x14ac:dyDescent="0.3">
      <c r="A687" s="19">
        <v>68297</v>
      </c>
      <c r="B687" s="26" t="s">
        <v>4018</v>
      </c>
      <c r="C687" s="19">
        <v>10142</v>
      </c>
      <c r="D687" s="19" t="s">
        <v>1566</v>
      </c>
      <c r="E687" s="18" t="s">
        <v>70</v>
      </c>
      <c r="F687" s="18" t="s">
        <v>554</v>
      </c>
      <c r="G687" s="18" t="s">
        <v>554</v>
      </c>
      <c r="H687" s="18">
        <v>5910</v>
      </c>
      <c r="I687" s="18" t="s">
        <v>4019</v>
      </c>
      <c r="J687" s="18">
        <v>45598</v>
      </c>
      <c r="K687" s="18" t="s">
        <v>4020</v>
      </c>
      <c r="L687" s="18">
        <v>10058</v>
      </c>
      <c r="M687" s="18" t="s">
        <v>2279</v>
      </c>
      <c r="N687" s="18">
        <v>1</v>
      </c>
      <c r="O687" s="18" t="s">
        <v>5209</v>
      </c>
      <c r="P687" s="18"/>
      <c r="Q687" s="18"/>
      <c r="R687" s="18"/>
      <c r="S687" t="s">
        <v>5186</v>
      </c>
    </row>
    <row r="688" spans="1:19" x14ac:dyDescent="0.3">
      <c r="A688" s="12">
        <v>375197</v>
      </c>
      <c r="B688" s="1" t="s">
        <v>4054</v>
      </c>
      <c r="C688" s="12">
        <v>10119</v>
      </c>
      <c r="D688" s="12" t="s">
        <v>1566</v>
      </c>
      <c r="E688" t="s">
        <v>70</v>
      </c>
      <c r="F688" t="s">
        <v>440</v>
      </c>
      <c r="G688" t="s">
        <v>440</v>
      </c>
      <c r="H688">
        <v>5979</v>
      </c>
      <c r="I688" t="s">
        <v>4055</v>
      </c>
      <c r="J688">
        <v>1026494</v>
      </c>
      <c r="K688" t="s">
        <v>4056</v>
      </c>
      <c r="L688">
        <v>10058</v>
      </c>
      <c r="M688" t="s">
        <v>2279</v>
      </c>
      <c r="N688">
        <v>1</v>
      </c>
      <c r="O688" t="s">
        <v>5209</v>
      </c>
      <c r="S688" t="s">
        <v>5186</v>
      </c>
    </row>
    <row r="689" spans="1:19" x14ac:dyDescent="0.3">
      <c r="A689" s="19">
        <v>941815</v>
      </c>
      <c r="B689" s="26" t="s">
        <v>4154</v>
      </c>
      <c r="C689" s="19">
        <v>10119</v>
      </c>
      <c r="D689" s="19" t="s">
        <v>1566</v>
      </c>
      <c r="E689" s="18" t="s">
        <v>70</v>
      </c>
      <c r="F689" s="18" t="s">
        <v>440</v>
      </c>
      <c r="G689" s="18" t="s">
        <v>440</v>
      </c>
      <c r="H689" s="18">
        <v>6097</v>
      </c>
      <c r="I689" s="18" t="s">
        <v>4155</v>
      </c>
      <c r="J689" s="18">
        <v>329673</v>
      </c>
      <c r="K689" s="18" t="s">
        <v>4156</v>
      </c>
      <c r="L689" s="18">
        <v>10058</v>
      </c>
      <c r="M689" s="18" t="s">
        <v>2279</v>
      </c>
      <c r="N689" s="18" t="s">
        <v>5181</v>
      </c>
      <c r="O689" s="18"/>
      <c r="P689" s="18"/>
      <c r="Q689" s="18"/>
      <c r="R689" s="18"/>
      <c r="S689" s="18"/>
    </row>
    <row r="690" spans="1:19" x14ac:dyDescent="0.3">
      <c r="A690" s="12">
        <v>245364</v>
      </c>
      <c r="B690" s="1" t="s">
        <v>2052</v>
      </c>
      <c r="C690" s="12">
        <v>10119</v>
      </c>
      <c r="D690" s="12" t="s">
        <v>1566</v>
      </c>
      <c r="E690" t="s">
        <v>70</v>
      </c>
      <c r="F690" t="s">
        <v>740</v>
      </c>
      <c r="G690" t="s">
        <v>740</v>
      </c>
      <c r="H690">
        <v>6172</v>
      </c>
      <c r="I690" t="s">
        <v>2053</v>
      </c>
      <c r="J690">
        <v>59383</v>
      </c>
      <c r="K690" t="s">
        <v>4240</v>
      </c>
      <c r="L690">
        <v>10058</v>
      </c>
      <c r="M690" t="s">
        <v>2279</v>
      </c>
      <c r="N690">
        <v>1</v>
      </c>
      <c r="O690" t="s">
        <v>5209</v>
      </c>
      <c r="S690" t="s">
        <v>5186</v>
      </c>
    </row>
    <row r="691" spans="1:19" x14ac:dyDescent="0.3">
      <c r="A691" s="19">
        <v>189843</v>
      </c>
      <c r="B691" s="26" t="s">
        <v>4310</v>
      </c>
      <c r="C691" s="19">
        <v>10119</v>
      </c>
      <c r="D691" s="19" t="s">
        <v>1566</v>
      </c>
      <c r="E691" s="18" t="s">
        <v>70</v>
      </c>
      <c r="F691" s="18" t="s">
        <v>554</v>
      </c>
      <c r="G691" s="18" t="s">
        <v>554</v>
      </c>
      <c r="H691" s="18">
        <v>6402</v>
      </c>
      <c r="I691" s="18" t="s">
        <v>4311</v>
      </c>
      <c r="J691" s="18">
        <v>968085</v>
      </c>
      <c r="K691" s="18" t="s">
        <v>4312</v>
      </c>
      <c r="L691" s="18">
        <v>10058</v>
      </c>
      <c r="M691" s="18" t="s">
        <v>2279</v>
      </c>
      <c r="N691" s="18">
        <v>1</v>
      </c>
      <c r="O691" s="18" t="s">
        <v>5209</v>
      </c>
      <c r="P691" s="18"/>
      <c r="Q691" s="18"/>
      <c r="R691" s="18"/>
      <c r="S691" t="s">
        <v>5186</v>
      </c>
    </row>
    <row r="692" spans="1:19" x14ac:dyDescent="0.3">
      <c r="A692" s="12">
        <v>80704</v>
      </c>
      <c r="B692" s="1" t="s">
        <v>4348</v>
      </c>
      <c r="C692" s="12">
        <v>10142</v>
      </c>
      <c r="D692" s="12" t="s">
        <v>1566</v>
      </c>
      <c r="E692" t="s">
        <v>70</v>
      </c>
      <c r="F692" t="s">
        <v>245</v>
      </c>
      <c r="G692" t="s">
        <v>245</v>
      </c>
      <c r="H692">
        <v>6673</v>
      </c>
      <c r="I692" t="s">
        <v>4349</v>
      </c>
      <c r="J692">
        <v>1012366</v>
      </c>
      <c r="K692" t="s">
        <v>4350</v>
      </c>
      <c r="L692">
        <v>10058</v>
      </c>
      <c r="M692" t="s">
        <v>2279</v>
      </c>
      <c r="N692">
        <v>1</v>
      </c>
      <c r="O692" t="s">
        <v>5209</v>
      </c>
      <c r="S692" t="s">
        <v>5186</v>
      </c>
    </row>
    <row r="693" spans="1:19" x14ac:dyDescent="0.3">
      <c r="A693" s="19">
        <v>218631</v>
      </c>
      <c r="B693" s="26" t="s">
        <v>2074</v>
      </c>
      <c r="C693" s="19">
        <v>10119</v>
      </c>
      <c r="D693" s="19" t="s">
        <v>1566</v>
      </c>
      <c r="E693" s="18" t="s">
        <v>70</v>
      </c>
      <c r="F693" s="18" t="s">
        <v>740</v>
      </c>
      <c r="G693" s="18" t="s">
        <v>740</v>
      </c>
      <c r="H693" s="18">
        <v>6871</v>
      </c>
      <c r="I693" s="18" t="s">
        <v>2075</v>
      </c>
      <c r="J693" s="18">
        <v>1022423</v>
      </c>
      <c r="K693" s="18" t="s">
        <v>4377</v>
      </c>
      <c r="L693" s="18">
        <v>10058</v>
      </c>
      <c r="M693" s="18" t="s">
        <v>2279</v>
      </c>
      <c r="N693" s="18">
        <v>1</v>
      </c>
      <c r="O693" s="18" t="s">
        <v>5209</v>
      </c>
      <c r="P693" s="18"/>
      <c r="Q693" s="18"/>
      <c r="R693" s="18"/>
      <c r="S693" t="s">
        <v>5186</v>
      </c>
    </row>
    <row r="694" spans="1:19" x14ac:dyDescent="0.3">
      <c r="A694" s="12">
        <v>883057</v>
      </c>
      <c r="B694" s="1" t="s">
        <v>4484</v>
      </c>
      <c r="C694" s="12">
        <v>10119</v>
      </c>
      <c r="D694" s="12" t="s">
        <v>1566</v>
      </c>
      <c r="E694" t="s">
        <v>70</v>
      </c>
      <c r="F694" t="s">
        <v>554</v>
      </c>
      <c r="G694" t="s">
        <v>554</v>
      </c>
      <c r="H694">
        <v>7430</v>
      </c>
      <c r="I694" t="s">
        <v>1186</v>
      </c>
      <c r="J694">
        <v>64875</v>
      </c>
      <c r="K694" t="s">
        <v>4485</v>
      </c>
      <c r="L694">
        <v>10058</v>
      </c>
      <c r="M694" t="s">
        <v>2279</v>
      </c>
      <c r="N694">
        <v>1</v>
      </c>
      <c r="O694" t="s">
        <v>5209</v>
      </c>
      <c r="S694" t="s">
        <v>5186</v>
      </c>
    </row>
    <row r="695" spans="1:19" x14ac:dyDescent="0.3">
      <c r="A695" s="19">
        <v>182907</v>
      </c>
      <c r="B695" s="26" t="s">
        <v>4536</v>
      </c>
      <c r="C695" s="19">
        <v>10119</v>
      </c>
      <c r="D695" s="19" t="s">
        <v>1566</v>
      </c>
      <c r="E695" s="18" t="s">
        <v>70</v>
      </c>
      <c r="F695" s="18" t="s">
        <v>245</v>
      </c>
      <c r="G695" s="18" t="s">
        <v>245</v>
      </c>
      <c r="H695" s="18">
        <v>8017</v>
      </c>
      <c r="I695" s="18" t="s">
        <v>1213</v>
      </c>
      <c r="J695" s="18">
        <v>342095</v>
      </c>
      <c r="K695" s="18" t="s">
        <v>4537</v>
      </c>
      <c r="L695" s="18">
        <v>10058</v>
      </c>
      <c r="M695" s="18" t="s">
        <v>2279</v>
      </c>
      <c r="N695" s="18">
        <v>1</v>
      </c>
      <c r="O695" s="18" t="s">
        <v>5209</v>
      </c>
      <c r="P695" s="18"/>
      <c r="Q695" s="18"/>
      <c r="R695" s="18"/>
      <c r="S695" t="s">
        <v>5186</v>
      </c>
    </row>
    <row r="696" spans="1:19" x14ac:dyDescent="0.3">
      <c r="A696" s="12">
        <v>83255</v>
      </c>
      <c r="B696" s="1" t="s">
        <v>4595</v>
      </c>
      <c r="C696" s="12">
        <v>10142</v>
      </c>
      <c r="D696" s="12" t="s">
        <v>1566</v>
      </c>
      <c r="E696" t="s">
        <v>70</v>
      </c>
      <c r="F696" t="s">
        <v>80</v>
      </c>
      <c r="G696" t="s">
        <v>80</v>
      </c>
      <c r="H696">
        <v>8289</v>
      </c>
      <c r="I696" t="s">
        <v>4596</v>
      </c>
      <c r="J696">
        <v>1012773</v>
      </c>
      <c r="K696" t="s">
        <v>4597</v>
      </c>
      <c r="L696">
        <v>10058</v>
      </c>
      <c r="M696" t="s">
        <v>2279</v>
      </c>
      <c r="N696">
        <v>1</v>
      </c>
      <c r="O696" t="s">
        <v>5209</v>
      </c>
      <c r="S696" t="s">
        <v>5186</v>
      </c>
    </row>
    <row r="697" spans="1:19" x14ac:dyDescent="0.3">
      <c r="A697" s="19">
        <v>816924</v>
      </c>
      <c r="B697" s="26" t="s">
        <v>4628</v>
      </c>
      <c r="C697" s="19">
        <v>10119</v>
      </c>
      <c r="D697" s="19" t="s">
        <v>1566</v>
      </c>
      <c r="E697" s="18" t="s">
        <v>70</v>
      </c>
      <c r="F697" s="18" t="s">
        <v>2979</v>
      </c>
      <c r="G697" s="18" t="s">
        <v>2979</v>
      </c>
      <c r="H697" s="18">
        <v>8372</v>
      </c>
      <c r="I697" s="18" t="s">
        <v>4629</v>
      </c>
      <c r="J697" s="18">
        <v>969283</v>
      </c>
      <c r="K697" s="18" t="s">
        <v>4630</v>
      </c>
      <c r="L697" s="18">
        <v>10058</v>
      </c>
      <c r="M697" s="18" t="s">
        <v>2279</v>
      </c>
      <c r="N697" s="18">
        <v>1</v>
      </c>
      <c r="O697" s="18" t="s">
        <v>5209</v>
      </c>
      <c r="P697" s="18"/>
      <c r="Q697" s="18"/>
      <c r="R697" s="18"/>
      <c r="S697" t="s">
        <v>5186</v>
      </c>
    </row>
    <row r="698" spans="1:19" x14ac:dyDescent="0.3">
      <c r="A698" s="12">
        <v>925250</v>
      </c>
      <c r="B698" s="1" t="s">
        <v>4640</v>
      </c>
      <c r="C698" s="12">
        <v>10142</v>
      </c>
      <c r="D698" s="12" t="s">
        <v>1566</v>
      </c>
      <c r="E698" t="s">
        <v>70</v>
      </c>
      <c r="F698" t="s">
        <v>80</v>
      </c>
      <c r="G698" t="s">
        <v>80</v>
      </c>
      <c r="H698">
        <v>8416</v>
      </c>
      <c r="I698" t="s">
        <v>4641</v>
      </c>
      <c r="J698">
        <v>1015997</v>
      </c>
      <c r="K698" t="s">
        <v>4642</v>
      </c>
      <c r="L698">
        <v>10058</v>
      </c>
      <c r="M698" t="s">
        <v>2279</v>
      </c>
      <c r="N698">
        <v>1</v>
      </c>
      <c r="O698" t="s">
        <v>5209</v>
      </c>
      <c r="S698" t="s">
        <v>5186</v>
      </c>
    </row>
    <row r="699" spans="1:19" x14ac:dyDescent="0.3">
      <c r="A699" s="19">
        <v>878679</v>
      </c>
      <c r="B699" s="26" t="s">
        <v>4646</v>
      </c>
      <c r="C699" s="19">
        <v>10119</v>
      </c>
      <c r="D699" s="19" t="s">
        <v>1566</v>
      </c>
      <c r="E699" s="18" t="s">
        <v>70</v>
      </c>
      <c r="F699" s="18" t="s">
        <v>690</v>
      </c>
      <c r="G699" s="18" t="s">
        <v>690</v>
      </c>
      <c r="H699" s="18">
        <v>8445</v>
      </c>
      <c r="I699" s="18" t="s">
        <v>4647</v>
      </c>
      <c r="J699" s="18">
        <v>1007899</v>
      </c>
      <c r="K699" s="18" t="s">
        <v>4648</v>
      </c>
      <c r="L699" s="18">
        <v>10058</v>
      </c>
      <c r="M699" s="18" t="s">
        <v>2279</v>
      </c>
      <c r="N699" s="18">
        <v>1</v>
      </c>
      <c r="O699" s="18" t="s">
        <v>5209</v>
      </c>
      <c r="P699" s="18"/>
      <c r="Q699" s="18"/>
      <c r="R699" s="18"/>
      <c r="S699" t="s">
        <v>5186</v>
      </c>
    </row>
    <row r="700" spans="1:19" x14ac:dyDescent="0.3">
      <c r="A700" s="12">
        <v>208030</v>
      </c>
      <c r="B700" s="1" t="s">
        <v>4730</v>
      </c>
      <c r="C700" s="12">
        <v>10142</v>
      </c>
      <c r="D700" s="12" t="s">
        <v>1566</v>
      </c>
      <c r="E700" t="s">
        <v>70</v>
      </c>
      <c r="F700" t="s">
        <v>245</v>
      </c>
      <c r="G700" t="s">
        <v>245</v>
      </c>
      <c r="H700">
        <v>8657</v>
      </c>
      <c r="I700" t="s">
        <v>4731</v>
      </c>
      <c r="J700">
        <v>63988</v>
      </c>
      <c r="K700" t="s">
        <v>4732</v>
      </c>
      <c r="L700">
        <v>10058</v>
      </c>
      <c r="M700" t="s">
        <v>2279</v>
      </c>
      <c r="N700">
        <v>1</v>
      </c>
      <c r="O700" t="s">
        <v>5209</v>
      </c>
      <c r="S700" t="s">
        <v>5186</v>
      </c>
    </row>
    <row r="701" spans="1:19" x14ac:dyDescent="0.3">
      <c r="A701" s="19">
        <v>777597</v>
      </c>
      <c r="B701" s="26" t="s">
        <v>4745</v>
      </c>
      <c r="C701" s="19">
        <v>10142</v>
      </c>
      <c r="D701" s="19" t="s">
        <v>1566</v>
      </c>
      <c r="E701" s="18" t="s">
        <v>70</v>
      </c>
      <c r="F701" s="18" t="s">
        <v>2979</v>
      </c>
      <c r="G701" s="18" t="s">
        <v>2979</v>
      </c>
      <c r="H701" s="18">
        <v>8673</v>
      </c>
      <c r="I701" s="18" t="s">
        <v>4746</v>
      </c>
      <c r="J701" s="18">
        <v>1028596</v>
      </c>
      <c r="K701" s="18" t="s">
        <v>4747</v>
      </c>
      <c r="L701" s="18">
        <v>10058</v>
      </c>
      <c r="M701" s="18" t="s">
        <v>2279</v>
      </c>
      <c r="N701" s="18">
        <v>1</v>
      </c>
      <c r="O701" s="18" t="s">
        <v>5209</v>
      </c>
      <c r="P701" s="18"/>
      <c r="Q701" s="18"/>
      <c r="R701" s="18"/>
      <c r="S701" t="s">
        <v>5186</v>
      </c>
    </row>
    <row r="702" spans="1:19" x14ac:dyDescent="0.3">
      <c r="A702" s="12">
        <v>952008</v>
      </c>
      <c r="B702" s="1" t="s">
        <v>4757</v>
      </c>
      <c r="C702" s="12">
        <v>10119</v>
      </c>
      <c r="D702" s="12" t="s">
        <v>1566</v>
      </c>
      <c r="E702" t="s">
        <v>70</v>
      </c>
      <c r="F702" t="s">
        <v>554</v>
      </c>
      <c r="G702" t="s">
        <v>554</v>
      </c>
      <c r="H702">
        <v>8684</v>
      </c>
      <c r="I702" t="s">
        <v>1257</v>
      </c>
      <c r="J702">
        <v>373094</v>
      </c>
      <c r="K702" t="s">
        <v>4758</v>
      </c>
      <c r="L702">
        <v>10058</v>
      </c>
      <c r="M702" t="s">
        <v>2279</v>
      </c>
      <c r="N702">
        <v>1</v>
      </c>
      <c r="O702" t="s">
        <v>5209</v>
      </c>
      <c r="S702" t="s">
        <v>5186</v>
      </c>
    </row>
    <row r="703" spans="1:19" x14ac:dyDescent="0.3">
      <c r="A703" s="19">
        <v>937571</v>
      </c>
      <c r="B703" s="26" t="s">
        <v>2165</v>
      </c>
      <c r="C703" s="19">
        <v>10142</v>
      </c>
      <c r="D703" s="19" t="s">
        <v>1566</v>
      </c>
      <c r="E703" s="18" t="s">
        <v>70</v>
      </c>
      <c r="F703" s="18" t="s">
        <v>71</v>
      </c>
      <c r="G703" s="18" t="s">
        <v>71</v>
      </c>
      <c r="H703" s="18">
        <v>8951</v>
      </c>
      <c r="I703" s="18" t="s">
        <v>2166</v>
      </c>
      <c r="J703" s="18">
        <v>76103</v>
      </c>
      <c r="K703" s="18" t="s">
        <v>2167</v>
      </c>
      <c r="L703" s="18">
        <v>10035</v>
      </c>
      <c r="M703" s="18" t="s">
        <v>1568</v>
      </c>
      <c r="N703" s="18">
        <v>1</v>
      </c>
      <c r="O703" s="18" t="s">
        <v>5209</v>
      </c>
      <c r="P703" s="18"/>
      <c r="Q703" s="18"/>
      <c r="R703" s="18"/>
      <c r="S703" t="s">
        <v>5186</v>
      </c>
    </row>
    <row r="704" spans="1:19" x14ac:dyDescent="0.3">
      <c r="A704" s="12">
        <v>192451</v>
      </c>
      <c r="B704" s="1" t="s">
        <v>4810</v>
      </c>
      <c r="C704" s="12">
        <v>10142</v>
      </c>
      <c r="D704" s="12" t="s">
        <v>1566</v>
      </c>
      <c r="E704" t="s">
        <v>70</v>
      </c>
      <c r="F704" t="s">
        <v>690</v>
      </c>
      <c r="G704" t="s">
        <v>690</v>
      </c>
      <c r="H704">
        <v>8953</v>
      </c>
      <c r="I704" t="s">
        <v>4811</v>
      </c>
      <c r="J704">
        <v>97773</v>
      </c>
      <c r="K704" t="s">
        <v>4812</v>
      </c>
      <c r="L704">
        <v>10058</v>
      </c>
      <c r="M704" t="s">
        <v>2279</v>
      </c>
      <c r="N704">
        <v>1</v>
      </c>
      <c r="O704" t="s">
        <v>5209</v>
      </c>
      <c r="S704" t="s">
        <v>5186</v>
      </c>
    </row>
    <row r="705" spans="1:19" x14ac:dyDescent="0.3">
      <c r="A705" s="19">
        <v>303376</v>
      </c>
      <c r="B705" s="26" t="s">
        <v>2168</v>
      </c>
      <c r="C705" s="19">
        <v>10142</v>
      </c>
      <c r="D705" s="19" t="s">
        <v>1566</v>
      </c>
      <c r="E705" s="18" t="s">
        <v>70</v>
      </c>
      <c r="F705" s="18" t="s">
        <v>1335</v>
      </c>
      <c r="G705" s="18" t="s">
        <v>1335</v>
      </c>
      <c r="H705" s="18">
        <v>8959</v>
      </c>
      <c r="I705" s="18" t="s">
        <v>2169</v>
      </c>
      <c r="J705" s="18">
        <v>1015408</v>
      </c>
      <c r="K705" s="18" t="s">
        <v>2170</v>
      </c>
      <c r="L705" s="18">
        <v>10011</v>
      </c>
      <c r="M705" s="18" t="s">
        <v>1568</v>
      </c>
      <c r="N705" s="18">
        <v>1</v>
      </c>
      <c r="O705" s="18" t="s">
        <v>5209</v>
      </c>
      <c r="P705" s="18"/>
      <c r="Q705" s="18"/>
      <c r="R705" s="18"/>
      <c r="S705" t="s">
        <v>5186</v>
      </c>
    </row>
    <row r="706" spans="1:19" x14ac:dyDescent="0.3">
      <c r="A706" s="12">
        <v>318849</v>
      </c>
      <c r="B706" s="1" t="s">
        <v>4841</v>
      </c>
      <c r="C706" s="12">
        <v>10142</v>
      </c>
      <c r="D706" s="12" t="s">
        <v>1566</v>
      </c>
      <c r="E706" t="s">
        <v>70</v>
      </c>
      <c r="F706" t="s">
        <v>80</v>
      </c>
      <c r="G706" t="s">
        <v>80</v>
      </c>
      <c r="H706">
        <v>8994</v>
      </c>
      <c r="I706" t="s">
        <v>4842</v>
      </c>
      <c r="J706">
        <v>154053</v>
      </c>
      <c r="K706" t="s">
        <v>4843</v>
      </c>
      <c r="L706">
        <v>10058</v>
      </c>
      <c r="M706" t="s">
        <v>2279</v>
      </c>
      <c r="N706">
        <v>1</v>
      </c>
      <c r="O706" t="s">
        <v>5209</v>
      </c>
      <c r="S706" t="s">
        <v>5186</v>
      </c>
    </row>
    <row r="707" spans="1:19" x14ac:dyDescent="0.3">
      <c r="A707" s="19">
        <v>291659</v>
      </c>
      <c r="B707" s="26" t="s">
        <v>4850</v>
      </c>
      <c r="C707" s="19">
        <v>10119</v>
      </c>
      <c r="D707" s="19" t="s">
        <v>1566</v>
      </c>
      <c r="E707" s="18" t="s">
        <v>70</v>
      </c>
      <c r="F707" s="18" t="s">
        <v>80</v>
      </c>
      <c r="G707" s="18" t="s">
        <v>80</v>
      </c>
      <c r="H707" s="18">
        <v>9115</v>
      </c>
      <c r="I707" s="18" t="s">
        <v>4851</v>
      </c>
      <c r="J707" s="18">
        <v>62986</v>
      </c>
      <c r="K707" s="18" t="s">
        <v>4852</v>
      </c>
      <c r="L707" s="18">
        <v>10058</v>
      </c>
      <c r="M707" s="18" t="s">
        <v>2279</v>
      </c>
      <c r="N707" s="18">
        <v>1</v>
      </c>
      <c r="O707" s="18" t="s">
        <v>5209</v>
      </c>
      <c r="P707" s="18"/>
      <c r="Q707" s="18"/>
      <c r="R707" s="18"/>
      <c r="S707" t="s">
        <v>5186</v>
      </c>
    </row>
    <row r="708" spans="1:19" x14ac:dyDescent="0.3">
      <c r="A708" s="12">
        <v>340344</v>
      </c>
      <c r="B708" s="1" t="s">
        <v>4879</v>
      </c>
      <c r="C708" s="12">
        <v>10119</v>
      </c>
      <c r="D708" s="12" t="s">
        <v>1566</v>
      </c>
      <c r="E708" t="s">
        <v>70</v>
      </c>
      <c r="F708" t="s">
        <v>71</v>
      </c>
      <c r="G708" t="s">
        <v>71</v>
      </c>
      <c r="H708">
        <v>9473</v>
      </c>
      <c r="I708" t="s">
        <v>4880</v>
      </c>
      <c r="J708">
        <v>60127</v>
      </c>
      <c r="K708" t="s">
        <v>4881</v>
      </c>
      <c r="L708">
        <v>10058</v>
      </c>
      <c r="M708" t="s">
        <v>2279</v>
      </c>
      <c r="N708">
        <v>1</v>
      </c>
      <c r="O708" t="s">
        <v>5209</v>
      </c>
      <c r="S708" t="s">
        <v>5186</v>
      </c>
    </row>
    <row r="709" spans="1:19" x14ac:dyDescent="0.3">
      <c r="A709" s="19">
        <v>912870</v>
      </c>
      <c r="B709" s="26" t="s">
        <v>2197</v>
      </c>
      <c r="C709" s="19">
        <v>10119</v>
      </c>
      <c r="D709" s="19" t="s">
        <v>1566</v>
      </c>
      <c r="E709" s="18" t="s">
        <v>70</v>
      </c>
      <c r="F709" s="18" t="s">
        <v>1335</v>
      </c>
      <c r="G709" s="18" t="s">
        <v>1335</v>
      </c>
      <c r="H709" s="18">
        <v>9475</v>
      </c>
      <c r="I709" s="18" t="s">
        <v>2198</v>
      </c>
      <c r="J709" s="18">
        <v>65023</v>
      </c>
      <c r="K709" s="18" t="s">
        <v>2199</v>
      </c>
      <c r="L709" s="18">
        <v>10035</v>
      </c>
      <c r="M709" s="18" t="s">
        <v>1568</v>
      </c>
      <c r="N709" s="18">
        <v>1</v>
      </c>
      <c r="O709" s="18" t="s">
        <v>5209</v>
      </c>
      <c r="P709" s="18"/>
      <c r="Q709" s="18"/>
      <c r="R709" s="18"/>
      <c r="S709" t="s">
        <v>5186</v>
      </c>
    </row>
    <row r="710" spans="1:19" x14ac:dyDescent="0.3">
      <c r="A710" s="12">
        <v>961936</v>
      </c>
      <c r="B710" s="1" t="s">
        <v>4930</v>
      </c>
      <c r="C710" s="12">
        <v>10119</v>
      </c>
      <c r="D710" s="12" t="s">
        <v>1566</v>
      </c>
      <c r="E710" t="s">
        <v>70</v>
      </c>
      <c r="F710" t="s">
        <v>1335</v>
      </c>
      <c r="G710" t="s">
        <v>1335</v>
      </c>
      <c r="H710">
        <v>9526</v>
      </c>
      <c r="I710" t="s">
        <v>1336</v>
      </c>
      <c r="J710">
        <v>84137</v>
      </c>
      <c r="K710" t="s">
        <v>4931</v>
      </c>
      <c r="L710">
        <v>10058</v>
      </c>
      <c r="M710" t="s">
        <v>2279</v>
      </c>
      <c r="N710">
        <v>1</v>
      </c>
      <c r="O710" t="s">
        <v>5209</v>
      </c>
      <c r="S710" t="s">
        <v>5186</v>
      </c>
    </row>
    <row r="711" spans="1:19" x14ac:dyDescent="0.3">
      <c r="A711" s="19">
        <v>370996</v>
      </c>
      <c r="B711" s="26" t="s">
        <v>2218</v>
      </c>
      <c r="C711" s="19">
        <v>10119</v>
      </c>
      <c r="D711" s="19" t="s">
        <v>1566</v>
      </c>
      <c r="E711" s="18" t="s">
        <v>70</v>
      </c>
      <c r="F711" s="18" t="s">
        <v>440</v>
      </c>
      <c r="G711" s="18" t="s">
        <v>440</v>
      </c>
      <c r="H711" s="18">
        <v>9666</v>
      </c>
      <c r="I711" s="18" t="s">
        <v>1383</v>
      </c>
      <c r="J711" s="18">
        <v>64317</v>
      </c>
      <c r="K711" s="18" t="s">
        <v>2219</v>
      </c>
      <c r="L711" s="18">
        <v>10035</v>
      </c>
      <c r="M711" s="18" t="s">
        <v>1568</v>
      </c>
      <c r="N711" s="18">
        <v>1</v>
      </c>
      <c r="O711" s="18" t="s">
        <v>5209</v>
      </c>
      <c r="P711" s="18"/>
      <c r="Q711" s="18"/>
      <c r="R711" s="18"/>
      <c r="S711" t="s">
        <v>5186</v>
      </c>
    </row>
    <row r="712" spans="1:19" x14ac:dyDescent="0.3">
      <c r="A712" s="12">
        <v>208934</v>
      </c>
      <c r="B712" s="1" t="s">
        <v>5009</v>
      </c>
      <c r="C712" s="12">
        <v>10142</v>
      </c>
      <c r="D712" s="12" t="s">
        <v>1566</v>
      </c>
      <c r="E712" t="s">
        <v>70</v>
      </c>
      <c r="F712" t="s">
        <v>740</v>
      </c>
      <c r="G712" t="s">
        <v>740</v>
      </c>
      <c r="H712">
        <v>9679</v>
      </c>
      <c r="I712" t="s">
        <v>5010</v>
      </c>
      <c r="J712">
        <v>978209</v>
      </c>
      <c r="K712" t="s">
        <v>5011</v>
      </c>
      <c r="L712">
        <v>10058</v>
      </c>
      <c r="M712" t="s">
        <v>2279</v>
      </c>
      <c r="N712">
        <v>1</v>
      </c>
      <c r="O712" t="s">
        <v>5209</v>
      </c>
      <c r="S712" t="s">
        <v>5186</v>
      </c>
    </row>
    <row r="713" spans="1:19" x14ac:dyDescent="0.3">
      <c r="A713" s="19">
        <v>212578</v>
      </c>
      <c r="B713" s="26" t="s">
        <v>5025</v>
      </c>
      <c r="C713" s="19">
        <v>10119</v>
      </c>
      <c r="D713" s="19" t="s">
        <v>1566</v>
      </c>
      <c r="E713" s="18" t="s">
        <v>70</v>
      </c>
      <c r="F713" s="18" t="s">
        <v>71</v>
      </c>
      <c r="G713" s="18" t="s">
        <v>71</v>
      </c>
      <c r="H713" s="18">
        <v>9694</v>
      </c>
      <c r="I713" s="18" t="s">
        <v>5026</v>
      </c>
      <c r="J713" s="18">
        <v>1018100</v>
      </c>
      <c r="K713" s="18" t="s">
        <v>5027</v>
      </c>
      <c r="L713" s="18">
        <v>10058</v>
      </c>
      <c r="M713" s="18" t="s">
        <v>2279</v>
      </c>
      <c r="N713" s="18">
        <v>1</v>
      </c>
      <c r="O713" s="18" t="s">
        <v>5209</v>
      </c>
      <c r="P713" s="18"/>
      <c r="Q713" s="18"/>
      <c r="R713" s="18"/>
      <c r="S713" t="s">
        <v>5186</v>
      </c>
    </row>
    <row r="714" spans="1:19" x14ac:dyDescent="0.3">
      <c r="A714" s="12">
        <v>899432</v>
      </c>
      <c r="B714" s="1" t="s">
        <v>2227</v>
      </c>
      <c r="C714" s="12">
        <v>10119</v>
      </c>
      <c r="D714" s="12" t="s">
        <v>1566</v>
      </c>
      <c r="E714" t="s">
        <v>70</v>
      </c>
      <c r="F714" t="s">
        <v>1335</v>
      </c>
      <c r="G714" t="s">
        <v>1335</v>
      </c>
      <c r="H714">
        <v>9731</v>
      </c>
      <c r="I714" t="s">
        <v>1438</v>
      </c>
      <c r="J714">
        <v>988826</v>
      </c>
      <c r="K714" t="s">
        <v>5046</v>
      </c>
      <c r="L714">
        <v>10058</v>
      </c>
      <c r="M714" t="s">
        <v>2279</v>
      </c>
      <c r="N714">
        <v>1</v>
      </c>
      <c r="O714" t="s">
        <v>5209</v>
      </c>
      <c r="S714" t="s">
        <v>5186</v>
      </c>
    </row>
    <row r="715" spans="1:19" x14ac:dyDescent="0.3">
      <c r="A715" s="19">
        <v>179989</v>
      </c>
      <c r="B715" s="26" t="s">
        <v>5047</v>
      </c>
      <c r="C715" s="19">
        <v>10119</v>
      </c>
      <c r="D715" s="19" t="s">
        <v>1566</v>
      </c>
      <c r="E715" s="18" t="s">
        <v>70</v>
      </c>
      <c r="F715" s="18" t="s">
        <v>740</v>
      </c>
      <c r="G715" s="18" t="s">
        <v>740</v>
      </c>
      <c r="H715" s="18">
        <v>9733</v>
      </c>
      <c r="I715" s="18" t="s">
        <v>1441</v>
      </c>
      <c r="J715" s="18">
        <v>1013945</v>
      </c>
      <c r="K715" s="18" t="s">
        <v>5048</v>
      </c>
      <c r="L715" s="18">
        <v>10058</v>
      </c>
      <c r="M715" s="18" t="s">
        <v>2279</v>
      </c>
      <c r="N715" s="18">
        <v>1</v>
      </c>
      <c r="O715" s="18" t="s">
        <v>5209</v>
      </c>
      <c r="P715" s="18"/>
      <c r="Q715" s="18"/>
      <c r="R715" s="18"/>
      <c r="S715" t="s">
        <v>5186</v>
      </c>
    </row>
    <row r="716" spans="1:19" x14ac:dyDescent="0.3">
      <c r="A716" s="12">
        <v>981171</v>
      </c>
      <c r="B716" s="1" t="s">
        <v>5134</v>
      </c>
      <c r="C716" s="12">
        <v>10142</v>
      </c>
      <c r="D716" s="12" t="s">
        <v>1566</v>
      </c>
      <c r="E716" t="s">
        <v>70</v>
      </c>
      <c r="F716" t="s">
        <v>440</v>
      </c>
      <c r="G716" t="s">
        <v>440</v>
      </c>
      <c r="H716">
        <v>9860</v>
      </c>
      <c r="I716" t="s">
        <v>5135</v>
      </c>
      <c r="J716">
        <v>316586</v>
      </c>
      <c r="K716" t="s">
        <v>5136</v>
      </c>
      <c r="L716">
        <v>10058</v>
      </c>
      <c r="M716" t="s">
        <v>2279</v>
      </c>
      <c r="N716">
        <v>1</v>
      </c>
      <c r="O716" t="s">
        <v>5209</v>
      </c>
      <c r="S716" t="s">
        <v>5186</v>
      </c>
    </row>
    <row r="717" spans="1:19" x14ac:dyDescent="0.3">
      <c r="A717" s="19">
        <v>73708</v>
      </c>
      <c r="B717" s="26" t="s">
        <v>2280</v>
      </c>
      <c r="C717" s="19">
        <v>10119</v>
      </c>
      <c r="D717" s="19" t="s">
        <v>1566</v>
      </c>
      <c r="E717" s="18" t="s">
        <v>26</v>
      </c>
      <c r="F717" s="18" t="s">
        <v>27</v>
      </c>
      <c r="G717" s="18" t="s">
        <v>27</v>
      </c>
      <c r="H717" s="18">
        <v>107</v>
      </c>
      <c r="I717" s="18" t="s">
        <v>28</v>
      </c>
      <c r="J717" s="18">
        <v>1022056</v>
      </c>
      <c r="K717" s="18" t="s">
        <v>2281</v>
      </c>
      <c r="L717" s="18">
        <v>10058</v>
      </c>
      <c r="M717" s="18" t="s">
        <v>2279</v>
      </c>
      <c r="N717" s="18">
        <v>1</v>
      </c>
      <c r="O717" s="18" t="s">
        <v>5209</v>
      </c>
      <c r="P717" s="18"/>
      <c r="Q717" s="18"/>
      <c r="R717" s="18"/>
      <c r="S717" t="s">
        <v>5186</v>
      </c>
    </row>
    <row r="718" spans="1:19" x14ac:dyDescent="0.3">
      <c r="A718" s="12">
        <v>350021</v>
      </c>
      <c r="B718" s="1" t="s">
        <v>2293</v>
      </c>
      <c r="C718" s="12">
        <v>10142</v>
      </c>
      <c r="D718" s="12" t="s">
        <v>1566</v>
      </c>
      <c r="E718" t="s">
        <v>26</v>
      </c>
      <c r="F718" t="s">
        <v>314</v>
      </c>
      <c r="G718" t="s">
        <v>314</v>
      </c>
      <c r="H718">
        <v>134</v>
      </c>
      <c r="I718" t="s">
        <v>2294</v>
      </c>
      <c r="J718">
        <v>983624</v>
      </c>
      <c r="K718" t="s">
        <v>2295</v>
      </c>
      <c r="L718">
        <v>10058</v>
      </c>
      <c r="M718" t="s">
        <v>2279</v>
      </c>
      <c r="N718">
        <v>1</v>
      </c>
      <c r="O718" t="s">
        <v>5209</v>
      </c>
      <c r="S718" t="s">
        <v>5186</v>
      </c>
    </row>
    <row r="719" spans="1:19" x14ac:dyDescent="0.3">
      <c r="A719" s="19">
        <v>178580</v>
      </c>
      <c r="B719" s="26" t="s">
        <v>2351</v>
      </c>
      <c r="C719" s="19">
        <v>10142</v>
      </c>
      <c r="D719" s="19" t="s">
        <v>1566</v>
      </c>
      <c r="E719" s="18" t="s">
        <v>26</v>
      </c>
      <c r="F719" s="18" t="s">
        <v>189</v>
      </c>
      <c r="G719" s="18" t="s">
        <v>189</v>
      </c>
      <c r="H719" s="18">
        <v>201</v>
      </c>
      <c r="I719" s="18" t="s">
        <v>2352</v>
      </c>
      <c r="J719" s="18">
        <v>1016797</v>
      </c>
      <c r="K719" s="18" t="s">
        <v>2353</v>
      </c>
      <c r="L719" s="18">
        <v>10058</v>
      </c>
      <c r="M719" s="18" t="s">
        <v>2279</v>
      </c>
      <c r="N719" s="18">
        <v>1</v>
      </c>
      <c r="O719" s="18" t="s">
        <v>5209</v>
      </c>
      <c r="P719" s="18"/>
      <c r="Q719" s="18"/>
      <c r="R719" s="18"/>
      <c r="S719" t="s">
        <v>5185</v>
      </c>
    </row>
    <row r="720" spans="1:19" x14ac:dyDescent="0.3">
      <c r="A720" s="12">
        <v>305933</v>
      </c>
      <c r="B720" s="1" t="s">
        <v>1595</v>
      </c>
      <c r="C720" s="12">
        <v>10119</v>
      </c>
      <c r="D720" s="12" t="s">
        <v>1566</v>
      </c>
      <c r="E720" t="s">
        <v>26</v>
      </c>
      <c r="F720" t="s">
        <v>84</v>
      </c>
      <c r="G720" t="s">
        <v>84</v>
      </c>
      <c r="H720">
        <v>301</v>
      </c>
      <c r="I720" t="s">
        <v>85</v>
      </c>
      <c r="J720">
        <v>1015473</v>
      </c>
      <c r="K720" t="s">
        <v>1596</v>
      </c>
      <c r="L720">
        <v>10011</v>
      </c>
      <c r="M720" t="s">
        <v>1568</v>
      </c>
      <c r="N720">
        <v>1</v>
      </c>
      <c r="O720" t="s">
        <v>5209</v>
      </c>
      <c r="S720" t="s">
        <v>5186</v>
      </c>
    </row>
    <row r="721" spans="1:19" x14ac:dyDescent="0.3">
      <c r="A721" s="19">
        <v>184902</v>
      </c>
      <c r="B721" s="26" t="s">
        <v>2515</v>
      </c>
      <c r="C721" s="19">
        <v>10142</v>
      </c>
      <c r="D721" s="19" t="s">
        <v>1566</v>
      </c>
      <c r="E721" s="18" t="s">
        <v>26</v>
      </c>
      <c r="F721" s="18" t="s">
        <v>84</v>
      </c>
      <c r="G721" s="18" t="s">
        <v>84</v>
      </c>
      <c r="H721" s="18">
        <v>933</v>
      </c>
      <c r="I721" s="18" t="s">
        <v>137</v>
      </c>
      <c r="J721" s="18">
        <v>38494</v>
      </c>
      <c r="K721" s="18" t="s">
        <v>2516</v>
      </c>
      <c r="L721" s="18">
        <v>10058</v>
      </c>
      <c r="M721" s="18" t="s">
        <v>2279</v>
      </c>
      <c r="N721" s="18">
        <v>1</v>
      </c>
      <c r="O721" s="18" t="s">
        <v>5209</v>
      </c>
      <c r="P721" s="18"/>
      <c r="Q721" s="18"/>
      <c r="R721" s="18"/>
      <c r="S721" t="s">
        <v>5186</v>
      </c>
    </row>
    <row r="722" spans="1:19" x14ac:dyDescent="0.3">
      <c r="A722" s="12">
        <v>923865</v>
      </c>
      <c r="B722" s="1" t="s">
        <v>2517</v>
      </c>
      <c r="C722" s="12">
        <v>10142</v>
      </c>
      <c r="D722" s="12" t="s">
        <v>1566</v>
      </c>
      <c r="E722" t="s">
        <v>26</v>
      </c>
      <c r="F722" t="s">
        <v>314</v>
      </c>
      <c r="G722" t="s">
        <v>314</v>
      </c>
      <c r="H722">
        <v>934</v>
      </c>
      <c r="I722" t="s">
        <v>2518</v>
      </c>
      <c r="J722">
        <v>648242</v>
      </c>
      <c r="K722" t="s">
        <v>2519</v>
      </c>
      <c r="L722">
        <v>10058</v>
      </c>
      <c r="M722" t="s">
        <v>2279</v>
      </c>
      <c r="N722">
        <v>1</v>
      </c>
      <c r="O722" t="s">
        <v>5209</v>
      </c>
      <c r="S722" t="s">
        <v>5186</v>
      </c>
    </row>
    <row r="723" spans="1:19" x14ac:dyDescent="0.3">
      <c r="A723" s="19">
        <v>275031</v>
      </c>
      <c r="B723" s="26" t="s">
        <v>2541</v>
      </c>
      <c r="C723" s="19">
        <v>10119</v>
      </c>
      <c r="D723" s="19" t="s">
        <v>1566</v>
      </c>
      <c r="E723" s="18" t="s">
        <v>26</v>
      </c>
      <c r="F723" s="18" t="s">
        <v>340</v>
      </c>
      <c r="G723" s="18" t="s">
        <v>340</v>
      </c>
      <c r="H723" s="18">
        <v>1025</v>
      </c>
      <c r="I723" s="18" t="s">
        <v>2542</v>
      </c>
      <c r="J723" s="18">
        <v>69323</v>
      </c>
      <c r="K723" s="18" t="s">
        <v>2543</v>
      </c>
      <c r="L723" s="18">
        <v>10058</v>
      </c>
      <c r="M723" s="18" t="s">
        <v>2279</v>
      </c>
      <c r="N723" s="18">
        <v>1</v>
      </c>
      <c r="O723" s="18" t="s">
        <v>5209</v>
      </c>
      <c r="P723" s="18"/>
      <c r="Q723" s="18"/>
      <c r="R723" s="18"/>
      <c r="S723" t="s">
        <v>5186</v>
      </c>
    </row>
    <row r="724" spans="1:19" x14ac:dyDescent="0.3">
      <c r="A724" s="12">
        <v>92636</v>
      </c>
      <c r="B724" s="1" t="s">
        <v>2643</v>
      </c>
      <c r="C724" s="12">
        <v>10119</v>
      </c>
      <c r="D724" s="12" t="s">
        <v>1566</v>
      </c>
      <c r="E724" t="s">
        <v>26</v>
      </c>
      <c r="F724" t="s">
        <v>189</v>
      </c>
      <c r="G724" t="s">
        <v>189</v>
      </c>
      <c r="H724">
        <v>1627</v>
      </c>
      <c r="I724" t="s">
        <v>190</v>
      </c>
      <c r="J724">
        <v>1025681</v>
      </c>
      <c r="K724" t="s">
        <v>2644</v>
      </c>
      <c r="L724">
        <v>10058</v>
      </c>
      <c r="M724" t="s">
        <v>2279</v>
      </c>
      <c r="N724">
        <v>1</v>
      </c>
      <c r="O724" t="s">
        <v>5209</v>
      </c>
      <c r="S724" t="s">
        <v>5186</v>
      </c>
    </row>
    <row r="725" spans="1:19" x14ac:dyDescent="0.3">
      <c r="A725" s="19">
        <v>262799</v>
      </c>
      <c r="B725" s="26" t="s">
        <v>2648</v>
      </c>
      <c r="C725" s="19">
        <v>10119</v>
      </c>
      <c r="D725" s="19" t="s">
        <v>1566</v>
      </c>
      <c r="E725" s="18" t="s">
        <v>26</v>
      </c>
      <c r="F725" s="18" t="s">
        <v>27</v>
      </c>
      <c r="G725" s="18" t="s">
        <v>27</v>
      </c>
      <c r="H725" s="18">
        <v>1643</v>
      </c>
      <c r="I725" s="18" t="s">
        <v>193</v>
      </c>
      <c r="J725" s="18">
        <v>988965</v>
      </c>
      <c r="K725" s="18" t="s">
        <v>2649</v>
      </c>
      <c r="L725" s="18">
        <v>10058</v>
      </c>
      <c r="M725" s="18" t="s">
        <v>2279</v>
      </c>
      <c r="N725" s="18">
        <v>1</v>
      </c>
      <c r="O725" s="18" t="s">
        <v>5209</v>
      </c>
      <c r="P725" s="18"/>
      <c r="Q725" s="18"/>
      <c r="R725" s="18"/>
      <c r="S725" t="s">
        <v>5186</v>
      </c>
    </row>
    <row r="726" spans="1:19" x14ac:dyDescent="0.3">
      <c r="A726" s="12">
        <v>302196</v>
      </c>
      <c r="B726" s="1" t="s">
        <v>1675</v>
      </c>
      <c r="C726" s="12">
        <v>10119</v>
      </c>
      <c r="D726" s="12" t="s">
        <v>1566</v>
      </c>
      <c r="E726" t="s">
        <v>26</v>
      </c>
      <c r="F726" t="s">
        <v>212</v>
      </c>
      <c r="G726" t="s">
        <v>212</v>
      </c>
      <c r="H726">
        <v>1737</v>
      </c>
      <c r="I726" t="s">
        <v>213</v>
      </c>
      <c r="J726">
        <v>787150</v>
      </c>
      <c r="K726" t="s">
        <v>2659</v>
      </c>
      <c r="L726">
        <v>10058</v>
      </c>
      <c r="M726" t="s">
        <v>2279</v>
      </c>
      <c r="N726">
        <v>1</v>
      </c>
      <c r="O726" t="s">
        <v>5209</v>
      </c>
      <c r="S726" t="s">
        <v>5186</v>
      </c>
    </row>
    <row r="727" spans="1:19" x14ac:dyDescent="0.3">
      <c r="A727" s="19">
        <v>238529</v>
      </c>
      <c r="B727" s="26" t="s">
        <v>1698</v>
      </c>
      <c r="C727" s="19">
        <v>10119</v>
      </c>
      <c r="D727" s="19" t="s">
        <v>1566</v>
      </c>
      <c r="E727" s="18" t="s">
        <v>26</v>
      </c>
      <c r="F727" s="18" t="s">
        <v>212</v>
      </c>
      <c r="G727" s="18" t="s">
        <v>212</v>
      </c>
      <c r="H727" s="18">
        <v>1850</v>
      </c>
      <c r="I727" s="18" t="s">
        <v>220</v>
      </c>
      <c r="J727" s="18">
        <v>91216</v>
      </c>
      <c r="K727" s="18" t="s">
        <v>1699</v>
      </c>
      <c r="L727" s="18">
        <v>10035</v>
      </c>
      <c r="M727" s="18" t="s">
        <v>1568</v>
      </c>
      <c r="N727" s="18">
        <v>1</v>
      </c>
      <c r="O727" s="18" t="s">
        <v>5209</v>
      </c>
      <c r="P727" s="18"/>
      <c r="Q727" s="18"/>
      <c r="R727" s="18"/>
      <c r="S727" t="s">
        <v>5186</v>
      </c>
    </row>
    <row r="728" spans="1:19" x14ac:dyDescent="0.3">
      <c r="A728" s="12">
        <v>320164</v>
      </c>
      <c r="B728" s="1" t="s">
        <v>1700</v>
      </c>
      <c r="C728" s="12">
        <v>10119</v>
      </c>
      <c r="D728" s="12" t="s">
        <v>1566</v>
      </c>
      <c r="E728" t="s">
        <v>26</v>
      </c>
      <c r="F728" t="s">
        <v>212</v>
      </c>
      <c r="G728" t="s">
        <v>212</v>
      </c>
      <c r="H728">
        <v>1876</v>
      </c>
      <c r="I728" t="s">
        <v>1701</v>
      </c>
      <c r="J728">
        <v>1022012</v>
      </c>
      <c r="K728" t="s">
        <v>2692</v>
      </c>
      <c r="L728">
        <v>10058</v>
      </c>
      <c r="M728" t="s">
        <v>2279</v>
      </c>
      <c r="N728">
        <v>1</v>
      </c>
      <c r="O728" t="s">
        <v>5209</v>
      </c>
      <c r="S728" t="s">
        <v>5186</v>
      </c>
    </row>
    <row r="729" spans="1:19" x14ac:dyDescent="0.3">
      <c r="A729" s="19">
        <v>339364</v>
      </c>
      <c r="B729" s="26" t="s">
        <v>1702</v>
      </c>
      <c r="C729" s="19">
        <v>10119</v>
      </c>
      <c r="D729" s="19" t="s">
        <v>1566</v>
      </c>
      <c r="E729" s="18" t="s">
        <v>26</v>
      </c>
      <c r="F729" s="18" t="s">
        <v>212</v>
      </c>
      <c r="G729" s="18" t="s">
        <v>212</v>
      </c>
      <c r="H729" s="18">
        <v>1892</v>
      </c>
      <c r="I729" s="18" t="s">
        <v>1703</v>
      </c>
      <c r="J729" s="18">
        <v>787122</v>
      </c>
      <c r="K729" s="18" t="s">
        <v>1704</v>
      </c>
      <c r="L729" s="18">
        <v>10011</v>
      </c>
      <c r="M729" s="18" t="s">
        <v>1568</v>
      </c>
      <c r="N729" s="18">
        <v>1</v>
      </c>
      <c r="O729" s="18" t="s">
        <v>5209</v>
      </c>
      <c r="P729" s="18"/>
      <c r="Q729" s="18"/>
      <c r="R729" s="18"/>
      <c r="S729" t="s">
        <v>5186</v>
      </c>
    </row>
    <row r="730" spans="1:19" x14ac:dyDescent="0.3">
      <c r="A730" s="12">
        <v>198976</v>
      </c>
      <c r="B730" s="1" t="s">
        <v>2696</v>
      </c>
      <c r="C730" s="12">
        <v>10119</v>
      </c>
      <c r="D730" s="12" t="s">
        <v>1566</v>
      </c>
      <c r="E730" t="s">
        <v>26</v>
      </c>
      <c r="F730" t="s">
        <v>27</v>
      </c>
      <c r="G730" t="s">
        <v>27</v>
      </c>
      <c r="H730">
        <v>1902</v>
      </c>
      <c r="I730" t="s">
        <v>2697</v>
      </c>
      <c r="J730">
        <v>78932</v>
      </c>
      <c r="K730" t="s">
        <v>2698</v>
      </c>
      <c r="L730">
        <v>10058</v>
      </c>
      <c r="M730" t="s">
        <v>2279</v>
      </c>
      <c r="N730">
        <v>1</v>
      </c>
      <c r="O730" t="s">
        <v>5209</v>
      </c>
      <c r="S730" t="s">
        <v>5186</v>
      </c>
    </row>
    <row r="731" spans="1:19" x14ac:dyDescent="0.3">
      <c r="A731" s="19">
        <v>306348</v>
      </c>
      <c r="B731" s="26" t="s">
        <v>2715</v>
      </c>
      <c r="C731" s="19">
        <v>10119</v>
      </c>
      <c r="D731" s="19" t="s">
        <v>1566</v>
      </c>
      <c r="E731" s="18" t="s">
        <v>26</v>
      </c>
      <c r="F731" s="18" t="s">
        <v>237</v>
      </c>
      <c r="G731" s="18" t="s">
        <v>237</v>
      </c>
      <c r="H731" s="18">
        <v>2007</v>
      </c>
      <c r="I731" s="18" t="s">
        <v>238</v>
      </c>
      <c r="J731" s="18">
        <v>71637</v>
      </c>
      <c r="K731" s="18" t="s">
        <v>2716</v>
      </c>
      <c r="L731" s="18">
        <v>10058</v>
      </c>
      <c r="M731" s="18" t="s">
        <v>2279</v>
      </c>
      <c r="N731" s="18">
        <v>1</v>
      </c>
      <c r="O731" s="18" t="s">
        <v>5209</v>
      </c>
      <c r="P731" s="18"/>
      <c r="Q731" s="18"/>
      <c r="R731" s="18"/>
      <c r="S731" t="s">
        <v>5186</v>
      </c>
    </row>
    <row r="732" spans="1:19" x14ac:dyDescent="0.3">
      <c r="A732" s="12">
        <v>927167</v>
      </c>
      <c r="B732" s="1" t="s">
        <v>2741</v>
      </c>
      <c r="C732" s="12">
        <v>10119</v>
      </c>
      <c r="D732" s="12" t="s">
        <v>1566</v>
      </c>
      <c r="E732" t="s">
        <v>26</v>
      </c>
      <c r="F732" t="s">
        <v>84</v>
      </c>
      <c r="G732" t="s">
        <v>84</v>
      </c>
      <c r="H732">
        <v>2026</v>
      </c>
      <c r="I732" t="s">
        <v>260</v>
      </c>
      <c r="J732">
        <v>58469</v>
      </c>
      <c r="K732" t="s">
        <v>2742</v>
      </c>
      <c r="L732">
        <v>10058</v>
      </c>
      <c r="M732" t="s">
        <v>2279</v>
      </c>
      <c r="N732">
        <v>1</v>
      </c>
      <c r="O732" t="s">
        <v>5209</v>
      </c>
      <c r="S732" t="s">
        <v>5186</v>
      </c>
    </row>
    <row r="733" spans="1:19" x14ac:dyDescent="0.3">
      <c r="A733" s="19">
        <v>40976</v>
      </c>
      <c r="B733" s="26" t="s">
        <v>1719</v>
      </c>
      <c r="C733" s="19">
        <v>10119</v>
      </c>
      <c r="D733" s="19" t="s">
        <v>1566</v>
      </c>
      <c r="E733" s="18" t="s">
        <v>26</v>
      </c>
      <c r="F733" s="18" t="s">
        <v>314</v>
      </c>
      <c r="G733" s="18" t="s">
        <v>314</v>
      </c>
      <c r="H733" s="18">
        <v>2080</v>
      </c>
      <c r="I733" s="18" t="s">
        <v>1720</v>
      </c>
      <c r="J733" s="18">
        <v>988686</v>
      </c>
      <c r="K733" s="18" t="s">
        <v>2787</v>
      </c>
      <c r="L733" s="18">
        <v>10058</v>
      </c>
      <c r="M733" s="18" t="s">
        <v>2279</v>
      </c>
      <c r="N733" s="18">
        <v>1</v>
      </c>
      <c r="O733" s="18" t="s">
        <v>5209</v>
      </c>
      <c r="P733" s="18"/>
      <c r="Q733" s="18"/>
      <c r="R733" s="18"/>
      <c r="S733" t="s">
        <v>5186</v>
      </c>
    </row>
    <row r="734" spans="1:19" x14ac:dyDescent="0.3">
      <c r="A734" s="12">
        <v>81024</v>
      </c>
      <c r="B734" s="1" t="s">
        <v>1724</v>
      </c>
      <c r="C734" s="12">
        <v>10119</v>
      </c>
      <c r="D734" s="12" t="s">
        <v>1566</v>
      </c>
      <c r="E734" t="s">
        <v>26</v>
      </c>
      <c r="F734" t="s">
        <v>314</v>
      </c>
      <c r="G734" t="s">
        <v>314</v>
      </c>
      <c r="H734">
        <v>2091</v>
      </c>
      <c r="I734" t="s">
        <v>1725</v>
      </c>
      <c r="J734">
        <v>77607</v>
      </c>
      <c r="K734" t="s">
        <v>2798</v>
      </c>
      <c r="L734">
        <v>10058</v>
      </c>
      <c r="M734" t="s">
        <v>2279</v>
      </c>
      <c r="N734">
        <v>1</v>
      </c>
      <c r="O734" t="s">
        <v>5209</v>
      </c>
      <c r="S734" t="s">
        <v>5186</v>
      </c>
    </row>
    <row r="735" spans="1:19" x14ac:dyDescent="0.3">
      <c r="A735" s="19">
        <v>74150</v>
      </c>
      <c r="B735" s="26" t="s">
        <v>2809</v>
      </c>
      <c r="C735" s="19">
        <v>10119</v>
      </c>
      <c r="D735" s="19" t="s">
        <v>1566</v>
      </c>
      <c r="E735" s="18" t="s">
        <v>26</v>
      </c>
      <c r="F735" s="18" t="s">
        <v>352</v>
      </c>
      <c r="G735" s="18" t="s">
        <v>352</v>
      </c>
      <c r="H735" s="18">
        <v>2099</v>
      </c>
      <c r="I735" s="18" t="s">
        <v>2810</v>
      </c>
      <c r="J735" s="18">
        <v>1021286</v>
      </c>
      <c r="K735" s="18" t="s">
        <v>2811</v>
      </c>
      <c r="L735" s="18">
        <v>10058</v>
      </c>
      <c r="M735" s="18" t="s">
        <v>2279</v>
      </c>
      <c r="N735" s="18">
        <v>1</v>
      </c>
      <c r="O735" s="18" t="s">
        <v>5209</v>
      </c>
      <c r="P735" s="18"/>
      <c r="Q735" s="18"/>
      <c r="R735" s="18"/>
      <c r="S735" t="s">
        <v>5186</v>
      </c>
    </row>
    <row r="736" spans="1:19" x14ac:dyDescent="0.3">
      <c r="A736" s="12">
        <v>949960</v>
      </c>
      <c r="B736" s="1" t="s">
        <v>2814</v>
      </c>
      <c r="C736" s="12">
        <v>10142</v>
      </c>
      <c r="D736" s="12" t="s">
        <v>1566</v>
      </c>
      <c r="E736" t="s">
        <v>26</v>
      </c>
      <c r="F736" t="s">
        <v>1542</v>
      </c>
      <c r="G736" t="s">
        <v>1542</v>
      </c>
      <c r="H736">
        <v>2109</v>
      </c>
      <c r="I736" t="s">
        <v>2815</v>
      </c>
      <c r="J736">
        <v>65422</v>
      </c>
      <c r="K736" t="s">
        <v>2816</v>
      </c>
      <c r="L736">
        <v>10058</v>
      </c>
      <c r="M736" t="s">
        <v>2279</v>
      </c>
      <c r="N736">
        <v>1</v>
      </c>
      <c r="O736" t="s">
        <v>5209</v>
      </c>
      <c r="S736" t="s">
        <v>5186</v>
      </c>
    </row>
    <row r="737" spans="1:19" x14ac:dyDescent="0.3">
      <c r="A737" s="19">
        <v>333155</v>
      </c>
      <c r="B737" s="26" t="s">
        <v>1731</v>
      </c>
      <c r="C737" s="19">
        <v>10128</v>
      </c>
      <c r="D737" s="19" t="s">
        <v>50</v>
      </c>
      <c r="E737" s="18" t="s">
        <v>26</v>
      </c>
      <c r="F737" s="18" t="s">
        <v>605</v>
      </c>
      <c r="G737" s="18" t="s">
        <v>605</v>
      </c>
      <c r="H737" s="18">
        <v>2120</v>
      </c>
      <c r="I737" s="18" t="s">
        <v>1732</v>
      </c>
      <c r="J737" s="18">
        <v>76524</v>
      </c>
      <c r="K737" s="18" t="s">
        <v>1733</v>
      </c>
      <c r="L737" s="18">
        <v>10011</v>
      </c>
      <c r="M737" s="18" t="s">
        <v>1568</v>
      </c>
      <c r="N737" s="18">
        <v>1</v>
      </c>
      <c r="O737" s="18" t="s">
        <v>5209</v>
      </c>
      <c r="P737" s="18"/>
      <c r="Q737" s="18"/>
      <c r="R737" s="18"/>
      <c r="S737" t="s">
        <v>5186</v>
      </c>
    </row>
    <row r="738" spans="1:19" x14ac:dyDescent="0.3">
      <c r="A738" s="12">
        <v>250266</v>
      </c>
      <c r="B738" s="1" t="s">
        <v>2832</v>
      </c>
      <c r="C738" s="12">
        <v>10119</v>
      </c>
      <c r="D738" s="12" t="s">
        <v>1566</v>
      </c>
      <c r="E738" t="s">
        <v>26</v>
      </c>
      <c r="F738" t="s">
        <v>352</v>
      </c>
      <c r="G738" t="s">
        <v>352</v>
      </c>
      <c r="H738">
        <v>2123</v>
      </c>
      <c r="I738" t="s">
        <v>2833</v>
      </c>
      <c r="J738">
        <v>651442</v>
      </c>
      <c r="K738" t="s">
        <v>2834</v>
      </c>
      <c r="L738">
        <v>10058</v>
      </c>
      <c r="M738" t="s">
        <v>2279</v>
      </c>
      <c r="N738">
        <v>1</v>
      </c>
      <c r="O738" t="s">
        <v>5209</v>
      </c>
      <c r="S738" t="s">
        <v>5185</v>
      </c>
    </row>
    <row r="739" spans="1:19" x14ac:dyDescent="0.3">
      <c r="A739" s="19">
        <v>167907</v>
      </c>
      <c r="B739" s="26" t="s">
        <v>2837</v>
      </c>
      <c r="C739" s="19">
        <v>10119</v>
      </c>
      <c r="D739" s="19" t="s">
        <v>1566</v>
      </c>
      <c r="E739" s="18" t="s">
        <v>26</v>
      </c>
      <c r="F739" s="18" t="s">
        <v>625</v>
      </c>
      <c r="G739" s="18" t="s">
        <v>625</v>
      </c>
      <c r="H739" s="18">
        <v>2130</v>
      </c>
      <c r="I739" s="18" t="s">
        <v>2838</v>
      </c>
      <c r="J739" s="18">
        <v>44108</v>
      </c>
      <c r="K739" s="18" t="s">
        <v>2839</v>
      </c>
      <c r="L739" s="18">
        <v>10058</v>
      </c>
      <c r="M739" s="18" t="s">
        <v>2279</v>
      </c>
      <c r="N739" s="18">
        <v>1</v>
      </c>
      <c r="O739" s="18" t="s">
        <v>5209</v>
      </c>
      <c r="P739" s="18"/>
      <c r="Q739" s="18"/>
      <c r="R739" s="18"/>
      <c r="S739" t="s">
        <v>5186</v>
      </c>
    </row>
    <row r="740" spans="1:19" x14ac:dyDescent="0.3">
      <c r="A740" s="12">
        <v>163032</v>
      </c>
      <c r="B740" s="1" t="s">
        <v>2840</v>
      </c>
      <c r="C740" s="12">
        <v>10119</v>
      </c>
      <c r="D740" s="12" t="s">
        <v>1566</v>
      </c>
      <c r="E740" t="s">
        <v>26</v>
      </c>
      <c r="F740" t="s">
        <v>237</v>
      </c>
      <c r="G740" t="s">
        <v>237</v>
      </c>
      <c r="H740">
        <v>2131</v>
      </c>
      <c r="I740" t="s">
        <v>2841</v>
      </c>
      <c r="J740">
        <v>347924</v>
      </c>
      <c r="K740" t="s">
        <v>2842</v>
      </c>
      <c r="L740">
        <v>10058</v>
      </c>
      <c r="M740" t="s">
        <v>2279</v>
      </c>
      <c r="N740">
        <v>1</v>
      </c>
      <c r="O740" t="s">
        <v>5209</v>
      </c>
      <c r="S740" t="s">
        <v>5186</v>
      </c>
    </row>
    <row r="741" spans="1:19" x14ac:dyDescent="0.3">
      <c r="A741" s="19">
        <v>907192</v>
      </c>
      <c r="B741" s="26" t="s">
        <v>2843</v>
      </c>
      <c r="C741" s="19">
        <v>10119</v>
      </c>
      <c r="D741" s="19" t="s">
        <v>1566</v>
      </c>
      <c r="E741" s="18" t="s">
        <v>26</v>
      </c>
      <c r="F741" s="18" t="s">
        <v>352</v>
      </c>
      <c r="G741" s="18" t="s">
        <v>352</v>
      </c>
      <c r="H741" s="18">
        <v>2135</v>
      </c>
      <c r="I741" s="18" t="s">
        <v>2844</v>
      </c>
      <c r="J741" s="18">
        <v>1012577</v>
      </c>
      <c r="K741" s="18" t="s">
        <v>2845</v>
      </c>
      <c r="L741" s="18">
        <v>10058</v>
      </c>
      <c r="M741" s="18" t="s">
        <v>2279</v>
      </c>
      <c r="N741" s="18">
        <v>1</v>
      </c>
      <c r="O741" s="18" t="s">
        <v>5182</v>
      </c>
      <c r="P741" s="18">
        <v>20220315</v>
      </c>
      <c r="Q741" s="18" t="s">
        <v>5193</v>
      </c>
      <c r="R741" s="18" t="s">
        <v>5202</v>
      </c>
      <c r="S741" t="s">
        <v>5186</v>
      </c>
    </row>
    <row r="742" spans="1:19" x14ac:dyDescent="0.3">
      <c r="A742" s="12">
        <v>278374</v>
      </c>
      <c r="B742" s="1" t="s">
        <v>2846</v>
      </c>
      <c r="C742" s="12">
        <v>10119</v>
      </c>
      <c r="D742" s="12" t="s">
        <v>1566</v>
      </c>
      <c r="E742" t="s">
        <v>26</v>
      </c>
      <c r="F742" t="s">
        <v>1542</v>
      </c>
      <c r="G742" t="s">
        <v>1542</v>
      </c>
      <c r="H742">
        <v>2136</v>
      </c>
      <c r="I742" t="s">
        <v>2847</v>
      </c>
      <c r="J742">
        <v>1024780</v>
      </c>
      <c r="K742" t="s">
        <v>2848</v>
      </c>
      <c r="L742">
        <v>10058</v>
      </c>
      <c r="M742" t="s">
        <v>2279</v>
      </c>
      <c r="N742">
        <v>1</v>
      </c>
      <c r="O742" t="s">
        <v>5209</v>
      </c>
      <c r="S742" t="s">
        <v>5186</v>
      </c>
    </row>
    <row r="743" spans="1:19" x14ac:dyDescent="0.3">
      <c r="A743" s="19">
        <v>590046</v>
      </c>
      <c r="B743" s="26" t="s">
        <v>2852</v>
      </c>
      <c r="C743" s="19">
        <v>10119</v>
      </c>
      <c r="D743" s="19" t="s">
        <v>1566</v>
      </c>
      <c r="E743" s="18" t="s">
        <v>26</v>
      </c>
      <c r="F743" s="18" t="s">
        <v>1542</v>
      </c>
      <c r="G743" s="18" t="s">
        <v>1542</v>
      </c>
      <c r="H743" s="18">
        <v>2141</v>
      </c>
      <c r="I743" s="18" t="s">
        <v>2853</v>
      </c>
      <c r="J743" s="18">
        <v>966309</v>
      </c>
      <c r="K743" s="18" t="s">
        <v>2854</v>
      </c>
      <c r="L743" s="18">
        <v>10058</v>
      </c>
      <c r="M743" s="18" t="s">
        <v>2279</v>
      </c>
      <c r="N743" s="18">
        <v>1</v>
      </c>
      <c r="O743" s="18" t="s">
        <v>5209</v>
      </c>
      <c r="P743" s="18"/>
      <c r="Q743" s="18"/>
      <c r="R743" s="18"/>
      <c r="S743" t="s">
        <v>5186</v>
      </c>
    </row>
    <row r="744" spans="1:19" x14ac:dyDescent="0.3">
      <c r="A744" s="12">
        <v>352160</v>
      </c>
      <c r="B744" s="1" t="s">
        <v>2855</v>
      </c>
      <c r="C744" s="12">
        <v>10119</v>
      </c>
      <c r="D744" s="12" t="s">
        <v>1566</v>
      </c>
      <c r="E744" t="s">
        <v>26</v>
      </c>
      <c r="F744" t="s">
        <v>605</v>
      </c>
      <c r="G744" t="s">
        <v>605</v>
      </c>
      <c r="H744">
        <v>2142</v>
      </c>
      <c r="I744" t="s">
        <v>2856</v>
      </c>
      <c r="J744">
        <v>344848</v>
      </c>
      <c r="K744" t="s">
        <v>2857</v>
      </c>
      <c r="L744">
        <v>10058</v>
      </c>
      <c r="M744" t="s">
        <v>2279</v>
      </c>
      <c r="N744">
        <v>1</v>
      </c>
      <c r="O744" t="s">
        <v>5209</v>
      </c>
      <c r="S744" t="s">
        <v>5186</v>
      </c>
    </row>
    <row r="745" spans="1:19" x14ac:dyDescent="0.3">
      <c r="A745" s="19">
        <v>268370</v>
      </c>
      <c r="B745" s="26" t="s">
        <v>1737</v>
      </c>
      <c r="C745" s="19">
        <v>10119</v>
      </c>
      <c r="D745" s="19" t="s">
        <v>1566</v>
      </c>
      <c r="E745" s="18" t="s">
        <v>26</v>
      </c>
      <c r="F745" s="18" t="s">
        <v>1542</v>
      </c>
      <c r="G745" s="18" t="s">
        <v>1542</v>
      </c>
      <c r="H745" s="18">
        <v>2144</v>
      </c>
      <c r="I745" s="18" t="s">
        <v>1738</v>
      </c>
      <c r="J745" s="18">
        <v>70463</v>
      </c>
      <c r="K745" s="18" t="s">
        <v>2861</v>
      </c>
      <c r="L745" s="18">
        <v>10058</v>
      </c>
      <c r="M745" s="18" t="s">
        <v>2279</v>
      </c>
      <c r="N745" s="18">
        <v>1</v>
      </c>
      <c r="O745" s="18" t="s">
        <v>5209</v>
      </c>
      <c r="P745" s="18"/>
      <c r="Q745" s="18"/>
      <c r="R745" s="18"/>
      <c r="S745" t="s">
        <v>5186</v>
      </c>
    </row>
    <row r="746" spans="1:19" x14ac:dyDescent="0.3">
      <c r="A746" s="12">
        <v>994235</v>
      </c>
      <c r="B746" s="1" t="s">
        <v>2868</v>
      </c>
      <c r="C746" s="12">
        <v>10119</v>
      </c>
      <c r="D746" s="12" t="s">
        <v>1566</v>
      </c>
      <c r="E746" t="s">
        <v>26</v>
      </c>
      <c r="F746" t="s">
        <v>340</v>
      </c>
      <c r="G746" t="s">
        <v>340</v>
      </c>
      <c r="H746">
        <v>2155</v>
      </c>
      <c r="I746" t="s">
        <v>341</v>
      </c>
      <c r="J746">
        <v>43365</v>
      </c>
      <c r="K746" t="s">
        <v>2869</v>
      </c>
      <c r="L746">
        <v>10058</v>
      </c>
      <c r="M746" t="s">
        <v>2279</v>
      </c>
      <c r="N746">
        <v>1</v>
      </c>
      <c r="O746" t="s">
        <v>5209</v>
      </c>
      <c r="S746" t="s">
        <v>5186</v>
      </c>
    </row>
    <row r="747" spans="1:19" x14ac:dyDescent="0.3">
      <c r="A747" s="19">
        <v>300921</v>
      </c>
      <c r="B747" s="26" t="s">
        <v>2913</v>
      </c>
      <c r="C747" s="19">
        <v>10119</v>
      </c>
      <c r="D747" s="19" t="s">
        <v>1566</v>
      </c>
      <c r="E747" s="18" t="s">
        <v>26</v>
      </c>
      <c r="F747" s="18" t="s">
        <v>189</v>
      </c>
      <c r="G747" s="18" t="s">
        <v>189</v>
      </c>
      <c r="H747" s="18">
        <v>2192</v>
      </c>
      <c r="I747" s="18" t="s">
        <v>2914</v>
      </c>
      <c r="J747" s="18">
        <v>1009428</v>
      </c>
      <c r="K747" s="18" t="s">
        <v>2915</v>
      </c>
      <c r="L747" s="18">
        <v>10058</v>
      </c>
      <c r="M747" s="18" t="s">
        <v>2279</v>
      </c>
      <c r="N747" s="18">
        <v>1</v>
      </c>
      <c r="O747" s="18" t="s">
        <v>5209</v>
      </c>
      <c r="P747" s="18"/>
      <c r="Q747" s="18"/>
      <c r="R747" s="18"/>
      <c r="S747" t="s">
        <v>5186</v>
      </c>
    </row>
    <row r="748" spans="1:19" x14ac:dyDescent="0.3">
      <c r="A748" s="12">
        <v>518962</v>
      </c>
      <c r="B748" s="1" t="s">
        <v>1758</v>
      </c>
      <c r="C748" s="12">
        <v>10119</v>
      </c>
      <c r="D748" s="12" t="s">
        <v>1566</v>
      </c>
      <c r="E748" t="s">
        <v>26</v>
      </c>
      <c r="F748" t="s">
        <v>237</v>
      </c>
      <c r="G748" t="s">
        <v>237</v>
      </c>
      <c r="H748">
        <v>2198</v>
      </c>
      <c r="I748" t="s">
        <v>1759</v>
      </c>
      <c r="J748">
        <v>99290</v>
      </c>
      <c r="K748" t="s">
        <v>2927</v>
      </c>
      <c r="L748">
        <v>10058</v>
      </c>
      <c r="M748" t="s">
        <v>2279</v>
      </c>
      <c r="N748">
        <v>1</v>
      </c>
      <c r="O748" t="s">
        <v>5209</v>
      </c>
      <c r="S748" t="s">
        <v>5186</v>
      </c>
    </row>
    <row r="749" spans="1:19" x14ac:dyDescent="0.3">
      <c r="A749" s="19">
        <v>203439</v>
      </c>
      <c r="B749" s="26" t="s">
        <v>2948</v>
      </c>
      <c r="C749" s="19">
        <v>10119</v>
      </c>
      <c r="D749" s="19" t="s">
        <v>1566</v>
      </c>
      <c r="E749" s="18" t="s">
        <v>26</v>
      </c>
      <c r="F749" s="18" t="s">
        <v>314</v>
      </c>
      <c r="G749" s="18" t="s">
        <v>314</v>
      </c>
      <c r="H749" s="18">
        <v>2215</v>
      </c>
      <c r="I749" s="18" t="s">
        <v>2949</v>
      </c>
      <c r="J749" s="18">
        <v>53003</v>
      </c>
      <c r="K749" s="18" t="s">
        <v>2950</v>
      </c>
      <c r="L749" s="18">
        <v>10058</v>
      </c>
      <c r="M749" s="18" t="s">
        <v>2279</v>
      </c>
      <c r="N749" s="18">
        <v>1</v>
      </c>
      <c r="O749" s="18" t="s">
        <v>5209</v>
      </c>
      <c r="P749" s="18"/>
      <c r="Q749" s="18"/>
      <c r="R749" s="18"/>
      <c r="S749" t="s">
        <v>5186</v>
      </c>
    </row>
    <row r="750" spans="1:19" x14ac:dyDescent="0.3">
      <c r="A750" s="12">
        <v>578499</v>
      </c>
      <c r="B750" s="1" t="s">
        <v>3032</v>
      </c>
      <c r="C750" s="12">
        <v>10119</v>
      </c>
      <c r="D750" s="12" t="s">
        <v>1566</v>
      </c>
      <c r="E750" t="s">
        <v>26</v>
      </c>
      <c r="F750" t="s">
        <v>27</v>
      </c>
      <c r="G750" t="s">
        <v>27</v>
      </c>
      <c r="H750">
        <v>2574</v>
      </c>
      <c r="I750" t="s">
        <v>3033</v>
      </c>
      <c r="J750">
        <v>359088</v>
      </c>
      <c r="K750" t="s">
        <v>3034</v>
      </c>
      <c r="L750">
        <v>10058</v>
      </c>
      <c r="M750" t="s">
        <v>2279</v>
      </c>
      <c r="N750">
        <v>1</v>
      </c>
      <c r="O750" t="s">
        <v>5209</v>
      </c>
      <c r="S750" t="s">
        <v>5186</v>
      </c>
    </row>
    <row r="751" spans="1:19" x14ac:dyDescent="0.3">
      <c r="A751" s="19">
        <v>48039</v>
      </c>
      <c r="B751" s="26" t="s">
        <v>1786</v>
      </c>
      <c r="C751" s="19">
        <v>10142</v>
      </c>
      <c r="D751" s="19" t="s">
        <v>1566</v>
      </c>
      <c r="E751" s="18" t="s">
        <v>26</v>
      </c>
      <c r="F751" s="18" t="s">
        <v>84</v>
      </c>
      <c r="G751" s="18" t="s">
        <v>84</v>
      </c>
      <c r="H751" s="18">
        <v>2716</v>
      </c>
      <c r="I751" s="18" t="s">
        <v>1787</v>
      </c>
      <c r="J751" s="18">
        <v>70741</v>
      </c>
      <c r="K751" s="18" t="s">
        <v>1788</v>
      </c>
      <c r="L751" s="18">
        <v>10035</v>
      </c>
      <c r="M751" s="18" t="s">
        <v>1568</v>
      </c>
      <c r="N751" s="18">
        <v>1</v>
      </c>
      <c r="O751" s="18" t="s">
        <v>5209</v>
      </c>
      <c r="P751" s="18"/>
      <c r="Q751" s="18"/>
      <c r="R751" s="18"/>
      <c r="S751" t="s">
        <v>5186</v>
      </c>
    </row>
    <row r="752" spans="1:19" x14ac:dyDescent="0.3">
      <c r="A752" s="12">
        <v>677112</v>
      </c>
      <c r="B752" s="1" t="s">
        <v>3126</v>
      </c>
      <c r="C752" s="12">
        <v>10119</v>
      </c>
      <c r="D752" s="12" t="s">
        <v>1566</v>
      </c>
      <c r="E752" t="s">
        <v>26</v>
      </c>
      <c r="F752" t="s">
        <v>625</v>
      </c>
      <c r="G752" t="s">
        <v>625</v>
      </c>
      <c r="H752">
        <v>2810</v>
      </c>
      <c r="I752" t="s">
        <v>3127</v>
      </c>
      <c r="J752">
        <v>670098</v>
      </c>
      <c r="K752" t="s">
        <v>3128</v>
      </c>
      <c r="L752">
        <v>10058</v>
      </c>
      <c r="M752" t="s">
        <v>2279</v>
      </c>
      <c r="N752">
        <v>1</v>
      </c>
      <c r="O752" t="s">
        <v>5209</v>
      </c>
      <c r="S752" t="s">
        <v>5186</v>
      </c>
    </row>
    <row r="753" spans="1:19" x14ac:dyDescent="0.3">
      <c r="A753" s="19">
        <v>40736</v>
      </c>
      <c r="B753" s="26" t="s">
        <v>1818</v>
      </c>
      <c r="C753" s="19">
        <v>10119</v>
      </c>
      <c r="D753" s="19" t="s">
        <v>1566</v>
      </c>
      <c r="E753" s="18" t="s">
        <v>26</v>
      </c>
      <c r="F753" s="18" t="s">
        <v>212</v>
      </c>
      <c r="G753" s="18" t="s">
        <v>212</v>
      </c>
      <c r="H753" s="18">
        <v>2862</v>
      </c>
      <c r="I753" s="18" t="s">
        <v>1819</v>
      </c>
      <c r="J753" s="18">
        <v>374704</v>
      </c>
      <c r="K753" s="18" t="s">
        <v>1820</v>
      </c>
      <c r="L753" s="18">
        <v>10035</v>
      </c>
      <c r="M753" s="18" t="s">
        <v>1568</v>
      </c>
      <c r="N753" s="18">
        <v>1</v>
      </c>
      <c r="O753" s="18" t="s">
        <v>5209</v>
      </c>
      <c r="P753" s="18"/>
      <c r="Q753" s="18"/>
      <c r="R753" s="18"/>
      <c r="S753" t="s">
        <v>5186</v>
      </c>
    </row>
    <row r="754" spans="1:19" x14ac:dyDescent="0.3">
      <c r="A754" s="12">
        <v>81687</v>
      </c>
      <c r="B754" s="1" t="s">
        <v>3158</v>
      </c>
      <c r="C754" s="12">
        <v>10142</v>
      </c>
      <c r="D754" s="12" t="s">
        <v>1566</v>
      </c>
      <c r="E754" t="s">
        <v>26</v>
      </c>
      <c r="F754" t="s">
        <v>212</v>
      </c>
      <c r="G754" t="s">
        <v>212</v>
      </c>
      <c r="H754">
        <v>2952</v>
      </c>
      <c r="I754" t="s">
        <v>508</v>
      </c>
      <c r="J754">
        <v>197329</v>
      </c>
      <c r="K754" t="s">
        <v>3159</v>
      </c>
      <c r="L754">
        <v>10058</v>
      </c>
      <c r="M754" t="s">
        <v>2279</v>
      </c>
      <c r="N754">
        <v>1</v>
      </c>
      <c r="O754" t="s">
        <v>5209</v>
      </c>
      <c r="S754" t="s">
        <v>5186</v>
      </c>
    </row>
    <row r="755" spans="1:19" x14ac:dyDescent="0.3">
      <c r="A755" s="19">
        <v>611902</v>
      </c>
      <c r="B755" s="26" t="s">
        <v>3232</v>
      </c>
      <c r="C755" s="19">
        <v>10119</v>
      </c>
      <c r="D755" s="19" t="s">
        <v>1566</v>
      </c>
      <c r="E755" s="18" t="s">
        <v>26</v>
      </c>
      <c r="F755" s="18" t="s">
        <v>352</v>
      </c>
      <c r="G755" s="18" t="s">
        <v>352</v>
      </c>
      <c r="H755" s="18">
        <v>3151</v>
      </c>
      <c r="I755" s="18" t="s">
        <v>3233</v>
      </c>
      <c r="J755" s="18">
        <v>1013277</v>
      </c>
      <c r="K755" s="18" t="s">
        <v>3234</v>
      </c>
      <c r="L755" s="18">
        <v>10058</v>
      </c>
      <c r="M755" s="18" t="s">
        <v>2279</v>
      </c>
      <c r="N755" s="18">
        <v>1</v>
      </c>
      <c r="O755" s="18" t="s">
        <v>5209</v>
      </c>
      <c r="P755" s="18"/>
      <c r="Q755" s="18"/>
      <c r="R755" s="18"/>
      <c r="S755" t="s">
        <v>5186</v>
      </c>
    </row>
    <row r="756" spans="1:19" x14ac:dyDescent="0.3">
      <c r="A756" s="12">
        <v>800820</v>
      </c>
      <c r="B756" s="1" t="s">
        <v>1843</v>
      </c>
      <c r="C756" s="12">
        <v>10119</v>
      </c>
      <c r="D756" s="12" t="s">
        <v>1566</v>
      </c>
      <c r="E756" t="s">
        <v>26</v>
      </c>
      <c r="F756" t="s">
        <v>340</v>
      </c>
      <c r="G756" t="s">
        <v>340</v>
      </c>
      <c r="H756">
        <v>3162</v>
      </c>
      <c r="I756" t="s">
        <v>1844</v>
      </c>
      <c r="J756">
        <v>1019909</v>
      </c>
      <c r="K756" t="s">
        <v>3247</v>
      </c>
      <c r="L756">
        <v>10058</v>
      </c>
      <c r="M756" t="s">
        <v>2279</v>
      </c>
      <c r="N756">
        <v>1</v>
      </c>
      <c r="O756" t="s">
        <v>5209</v>
      </c>
      <c r="S756" t="s">
        <v>5186</v>
      </c>
    </row>
    <row r="757" spans="1:19" x14ac:dyDescent="0.3">
      <c r="A757" s="19">
        <v>323876</v>
      </c>
      <c r="B757" s="26" t="s">
        <v>3298</v>
      </c>
      <c r="C757" s="19">
        <v>10119</v>
      </c>
      <c r="D757" s="19" t="s">
        <v>1566</v>
      </c>
      <c r="E757" s="18" t="s">
        <v>26</v>
      </c>
      <c r="F757" s="18" t="s">
        <v>605</v>
      </c>
      <c r="G757" s="18" t="s">
        <v>605</v>
      </c>
      <c r="H757" s="18">
        <v>3311</v>
      </c>
      <c r="I757" s="18" t="s">
        <v>3299</v>
      </c>
      <c r="J757" s="18">
        <v>62173</v>
      </c>
      <c r="K757" s="18" t="s">
        <v>3300</v>
      </c>
      <c r="L757" s="18">
        <v>10058</v>
      </c>
      <c r="M757" s="18" t="s">
        <v>2279</v>
      </c>
      <c r="N757" s="18">
        <v>1</v>
      </c>
      <c r="O757" s="18" t="s">
        <v>5209</v>
      </c>
      <c r="P757" s="18"/>
      <c r="Q757" s="18"/>
      <c r="R757" s="18"/>
      <c r="S757" t="s">
        <v>5186</v>
      </c>
    </row>
    <row r="758" spans="1:19" x14ac:dyDescent="0.3">
      <c r="A758" s="12">
        <v>836352</v>
      </c>
      <c r="B758" s="1" t="s">
        <v>3347</v>
      </c>
      <c r="C758" s="12">
        <v>10119</v>
      </c>
      <c r="D758" s="12" t="s">
        <v>1566</v>
      </c>
      <c r="E758" t="s">
        <v>26</v>
      </c>
      <c r="F758" t="s">
        <v>237</v>
      </c>
      <c r="G758" t="s">
        <v>237</v>
      </c>
      <c r="H758">
        <v>3489</v>
      </c>
      <c r="I758" t="s">
        <v>3348</v>
      </c>
      <c r="J758">
        <v>334324</v>
      </c>
      <c r="K758" t="s">
        <v>3349</v>
      </c>
      <c r="L758">
        <v>10058</v>
      </c>
      <c r="M758" t="s">
        <v>2279</v>
      </c>
      <c r="N758">
        <v>1</v>
      </c>
      <c r="O758" t="s">
        <v>5209</v>
      </c>
      <c r="S758" t="s">
        <v>5186</v>
      </c>
    </row>
    <row r="759" spans="1:19" x14ac:dyDescent="0.3">
      <c r="A759" s="19">
        <v>703974</v>
      </c>
      <c r="B759" s="26" t="s">
        <v>1865</v>
      </c>
      <c r="C759" s="19">
        <v>10119</v>
      </c>
      <c r="D759" s="19" t="s">
        <v>1566</v>
      </c>
      <c r="E759" s="18" t="s">
        <v>26</v>
      </c>
      <c r="F759" s="18" t="s">
        <v>625</v>
      </c>
      <c r="G759" s="18" t="s">
        <v>625</v>
      </c>
      <c r="H759" s="18">
        <v>3515</v>
      </c>
      <c r="I759" s="18" t="s">
        <v>626</v>
      </c>
      <c r="J759" s="18">
        <v>1014278</v>
      </c>
      <c r="K759" s="18" t="s">
        <v>1866</v>
      </c>
      <c r="L759" s="18">
        <v>10011</v>
      </c>
      <c r="M759" s="18" t="s">
        <v>1568</v>
      </c>
      <c r="N759" s="18">
        <v>1</v>
      </c>
      <c r="O759" s="18" t="s">
        <v>5209</v>
      </c>
      <c r="P759" s="18"/>
      <c r="Q759" s="18"/>
      <c r="R759" s="18"/>
      <c r="S759" t="s">
        <v>5186</v>
      </c>
    </row>
    <row r="760" spans="1:19" x14ac:dyDescent="0.3">
      <c r="A760" s="12">
        <v>366512</v>
      </c>
      <c r="B760" s="1" t="s">
        <v>3359</v>
      </c>
      <c r="C760" s="12">
        <v>10119</v>
      </c>
      <c r="D760" s="12" t="s">
        <v>1566</v>
      </c>
      <c r="E760" t="s">
        <v>26</v>
      </c>
      <c r="F760" t="s">
        <v>352</v>
      </c>
      <c r="G760" t="s">
        <v>352</v>
      </c>
      <c r="H760">
        <v>3625</v>
      </c>
      <c r="I760" t="s">
        <v>3360</v>
      </c>
      <c r="J760">
        <v>53876</v>
      </c>
      <c r="K760" t="s">
        <v>3361</v>
      </c>
      <c r="L760">
        <v>10058</v>
      </c>
      <c r="M760" t="s">
        <v>2279</v>
      </c>
      <c r="N760">
        <v>1</v>
      </c>
      <c r="O760" t="s">
        <v>5209</v>
      </c>
      <c r="S760" t="s">
        <v>5186</v>
      </c>
    </row>
    <row r="761" spans="1:19" x14ac:dyDescent="0.3">
      <c r="A761" s="19">
        <v>304703</v>
      </c>
      <c r="B761" s="26" t="s">
        <v>1869</v>
      </c>
      <c r="C761" s="19">
        <v>10119</v>
      </c>
      <c r="D761" s="19" t="s">
        <v>1566</v>
      </c>
      <c r="E761" s="18" t="s">
        <v>26</v>
      </c>
      <c r="F761" s="18" t="s">
        <v>340</v>
      </c>
      <c r="G761" s="18" t="s">
        <v>340</v>
      </c>
      <c r="H761" s="18">
        <v>3667</v>
      </c>
      <c r="I761" s="18" t="s">
        <v>641</v>
      </c>
      <c r="J761" s="18">
        <v>344289</v>
      </c>
      <c r="K761" s="18" t="s">
        <v>3365</v>
      </c>
      <c r="L761" s="18">
        <v>10058</v>
      </c>
      <c r="M761" s="18" t="s">
        <v>2279</v>
      </c>
      <c r="N761" s="18">
        <v>1</v>
      </c>
      <c r="O761" s="18" t="s">
        <v>5209</v>
      </c>
      <c r="P761" s="18"/>
      <c r="Q761" s="18"/>
      <c r="R761" s="18"/>
      <c r="S761" t="s">
        <v>5186</v>
      </c>
    </row>
    <row r="762" spans="1:19" x14ac:dyDescent="0.3">
      <c r="A762" s="12">
        <v>342353</v>
      </c>
      <c r="B762" s="1" t="s">
        <v>3486</v>
      </c>
      <c r="C762" s="12">
        <v>10119</v>
      </c>
      <c r="D762" s="12" t="s">
        <v>1566</v>
      </c>
      <c r="E762" t="s">
        <v>26</v>
      </c>
      <c r="F762" t="s">
        <v>27</v>
      </c>
      <c r="G762" t="s">
        <v>27</v>
      </c>
      <c r="H762">
        <v>4349</v>
      </c>
      <c r="I762" t="s">
        <v>3487</v>
      </c>
      <c r="J762">
        <v>752588</v>
      </c>
      <c r="K762" t="s">
        <v>3488</v>
      </c>
      <c r="L762">
        <v>10058</v>
      </c>
      <c r="M762" t="s">
        <v>2279</v>
      </c>
      <c r="N762">
        <v>1</v>
      </c>
      <c r="O762" t="s">
        <v>5209</v>
      </c>
      <c r="S762" t="s">
        <v>5186</v>
      </c>
    </row>
    <row r="763" spans="1:19" x14ac:dyDescent="0.3">
      <c r="A763" s="19">
        <v>998314</v>
      </c>
      <c r="B763" s="26" t="s">
        <v>3508</v>
      </c>
      <c r="C763" s="19">
        <v>10119</v>
      </c>
      <c r="D763" s="19" t="s">
        <v>1566</v>
      </c>
      <c r="E763" s="18" t="s">
        <v>26</v>
      </c>
      <c r="F763" s="18" t="s">
        <v>605</v>
      </c>
      <c r="G763" s="18" t="s">
        <v>605</v>
      </c>
      <c r="H763" s="18">
        <v>4450</v>
      </c>
      <c r="I763" s="18" t="s">
        <v>3509</v>
      </c>
      <c r="J763" s="18">
        <v>1027109</v>
      </c>
      <c r="K763" s="18" t="s">
        <v>3510</v>
      </c>
      <c r="L763" s="18">
        <v>10058</v>
      </c>
      <c r="M763" s="18" t="s">
        <v>2279</v>
      </c>
      <c r="N763" s="18">
        <v>1</v>
      </c>
      <c r="O763" s="18" t="s">
        <v>5209</v>
      </c>
      <c r="P763" s="18"/>
      <c r="Q763" s="18"/>
      <c r="R763" s="18"/>
      <c r="S763" t="s">
        <v>5186</v>
      </c>
    </row>
    <row r="764" spans="1:19" x14ac:dyDescent="0.3">
      <c r="A764" s="12">
        <v>928563</v>
      </c>
      <c r="B764" s="1" t="s">
        <v>1914</v>
      </c>
      <c r="C764" s="12">
        <v>10119</v>
      </c>
      <c r="D764" s="12" t="s">
        <v>1566</v>
      </c>
      <c r="E764" t="s">
        <v>26</v>
      </c>
      <c r="F764" t="s">
        <v>1542</v>
      </c>
      <c r="G764" t="s">
        <v>1542</v>
      </c>
      <c r="H764">
        <v>4543</v>
      </c>
      <c r="I764" t="s">
        <v>1915</v>
      </c>
      <c r="J764">
        <v>355936</v>
      </c>
      <c r="K764" t="s">
        <v>3544</v>
      </c>
      <c r="L764">
        <v>10058</v>
      </c>
      <c r="M764" t="s">
        <v>2279</v>
      </c>
      <c r="N764">
        <v>1</v>
      </c>
      <c r="O764" t="s">
        <v>5209</v>
      </c>
      <c r="S764" t="s">
        <v>5186</v>
      </c>
    </row>
    <row r="765" spans="1:19" x14ac:dyDescent="0.3">
      <c r="A765" s="19">
        <v>181200</v>
      </c>
      <c r="B765" s="26" t="s">
        <v>3578</v>
      </c>
      <c r="C765" s="19">
        <v>10142</v>
      </c>
      <c r="D765" s="19" t="s">
        <v>1566</v>
      </c>
      <c r="E765" s="18" t="s">
        <v>26</v>
      </c>
      <c r="F765" s="18" t="s">
        <v>212</v>
      </c>
      <c r="G765" s="18" t="s">
        <v>212</v>
      </c>
      <c r="H765" s="18">
        <v>4673</v>
      </c>
      <c r="I765" s="18" t="s">
        <v>3579</v>
      </c>
      <c r="J765" s="18">
        <v>1009214</v>
      </c>
      <c r="K765" s="18" t="s">
        <v>3580</v>
      </c>
      <c r="L765" s="18">
        <v>10058</v>
      </c>
      <c r="M765" s="18" t="s">
        <v>2279</v>
      </c>
      <c r="N765" s="18">
        <v>1</v>
      </c>
      <c r="O765" s="18" t="s">
        <v>5209</v>
      </c>
      <c r="P765" s="18"/>
      <c r="Q765" s="18"/>
      <c r="R765" s="18"/>
      <c r="S765" t="s">
        <v>5186</v>
      </c>
    </row>
    <row r="766" spans="1:19" x14ac:dyDescent="0.3">
      <c r="A766" s="12">
        <v>85354</v>
      </c>
      <c r="B766" s="1" t="s">
        <v>3599</v>
      </c>
      <c r="C766" s="12">
        <v>10142</v>
      </c>
      <c r="D766" s="12" t="s">
        <v>1566</v>
      </c>
      <c r="E766" t="s">
        <v>26</v>
      </c>
      <c r="F766" t="s">
        <v>1542</v>
      </c>
      <c r="G766" t="s">
        <v>1542</v>
      </c>
      <c r="H766">
        <v>4696</v>
      </c>
      <c r="I766" t="s">
        <v>3600</v>
      </c>
      <c r="J766">
        <v>785101</v>
      </c>
      <c r="K766" t="s">
        <v>3601</v>
      </c>
      <c r="L766">
        <v>10058</v>
      </c>
      <c r="M766" t="s">
        <v>2279</v>
      </c>
      <c r="N766">
        <v>1</v>
      </c>
      <c r="O766" t="s">
        <v>5209</v>
      </c>
      <c r="S766" t="s">
        <v>5186</v>
      </c>
    </row>
    <row r="767" spans="1:19" x14ac:dyDescent="0.3">
      <c r="A767" s="19">
        <v>575166</v>
      </c>
      <c r="B767" s="26" t="s">
        <v>3608</v>
      </c>
      <c r="C767" s="19">
        <v>10142</v>
      </c>
      <c r="D767" s="19" t="s">
        <v>1566</v>
      </c>
      <c r="E767" s="18" t="s">
        <v>26</v>
      </c>
      <c r="F767" s="18" t="s">
        <v>605</v>
      </c>
      <c r="G767" s="18" t="s">
        <v>605</v>
      </c>
      <c r="H767" s="18">
        <v>4702</v>
      </c>
      <c r="I767" s="18" t="s">
        <v>3609</v>
      </c>
      <c r="J767" s="18">
        <v>345080</v>
      </c>
      <c r="K767" s="18" t="s">
        <v>3610</v>
      </c>
      <c r="L767" s="18">
        <v>10058</v>
      </c>
      <c r="M767" s="18" t="s">
        <v>2279</v>
      </c>
      <c r="N767" s="18">
        <v>1</v>
      </c>
      <c r="O767" s="18" t="s">
        <v>5209</v>
      </c>
      <c r="P767" s="18"/>
      <c r="Q767" s="18"/>
      <c r="R767" s="18"/>
      <c r="S767" t="s">
        <v>5186</v>
      </c>
    </row>
    <row r="768" spans="1:19" x14ac:dyDescent="0.3">
      <c r="A768" s="12">
        <v>232798</v>
      </c>
      <c r="B768" s="1" t="s">
        <v>3623</v>
      </c>
      <c r="C768" s="12">
        <v>10119</v>
      </c>
      <c r="D768" s="12" t="s">
        <v>1566</v>
      </c>
      <c r="E768" t="s">
        <v>26</v>
      </c>
      <c r="F768" t="s">
        <v>189</v>
      </c>
      <c r="G768" t="s">
        <v>189</v>
      </c>
      <c r="H768">
        <v>4747</v>
      </c>
      <c r="I768" t="s">
        <v>3624</v>
      </c>
      <c r="J768">
        <v>986137</v>
      </c>
      <c r="K768" t="s">
        <v>3625</v>
      </c>
      <c r="L768">
        <v>10058</v>
      </c>
      <c r="M768" t="s">
        <v>2279</v>
      </c>
      <c r="N768">
        <v>1</v>
      </c>
      <c r="O768" t="s">
        <v>5209</v>
      </c>
      <c r="S768" t="s">
        <v>5186</v>
      </c>
    </row>
    <row r="769" spans="1:19" x14ac:dyDescent="0.3">
      <c r="A769" s="19">
        <v>520194</v>
      </c>
      <c r="B769" s="26" t="s">
        <v>3679</v>
      </c>
      <c r="C769" s="19">
        <v>10119</v>
      </c>
      <c r="D769" s="19" t="s">
        <v>1566</v>
      </c>
      <c r="E769" s="18" t="s">
        <v>26</v>
      </c>
      <c r="F769" s="18" t="s">
        <v>605</v>
      </c>
      <c r="G769" s="18" t="s">
        <v>605</v>
      </c>
      <c r="H769" s="18">
        <v>4899</v>
      </c>
      <c r="I769" s="18" t="s">
        <v>3680</v>
      </c>
      <c r="J769" s="18">
        <v>57584</v>
      </c>
      <c r="K769" s="18" t="s">
        <v>3681</v>
      </c>
      <c r="L769" s="18">
        <v>10058</v>
      </c>
      <c r="M769" s="18" t="s">
        <v>2279</v>
      </c>
      <c r="N769" s="18" t="s">
        <v>5181</v>
      </c>
      <c r="O769" s="18"/>
      <c r="P769" s="18"/>
      <c r="Q769" s="18"/>
      <c r="R769" s="18"/>
      <c r="S769" s="18"/>
    </row>
    <row r="770" spans="1:19" x14ac:dyDescent="0.3">
      <c r="A770" s="12">
        <v>94539</v>
      </c>
      <c r="B770" s="1" t="s">
        <v>3754</v>
      </c>
      <c r="C770" s="12">
        <v>10142</v>
      </c>
      <c r="D770" s="12" t="s">
        <v>1566</v>
      </c>
      <c r="E770" t="s">
        <v>26</v>
      </c>
      <c r="F770" t="s">
        <v>27</v>
      </c>
      <c r="G770" t="s">
        <v>27</v>
      </c>
      <c r="H770">
        <v>5258</v>
      </c>
      <c r="I770" t="s">
        <v>3755</v>
      </c>
      <c r="J770">
        <v>944776</v>
      </c>
      <c r="K770" t="s">
        <v>3756</v>
      </c>
      <c r="L770">
        <v>10058</v>
      </c>
      <c r="M770" t="s">
        <v>2279</v>
      </c>
      <c r="N770">
        <v>1</v>
      </c>
      <c r="O770" t="s">
        <v>5209</v>
      </c>
      <c r="S770" t="s">
        <v>5186</v>
      </c>
    </row>
    <row r="771" spans="1:19" x14ac:dyDescent="0.3">
      <c r="A771" s="19">
        <v>184395</v>
      </c>
      <c r="B771" s="26" t="s">
        <v>1974</v>
      </c>
      <c r="C771" s="19">
        <v>10119</v>
      </c>
      <c r="D771" s="19" t="s">
        <v>1566</v>
      </c>
      <c r="E771" s="18" t="s">
        <v>26</v>
      </c>
      <c r="F771" s="18" t="s">
        <v>352</v>
      </c>
      <c r="G771" s="18" t="s">
        <v>352</v>
      </c>
      <c r="H771" s="18">
        <v>5270</v>
      </c>
      <c r="I771" s="18" t="s">
        <v>1975</v>
      </c>
      <c r="J771" s="18">
        <v>784347</v>
      </c>
      <c r="K771" s="18" t="s">
        <v>3757</v>
      </c>
      <c r="L771" s="18">
        <v>10058</v>
      </c>
      <c r="M771" s="18" t="s">
        <v>2279</v>
      </c>
      <c r="N771" s="18">
        <v>1</v>
      </c>
      <c r="O771" s="18" t="s">
        <v>5209</v>
      </c>
      <c r="P771" s="18"/>
      <c r="Q771" s="18"/>
      <c r="R771" s="18"/>
      <c r="S771" t="s">
        <v>5186</v>
      </c>
    </row>
    <row r="772" spans="1:19" x14ac:dyDescent="0.3">
      <c r="A772" s="12">
        <v>283890</v>
      </c>
      <c r="B772" s="1" t="s">
        <v>3770</v>
      </c>
      <c r="C772" s="12">
        <v>10119</v>
      </c>
      <c r="D772" s="12" t="s">
        <v>1566</v>
      </c>
      <c r="E772" t="s">
        <v>26</v>
      </c>
      <c r="F772" t="s">
        <v>84</v>
      </c>
      <c r="G772" t="s">
        <v>84</v>
      </c>
      <c r="H772">
        <v>5364</v>
      </c>
      <c r="I772" t="s">
        <v>830</v>
      </c>
      <c r="J772">
        <v>38202</v>
      </c>
      <c r="K772" t="s">
        <v>3771</v>
      </c>
      <c r="L772">
        <v>10058</v>
      </c>
      <c r="M772" t="s">
        <v>2279</v>
      </c>
      <c r="N772">
        <v>1</v>
      </c>
      <c r="O772" t="s">
        <v>5209</v>
      </c>
      <c r="S772" t="s">
        <v>5186</v>
      </c>
    </row>
    <row r="773" spans="1:19" x14ac:dyDescent="0.3">
      <c r="A773" s="19">
        <v>98252</v>
      </c>
      <c r="B773" s="26" t="s">
        <v>3800</v>
      </c>
      <c r="C773" s="19">
        <v>10119</v>
      </c>
      <c r="D773" s="19" t="s">
        <v>1566</v>
      </c>
      <c r="E773" s="18" t="s">
        <v>26</v>
      </c>
      <c r="F773" s="18" t="s">
        <v>189</v>
      </c>
      <c r="G773" s="18" t="s">
        <v>189</v>
      </c>
      <c r="H773" s="18">
        <v>5416</v>
      </c>
      <c r="I773" s="18" t="s">
        <v>3801</v>
      </c>
      <c r="J773" s="18">
        <v>988396</v>
      </c>
      <c r="K773" s="18" t="s">
        <v>3802</v>
      </c>
      <c r="L773" s="18">
        <v>10058</v>
      </c>
      <c r="M773" s="18" t="s">
        <v>2279</v>
      </c>
      <c r="N773" s="18">
        <v>1</v>
      </c>
      <c r="O773" s="18" t="s">
        <v>5209</v>
      </c>
      <c r="P773" s="18"/>
      <c r="Q773" s="18"/>
      <c r="R773" s="18"/>
      <c r="S773" t="s">
        <v>5186</v>
      </c>
    </row>
    <row r="774" spans="1:19" x14ac:dyDescent="0.3">
      <c r="A774" s="12">
        <v>166882</v>
      </c>
      <c r="B774" s="1" t="s">
        <v>3809</v>
      </c>
      <c r="C774" s="12">
        <v>10119</v>
      </c>
      <c r="D774" s="12" t="s">
        <v>1566</v>
      </c>
      <c r="E774" t="s">
        <v>26</v>
      </c>
      <c r="F774" t="s">
        <v>340</v>
      </c>
      <c r="G774" t="s">
        <v>340</v>
      </c>
      <c r="H774">
        <v>5487</v>
      </c>
      <c r="I774" t="s">
        <v>844</v>
      </c>
      <c r="J774">
        <v>921569</v>
      </c>
      <c r="K774" t="s">
        <v>3810</v>
      </c>
      <c r="L774">
        <v>10058</v>
      </c>
      <c r="M774" t="s">
        <v>2279</v>
      </c>
      <c r="N774">
        <v>1</v>
      </c>
      <c r="O774" t="s">
        <v>5209</v>
      </c>
      <c r="S774" t="s">
        <v>5186</v>
      </c>
    </row>
    <row r="775" spans="1:19" x14ac:dyDescent="0.3">
      <c r="A775" s="19">
        <v>946670</v>
      </c>
      <c r="B775" s="26" t="s">
        <v>3834</v>
      </c>
      <c r="C775" s="19">
        <v>10142</v>
      </c>
      <c r="D775" s="19" t="s">
        <v>1566</v>
      </c>
      <c r="E775" s="18" t="s">
        <v>26</v>
      </c>
      <c r="F775" s="18" t="s">
        <v>84</v>
      </c>
      <c r="G775" s="18" t="s">
        <v>84</v>
      </c>
      <c r="H775" s="18">
        <v>5575</v>
      </c>
      <c r="I775" s="18" t="s">
        <v>3835</v>
      </c>
      <c r="J775" s="18">
        <v>785683</v>
      </c>
      <c r="K775" s="18" t="s">
        <v>3836</v>
      </c>
      <c r="L775" s="18">
        <v>10058</v>
      </c>
      <c r="M775" s="18" t="s">
        <v>2279</v>
      </c>
      <c r="N775" s="18">
        <v>1</v>
      </c>
      <c r="O775" s="18" t="s">
        <v>5209</v>
      </c>
      <c r="P775" s="18"/>
      <c r="Q775" s="18"/>
      <c r="R775" s="18"/>
      <c r="S775" t="s">
        <v>5185</v>
      </c>
    </row>
    <row r="776" spans="1:19" x14ac:dyDescent="0.3">
      <c r="A776" s="12">
        <v>302537</v>
      </c>
      <c r="B776" s="1" t="s">
        <v>3929</v>
      </c>
      <c r="C776" s="12">
        <v>10119</v>
      </c>
      <c r="D776" s="12" t="s">
        <v>1566</v>
      </c>
      <c r="E776" t="s">
        <v>26</v>
      </c>
      <c r="F776" t="s">
        <v>27</v>
      </c>
      <c r="G776" t="s">
        <v>27</v>
      </c>
      <c r="H776">
        <v>5746</v>
      </c>
      <c r="I776" t="s">
        <v>886</v>
      </c>
      <c r="J776">
        <v>295183</v>
      </c>
      <c r="K776" t="s">
        <v>3930</v>
      </c>
      <c r="L776">
        <v>10058</v>
      </c>
      <c r="M776" t="s">
        <v>2279</v>
      </c>
      <c r="N776">
        <v>1</v>
      </c>
      <c r="O776" t="s">
        <v>5209</v>
      </c>
      <c r="S776" t="s">
        <v>5186</v>
      </c>
    </row>
    <row r="777" spans="1:19" x14ac:dyDescent="0.3">
      <c r="A777" s="19">
        <v>260182</v>
      </c>
      <c r="B777" s="26" t="s">
        <v>3931</v>
      </c>
      <c r="C777" s="19">
        <v>10119</v>
      </c>
      <c r="D777" s="19" t="s">
        <v>1566</v>
      </c>
      <c r="E777" s="18" t="s">
        <v>26</v>
      </c>
      <c r="F777" s="18" t="s">
        <v>605</v>
      </c>
      <c r="G777" s="18" t="s">
        <v>605</v>
      </c>
      <c r="H777" s="18">
        <v>5762</v>
      </c>
      <c r="I777" s="18" t="s">
        <v>3932</v>
      </c>
      <c r="J777" s="18">
        <v>1024379</v>
      </c>
      <c r="K777" s="18" t="s">
        <v>3933</v>
      </c>
      <c r="L777" s="18">
        <v>10058</v>
      </c>
      <c r="M777" s="18" t="s">
        <v>2279</v>
      </c>
      <c r="N777" s="18">
        <v>1</v>
      </c>
      <c r="O777" s="18" t="s">
        <v>5209</v>
      </c>
      <c r="P777" s="18"/>
      <c r="Q777" s="18"/>
      <c r="R777" s="18"/>
      <c r="S777" t="s">
        <v>5186</v>
      </c>
    </row>
    <row r="778" spans="1:19" x14ac:dyDescent="0.3">
      <c r="A778" s="12">
        <v>61299</v>
      </c>
      <c r="B778" s="1" t="s">
        <v>2013</v>
      </c>
      <c r="C778" s="12">
        <v>10142</v>
      </c>
      <c r="D778" s="12" t="s">
        <v>1566</v>
      </c>
      <c r="E778" t="s">
        <v>26</v>
      </c>
      <c r="F778" t="s">
        <v>352</v>
      </c>
      <c r="G778" t="s">
        <v>352</v>
      </c>
      <c r="H778">
        <v>5831</v>
      </c>
      <c r="I778" t="s">
        <v>902</v>
      </c>
      <c r="J778">
        <v>362583</v>
      </c>
      <c r="K778" t="s">
        <v>3978</v>
      </c>
      <c r="L778">
        <v>10058</v>
      </c>
      <c r="M778" t="s">
        <v>2279</v>
      </c>
      <c r="N778">
        <v>1</v>
      </c>
      <c r="O778" t="s">
        <v>5209</v>
      </c>
      <c r="S778" t="s">
        <v>5186</v>
      </c>
    </row>
    <row r="779" spans="1:19" x14ac:dyDescent="0.3">
      <c r="A779" s="19">
        <v>347622</v>
      </c>
      <c r="B779" s="26" t="s">
        <v>2014</v>
      </c>
      <c r="C779" s="19">
        <v>10142</v>
      </c>
      <c r="D779" s="19" t="s">
        <v>1566</v>
      </c>
      <c r="E779" s="18" t="s">
        <v>26</v>
      </c>
      <c r="F779" s="18" t="s">
        <v>189</v>
      </c>
      <c r="G779" s="18" t="s">
        <v>189</v>
      </c>
      <c r="H779" s="18">
        <v>5840</v>
      </c>
      <c r="I779" s="18" t="s">
        <v>2015</v>
      </c>
      <c r="J779" s="18">
        <v>788966</v>
      </c>
      <c r="K779" s="18" t="s">
        <v>2016</v>
      </c>
      <c r="L779" s="18">
        <v>10011</v>
      </c>
      <c r="M779" s="18" t="s">
        <v>1568</v>
      </c>
      <c r="N779" s="18">
        <v>1</v>
      </c>
      <c r="O779" s="18" t="s">
        <v>5209</v>
      </c>
      <c r="P779" s="18"/>
      <c r="Q779" s="18"/>
      <c r="R779" s="18"/>
      <c r="S779" t="s">
        <v>5185</v>
      </c>
    </row>
    <row r="780" spans="1:19" x14ac:dyDescent="0.3">
      <c r="A780" s="12">
        <v>65985</v>
      </c>
      <c r="B780" s="1" t="s">
        <v>4000</v>
      </c>
      <c r="C780" s="12">
        <v>10119</v>
      </c>
      <c r="D780" s="12" t="s">
        <v>1566</v>
      </c>
      <c r="E780" t="s">
        <v>26</v>
      </c>
      <c r="F780" t="s">
        <v>237</v>
      </c>
      <c r="G780" t="s">
        <v>237</v>
      </c>
      <c r="H780">
        <v>5885</v>
      </c>
      <c r="I780" t="s">
        <v>4001</v>
      </c>
      <c r="J780">
        <v>48757</v>
      </c>
      <c r="K780" t="s">
        <v>4002</v>
      </c>
      <c r="L780">
        <v>10058</v>
      </c>
      <c r="M780" t="s">
        <v>2279</v>
      </c>
      <c r="N780">
        <v>1</v>
      </c>
      <c r="O780" t="s">
        <v>5209</v>
      </c>
      <c r="S780" t="s">
        <v>5186</v>
      </c>
    </row>
    <row r="781" spans="1:19" x14ac:dyDescent="0.3">
      <c r="A781" s="19">
        <v>74127</v>
      </c>
      <c r="B781" s="26" t="s">
        <v>2019</v>
      </c>
      <c r="C781" s="19">
        <v>10119</v>
      </c>
      <c r="D781" s="19" t="s">
        <v>1566</v>
      </c>
      <c r="E781" s="18" t="s">
        <v>26</v>
      </c>
      <c r="F781" s="18" t="s">
        <v>352</v>
      </c>
      <c r="G781" s="18" t="s">
        <v>352</v>
      </c>
      <c r="H781" s="18">
        <v>5924</v>
      </c>
      <c r="I781" s="18" t="s">
        <v>2020</v>
      </c>
      <c r="J781" s="18">
        <v>365755</v>
      </c>
      <c r="K781" s="18" t="s">
        <v>2021</v>
      </c>
      <c r="L781" s="18">
        <v>10035</v>
      </c>
      <c r="M781" s="18" t="s">
        <v>1568</v>
      </c>
      <c r="N781" s="18">
        <v>1</v>
      </c>
      <c r="O781" s="18" t="s">
        <v>5209</v>
      </c>
      <c r="P781" s="18"/>
      <c r="Q781" s="18"/>
      <c r="R781" s="18"/>
      <c r="S781" t="s">
        <v>5186</v>
      </c>
    </row>
    <row r="782" spans="1:19" x14ac:dyDescent="0.3">
      <c r="A782" s="12">
        <v>306550</v>
      </c>
      <c r="B782" s="1" t="s">
        <v>4041</v>
      </c>
      <c r="C782" s="12">
        <v>10119</v>
      </c>
      <c r="D782" s="12" t="s">
        <v>1566</v>
      </c>
      <c r="E782" t="s">
        <v>26</v>
      </c>
      <c r="F782" t="s">
        <v>212</v>
      </c>
      <c r="G782" t="s">
        <v>212</v>
      </c>
      <c r="H782">
        <v>5937</v>
      </c>
      <c r="I782" t="s">
        <v>912</v>
      </c>
      <c r="J782">
        <v>1008912</v>
      </c>
      <c r="K782" t="s">
        <v>4042</v>
      </c>
      <c r="L782">
        <v>10058</v>
      </c>
      <c r="M782" t="s">
        <v>2279</v>
      </c>
      <c r="N782">
        <v>1</v>
      </c>
      <c r="O782" t="s">
        <v>5209</v>
      </c>
      <c r="S782" t="s">
        <v>5186</v>
      </c>
    </row>
    <row r="783" spans="1:19" x14ac:dyDescent="0.3">
      <c r="A783" s="19">
        <v>305319</v>
      </c>
      <c r="B783" s="26" t="s">
        <v>4112</v>
      </c>
      <c r="C783" s="19">
        <v>10119</v>
      </c>
      <c r="D783" s="19" t="s">
        <v>1566</v>
      </c>
      <c r="E783" s="18" t="s">
        <v>26</v>
      </c>
      <c r="F783" s="18" t="s">
        <v>605</v>
      </c>
      <c r="G783" s="18" t="s">
        <v>605</v>
      </c>
      <c r="H783" s="18">
        <v>6051</v>
      </c>
      <c r="I783" s="18" t="s">
        <v>4113</v>
      </c>
      <c r="J783" s="18">
        <v>95767</v>
      </c>
      <c r="K783" s="18" t="s">
        <v>4114</v>
      </c>
      <c r="L783" s="18">
        <v>10058</v>
      </c>
      <c r="M783" s="18" t="s">
        <v>2279</v>
      </c>
      <c r="N783" s="18">
        <v>1</v>
      </c>
      <c r="O783" s="18" t="s">
        <v>5209</v>
      </c>
      <c r="P783" s="18"/>
      <c r="Q783" s="18"/>
      <c r="R783" s="18"/>
      <c r="S783" t="s">
        <v>5186</v>
      </c>
    </row>
    <row r="784" spans="1:19" x14ac:dyDescent="0.3">
      <c r="A784" s="12">
        <v>929770</v>
      </c>
      <c r="B784" s="1" t="s">
        <v>4122</v>
      </c>
      <c r="C784" s="12">
        <v>10119</v>
      </c>
      <c r="D784" s="12" t="s">
        <v>1566</v>
      </c>
      <c r="E784" t="s">
        <v>26</v>
      </c>
      <c r="F784" t="s">
        <v>84</v>
      </c>
      <c r="G784" t="s">
        <v>84</v>
      </c>
      <c r="H784">
        <v>6073</v>
      </c>
      <c r="I784" t="s">
        <v>4123</v>
      </c>
      <c r="J784">
        <v>326266</v>
      </c>
      <c r="K784" t="s">
        <v>4124</v>
      </c>
      <c r="L784">
        <v>10058</v>
      </c>
      <c r="M784" t="s">
        <v>2279</v>
      </c>
      <c r="N784">
        <v>1</v>
      </c>
      <c r="O784" t="s">
        <v>5209</v>
      </c>
      <c r="S784" t="s">
        <v>5186</v>
      </c>
    </row>
    <row r="785" spans="1:19" x14ac:dyDescent="0.3">
      <c r="A785" s="19">
        <v>320114</v>
      </c>
      <c r="B785" s="26" t="s">
        <v>4125</v>
      </c>
      <c r="C785" s="19">
        <v>10119</v>
      </c>
      <c r="D785" s="19" t="s">
        <v>1566</v>
      </c>
      <c r="E785" s="18" t="s">
        <v>26</v>
      </c>
      <c r="F785" s="18" t="s">
        <v>605</v>
      </c>
      <c r="G785" s="18" t="s">
        <v>605</v>
      </c>
      <c r="H785" s="18">
        <v>6074</v>
      </c>
      <c r="I785" s="18" t="s">
        <v>4126</v>
      </c>
      <c r="J785" s="18">
        <v>1021256</v>
      </c>
      <c r="K785" s="18" t="s">
        <v>4127</v>
      </c>
      <c r="L785" s="18">
        <v>10058</v>
      </c>
      <c r="M785" s="18" t="s">
        <v>2279</v>
      </c>
      <c r="N785" s="18">
        <v>1</v>
      </c>
      <c r="O785" s="18" t="s">
        <v>5209</v>
      </c>
      <c r="P785" s="18"/>
      <c r="Q785" s="18"/>
      <c r="R785" s="18"/>
      <c r="S785" t="s">
        <v>5186</v>
      </c>
    </row>
    <row r="786" spans="1:19" x14ac:dyDescent="0.3">
      <c r="A786" s="12">
        <v>205301</v>
      </c>
      <c r="B786" s="1" t="s">
        <v>4214</v>
      </c>
      <c r="C786" s="12">
        <v>10119</v>
      </c>
      <c r="D786" s="12" t="s">
        <v>1566</v>
      </c>
      <c r="E786" t="s">
        <v>26</v>
      </c>
      <c r="F786" t="s">
        <v>237</v>
      </c>
      <c r="G786" t="s">
        <v>237</v>
      </c>
      <c r="H786">
        <v>6140</v>
      </c>
      <c r="I786" t="s">
        <v>4215</v>
      </c>
      <c r="J786">
        <v>81546</v>
      </c>
      <c r="K786" t="s">
        <v>4216</v>
      </c>
      <c r="L786">
        <v>10058</v>
      </c>
      <c r="M786" t="s">
        <v>2279</v>
      </c>
      <c r="N786">
        <v>1</v>
      </c>
      <c r="O786" t="s">
        <v>5209</v>
      </c>
      <c r="S786" t="s">
        <v>5186</v>
      </c>
    </row>
    <row r="787" spans="1:19" x14ac:dyDescent="0.3">
      <c r="A787" s="19">
        <v>375031</v>
      </c>
      <c r="B787" s="26" t="s">
        <v>4282</v>
      </c>
      <c r="C787" s="19">
        <v>10142</v>
      </c>
      <c r="D787" s="19" t="s">
        <v>1566</v>
      </c>
      <c r="E787" s="18" t="s">
        <v>26</v>
      </c>
      <c r="F787" s="18" t="s">
        <v>314</v>
      </c>
      <c r="G787" s="18" t="s">
        <v>314</v>
      </c>
      <c r="H787" s="18">
        <v>6256</v>
      </c>
      <c r="I787" s="18" t="s">
        <v>4283</v>
      </c>
      <c r="J787" s="18">
        <v>321579</v>
      </c>
      <c r="K787" s="18" t="s">
        <v>4284</v>
      </c>
      <c r="L787" s="18">
        <v>10058</v>
      </c>
      <c r="M787" s="18" t="s">
        <v>2279</v>
      </c>
      <c r="N787" s="18">
        <v>1</v>
      </c>
      <c r="O787" s="18" t="s">
        <v>5209</v>
      </c>
      <c r="P787" s="18"/>
      <c r="Q787" s="18"/>
      <c r="R787" s="18"/>
      <c r="S787" t="s">
        <v>5185</v>
      </c>
    </row>
    <row r="788" spans="1:19" x14ac:dyDescent="0.3">
      <c r="A788" s="12">
        <v>987453</v>
      </c>
      <c r="B788" s="1" t="s">
        <v>4319</v>
      </c>
      <c r="C788" s="12">
        <v>10142</v>
      </c>
      <c r="D788" s="12" t="s">
        <v>1566</v>
      </c>
      <c r="E788" t="s">
        <v>26</v>
      </c>
      <c r="F788" t="s">
        <v>314</v>
      </c>
      <c r="G788" t="s">
        <v>314</v>
      </c>
      <c r="H788">
        <v>6523</v>
      </c>
      <c r="I788" t="s">
        <v>4320</v>
      </c>
      <c r="J788">
        <v>785087</v>
      </c>
      <c r="K788" t="s">
        <v>4321</v>
      </c>
      <c r="L788">
        <v>10058</v>
      </c>
      <c r="M788" t="s">
        <v>2279</v>
      </c>
      <c r="N788">
        <v>1</v>
      </c>
      <c r="O788" t="s">
        <v>5209</v>
      </c>
      <c r="S788" t="s">
        <v>5186</v>
      </c>
    </row>
    <row r="789" spans="1:19" x14ac:dyDescent="0.3">
      <c r="A789" s="19">
        <v>658441</v>
      </c>
      <c r="B789" s="26" t="s">
        <v>4339</v>
      </c>
      <c r="C789" s="19">
        <v>10119</v>
      </c>
      <c r="D789" s="19" t="s">
        <v>1566</v>
      </c>
      <c r="E789" s="18" t="s">
        <v>26</v>
      </c>
      <c r="F789" s="18" t="s">
        <v>625</v>
      </c>
      <c r="G789" s="18" t="s">
        <v>625</v>
      </c>
      <c r="H789" s="18">
        <v>6606</v>
      </c>
      <c r="I789" s="18" t="s">
        <v>4340</v>
      </c>
      <c r="J789" s="18">
        <v>59397</v>
      </c>
      <c r="K789" s="18" t="s">
        <v>4341</v>
      </c>
      <c r="L789" s="18">
        <v>10058</v>
      </c>
      <c r="M789" s="18" t="s">
        <v>2279</v>
      </c>
      <c r="N789" s="18">
        <v>1</v>
      </c>
      <c r="O789" s="18" t="s">
        <v>5209</v>
      </c>
      <c r="P789" s="18"/>
      <c r="Q789" s="18"/>
      <c r="R789" s="18"/>
      <c r="S789" t="s">
        <v>5186</v>
      </c>
    </row>
    <row r="790" spans="1:19" x14ac:dyDescent="0.3">
      <c r="A790" s="12">
        <v>209344</v>
      </c>
      <c r="B790" s="1" t="s">
        <v>2069</v>
      </c>
      <c r="C790" s="12">
        <v>10119</v>
      </c>
      <c r="D790" s="12" t="s">
        <v>1566</v>
      </c>
      <c r="E790" t="s">
        <v>26</v>
      </c>
      <c r="F790" t="s">
        <v>625</v>
      </c>
      <c r="G790" t="s">
        <v>625</v>
      </c>
      <c r="H790">
        <v>6680</v>
      </c>
      <c r="I790" t="s">
        <v>1087</v>
      </c>
      <c r="J790">
        <v>986594</v>
      </c>
      <c r="K790" t="s">
        <v>2070</v>
      </c>
      <c r="L790">
        <v>10011</v>
      </c>
      <c r="M790" t="s">
        <v>1568</v>
      </c>
      <c r="N790">
        <v>1</v>
      </c>
      <c r="O790" t="s">
        <v>5209</v>
      </c>
      <c r="S790" t="s">
        <v>5186</v>
      </c>
    </row>
    <row r="791" spans="1:19" x14ac:dyDescent="0.3">
      <c r="A791" s="19">
        <v>230067</v>
      </c>
      <c r="B791" s="26" t="s">
        <v>4402</v>
      </c>
      <c r="C791" s="19">
        <v>10119</v>
      </c>
      <c r="D791" s="19" t="s">
        <v>1566</v>
      </c>
      <c r="E791" s="18" t="s">
        <v>26</v>
      </c>
      <c r="F791" s="18" t="s">
        <v>340</v>
      </c>
      <c r="G791" s="18" t="s">
        <v>340</v>
      </c>
      <c r="H791" s="18">
        <v>7040</v>
      </c>
      <c r="I791" s="18" t="s">
        <v>4403</v>
      </c>
      <c r="J791" s="18">
        <v>333233</v>
      </c>
      <c r="K791" s="18" t="s">
        <v>4404</v>
      </c>
      <c r="L791" s="18">
        <v>10058</v>
      </c>
      <c r="M791" s="18" t="s">
        <v>2279</v>
      </c>
      <c r="N791" s="18">
        <v>1</v>
      </c>
      <c r="O791" s="18" t="s">
        <v>5209</v>
      </c>
      <c r="P791" s="18"/>
      <c r="Q791" s="18"/>
      <c r="R791" s="18"/>
      <c r="S791" t="s">
        <v>5186</v>
      </c>
    </row>
    <row r="792" spans="1:19" x14ac:dyDescent="0.3">
      <c r="A792" s="12">
        <v>733073</v>
      </c>
      <c r="B792" s="1" t="s">
        <v>4405</v>
      </c>
      <c r="C792" s="12">
        <v>10119</v>
      </c>
      <c r="D792" s="12" t="s">
        <v>1566</v>
      </c>
      <c r="E792" t="s">
        <v>26</v>
      </c>
      <c r="F792" t="s">
        <v>1542</v>
      </c>
      <c r="G792" t="s">
        <v>1542</v>
      </c>
      <c r="H792">
        <v>7041</v>
      </c>
      <c r="I792" t="s">
        <v>4406</v>
      </c>
      <c r="J792">
        <v>1016216</v>
      </c>
      <c r="K792" t="s">
        <v>4407</v>
      </c>
      <c r="L792">
        <v>10058</v>
      </c>
      <c r="M792" t="s">
        <v>2279</v>
      </c>
      <c r="N792">
        <v>1</v>
      </c>
      <c r="O792" t="s">
        <v>5209</v>
      </c>
      <c r="S792" t="s">
        <v>5186</v>
      </c>
    </row>
    <row r="793" spans="1:19" x14ac:dyDescent="0.3">
      <c r="A793" s="19">
        <v>200217</v>
      </c>
      <c r="B793" s="26" t="s">
        <v>2096</v>
      </c>
      <c r="C793" s="19">
        <v>10119</v>
      </c>
      <c r="D793" s="19" t="s">
        <v>1566</v>
      </c>
      <c r="E793" s="18" t="s">
        <v>26</v>
      </c>
      <c r="F793" s="18" t="s">
        <v>27</v>
      </c>
      <c r="G793" s="18" t="s">
        <v>27</v>
      </c>
      <c r="H793" s="18">
        <v>7284</v>
      </c>
      <c r="I793" s="18" t="s">
        <v>2097</v>
      </c>
      <c r="J793" s="18">
        <v>75329</v>
      </c>
      <c r="K793" s="18" t="s">
        <v>2098</v>
      </c>
      <c r="L793" s="18">
        <v>10035</v>
      </c>
      <c r="M793" s="18" t="s">
        <v>1568</v>
      </c>
      <c r="N793" s="18">
        <v>1</v>
      </c>
      <c r="O793" s="18" t="s">
        <v>5209</v>
      </c>
      <c r="P793" s="18"/>
      <c r="Q793" s="18"/>
      <c r="R793" s="18"/>
      <c r="S793" t="s">
        <v>5186</v>
      </c>
    </row>
    <row r="794" spans="1:19" x14ac:dyDescent="0.3">
      <c r="A794" s="12">
        <v>172828</v>
      </c>
      <c r="B794" s="1" t="s">
        <v>4522</v>
      </c>
      <c r="C794" s="12">
        <v>10119</v>
      </c>
      <c r="D794" s="12" t="s">
        <v>1566</v>
      </c>
      <c r="E794" t="s">
        <v>26</v>
      </c>
      <c r="F794" t="s">
        <v>625</v>
      </c>
      <c r="G794" t="s">
        <v>625</v>
      </c>
      <c r="H794">
        <v>7873</v>
      </c>
      <c r="I794" t="s">
        <v>4523</v>
      </c>
      <c r="J794">
        <v>179762</v>
      </c>
      <c r="K794" t="s">
        <v>4524</v>
      </c>
      <c r="L794">
        <v>10058</v>
      </c>
      <c r="M794" t="s">
        <v>2279</v>
      </c>
      <c r="N794">
        <v>1</v>
      </c>
      <c r="O794" t="s">
        <v>5209</v>
      </c>
      <c r="S794" t="s">
        <v>5186</v>
      </c>
    </row>
    <row r="795" spans="1:19" x14ac:dyDescent="0.3">
      <c r="A795" s="19">
        <v>274699</v>
      </c>
      <c r="B795" s="26" t="s">
        <v>2111</v>
      </c>
      <c r="C795" s="19">
        <v>10119</v>
      </c>
      <c r="D795" s="19" t="s">
        <v>1566</v>
      </c>
      <c r="E795" s="18" t="s">
        <v>26</v>
      </c>
      <c r="F795" s="18" t="s">
        <v>625</v>
      </c>
      <c r="G795" s="18" t="s">
        <v>625</v>
      </c>
      <c r="H795" s="18">
        <v>7874</v>
      </c>
      <c r="I795" s="18" t="s">
        <v>2112</v>
      </c>
      <c r="J795" s="18">
        <v>963082</v>
      </c>
      <c r="K795" s="18" t="s">
        <v>4525</v>
      </c>
      <c r="L795" s="18">
        <v>10058</v>
      </c>
      <c r="M795" s="18" t="s">
        <v>2279</v>
      </c>
      <c r="N795" s="18">
        <v>1</v>
      </c>
      <c r="O795" s="18" t="s">
        <v>5209</v>
      </c>
      <c r="P795" s="18"/>
      <c r="Q795" s="18"/>
      <c r="R795" s="18"/>
      <c r="S795" t="s">
        <v>5186</v>
      </c>
    </row>
    <row r="796" spans="1:19" x14ac:dyDescent="0.3">
      <c r="A796" s="12">
        <v>228330</v>
      </c>
      <c r="B796" s="1" t="s">
        <v>4567</v>
      </c>
      <c r="C796" s="12">
        <v>10142</v>
      </c>
      <c r="D796" s="12" t="s">
        <v>1566</v>
      </c>
      <c r="E796" t="s">
        <v>26</v>
      </c>
      <c r="F796" t="s">
        <v>625</v>
      </c>
      <c r="G796" t="s">
        <v>625</v>
      </c>
      <c r="H796">
        <v>8186</v>
      </c>
      <c r="I796" t="s">
        <v>4568</v>
      </c>
      <c r="J796">
        <v>57854</v>
      </c>
      <c r="K796" t="s">
        <v>4569</v>
      </c>
      <c r="L796">
        <v>10058</v>
      </c>
      <c r="M796" t="s">
        <v>2279</v>
      </c>
      <c r="N796">
        <v>1</v>
      </c>
      <c r="O796" t="s">
        <v>5209</v>
      </c>
      <c r="S796" t="s">
        <v>5186</v>
      </c>
    </row>
    <row r="797" spans="1:19" x14ac:dyDescent="0.3">
      <c r="A797" s="19">
        <v>351444</v>
      </c>
      <c r="B797" s="26" t="s">
        <v>4657</v>
      </c>
      <c r="C797" s="19">
        <v>10119</v>
      </c>
      <c r="D797" s="19" t="s">
        <v>1566</v>
      </c>
      <c r="E797" s="18" t="s">
        <v>26</v>
      </c>
      <c r="F797" s="18" t="s">
        <v>625</v>
      </c>
      <c r="G797" s="18" t="s">
        <v>625</v>
      </c>
      <c r="H797" s="18">
        <v>8507</v>
      </c>
      <c r="I797" s="18" t="s">
        <v>1249</v>
      </c>
      <c r="J797" s="18">
        <v>370584</v>
      </c>
      <c r="K797" s="18" t="s">
        <v>4658</v>
      </c>
      <c r="L797" s="18">
        <v>10058</v>
      </c>
      <c r="M797" s="18" t="s">
        <v>2279</v>
      </c>
      <c r="N797" s="18">
        <v>1</v>
      </c>
      <c r="O797" s="18" t="s">
        <v>5209</v>
      </c>
      <c r="P797" s="18"/>
      <c r="Q797" s="18"/>
      <c r="R797" s="18"/>
      <c r="S797" t="s">
        <v>5186</v>
      </c>
    </row>
    <row r="798" spans="1:19" x14ac:dyDescent="0.3">
      <c r="A798" s="12">
        <v>324362</v>
      </c>
      <c r="B798" s="1" t="s">
        <v>4915</v>
      </c>
      <c r="C798" s="12">
        <v>10119</v>
      </c>
      <c r="D798" s="12" t="s">
        <v>1566</v>
      </c>
      <c r="E798" t="s">
        <v>26</v>
      </c>
      <c r="F798" t="s">
        <v>1542</v>
      </c>
      <c r="G798" t="s">
        <v>1542</v>
      </c>
      <c r="H798">
        <v>9509</v>
      </c>
      <c r="I798" t="s">
        <v>4916</v>
      </c>
      <c r="J798">
        <v>326972</v>
      </c>
      <c r="K798" t="s">
        <v>4917</v>
      </c>
      <c r="L798">
        <v>10058</v>
      </c>
      <c r="M798" t="s">
        <v>2279</v>
      </c>
      <c r="N798">
        <v>1</v>
      </c>
      <c r="O798" t="s">
        <v>5209</v>
      </c>
      <c r="S798" t="s">
        <v>5186</v>
      </c>
    </row>
    <row r="799" spans="1:19" x14ac:dyDescent="0.3">
      <c r="A799" s="19">
        <v>682790</v>
      </c>
      <c r="B799" s="26" t="s">
        <v>4918</v>
      </c>
      <c r="C799" s="19">
        <v>10119</v>
      </c>
      <c r="D799" s="19" t="s">
        <v>1566</v>
      </c>
      <c r="E799" s="18" t="s">
        <v>26</v>
      </c>
      <c r="F799" s="18" t="s">
        <v>340</v>
      </c>
      <c r="G799" s="18" t="s">
        <v>340</v>
      </c>
      <c r="H799" s="18">
        <v>9512</v>
      </c>
      <c r="I799" s="18" t="s">
        <v>1323</v>
      </c>
      <c r="J799" s="18">
        <v>1017806</v>
      </c>
      <c r="K799" s="18" t="s">
        <v>4919</v>
      </c>
      <c r="L799" s="18">
        <v>10058</v>
      </c>
      <c r="M799" s="18" t="s">
        <v>2279</v>
      </c>
      <c r="N799" s="18">
        <v>1</v>
      </c>
      <c r="O799" s="18" t="s">
        <v>5209</v>
      </c>
      <c r="P799" s="18"/>
      <c r="Q799" s="18"/>
      <c r="R799" s="18"/>
      <c r="S799" t="s">
        <v>5186</v>
      </c>
    </row>
    <row r="800" spans="1:19" x14ac:dyDescent="0.3">
      <c r="A800" s="12">
        <v>49518</v>
      </c>
      <c r="B800" s="1" t="s">
        <v>4925</v>
      </c>
      <c r="C800" s="12">
        <v>10119</v>
      </c>
      <c r="D800" s="12" t="s">
        <v>1566</v>
      </c>
      <c r="E800" t="s">
        <v>26</v>
      </c>
      <c r="F800" t="s">
        <v>237</v>
      </c>
      <c r="G800" t="s">
        <v>237</v>
      </c>
      <c r="H800">
        <v>9516</v>
      </c>
      <c r="I800" t="s">
        <v>1332</v>
      </c>
      <c r="J800">
        <v>61870</v>
      </c>
      <c r="K800" t="s">
        <v>4926</v>
      </c>
      <c r="L800">
        <v>10058</v>
      </c>
      <c r="M800" t="s">
        <v>2279</v>
      </c>
      <c r="N800">
        <v>1</v>
      </c>
      <c r="O800" t="s">
        <v>5209</v>
      </c>
      <c r="S800" t="s">
        <v>5186</v>
      </c>
    </row>
    <row r="801" spans="1:19" x14ac:dyDescent="0.3">
      <c r="A801" s="19">
        <v>161898</v>
      </c>
      <c r="B801" s="26" t="s">
        <v>4947</v>
      </c>
      <c r="C801" s="19">
        <v>10119</v>
      </c>
      <c r="D801" s="19" t="s">
        <v>1566</v>
      </c>
      <c r="E801" s="18" t="s">
        <v>26</v>
      </c>
      <c r="F801" s="18" t="s">
        <v>27</v>
      </c>
      <c r="G801" s="18" t="s">
        <v>27</v>
      </c>
      <c r="H801" s="18">
        <v>9553</v>
      </c>
      <c r="I801" s="18" t="s">
        <v>4948</v>
      </c>
      <c r="J801" s="18">
        <v>80899</v>
      </c>
      <c r="K801" s="18" t="s">
        <v>4949</v>
      </c>
      <c r="L801" s="18">
        <v>10058</v>
      </c>
      <c r="M801" s="18" t="s">
        <v>2279</v>
      </c>
      <c r="N801" s="18">
        <v>1</v>
      </c>
      <c r="O801" s="18" t="s">
        <v>5209</v>
      </c>
      <c r="P801" s="18"/>
      <c r="Q801" s="18"/>
      <c r="R801" s="18"/>
      <c r="S801" t="s">
        <v>5186</v>
      </c>
    </row>
    <row r="802" spans="1:19" x14ac:dyDescent="0.3">
      <c r="A802" s="12">
        <v>99636</v>
      </c>
      <c r="B802" s="1" t="s">
        <v>4959</v>
      </c>
      <c r="C802" s="12">
        <v>10119</v>
      </c>
      <c r="D802" s="12" t="s">
        <v>1566</v>
      </c>
      <c r="E802" t="s">
        <v>26</v>
      </c>
      <c r="F802" t="s">
        <v>84</v>
      </c>
      <c r="G802" t="s">
        <v>84</v>
      </c>
      <c r="H802">
        <v>9563</v>
      </c>
      <c r="I802" t="s">
        <v>1351</v>
      </c>
      <c r="J802">
        <v>66714</v>
      </c>
      <c r="K802" t="s">
        <v>4960</v>
      </c>
      <c r="L802">
        <v>10058</v>
      </c>
      <c r="M802" t="s">
        <v>2279</v>
      </c>
      <c r="N802">
        <v>1</v>
      </c>
      <c r="O802" t="s">
        <v>5209</v>
      </c>
      <c r="S802" t="s">
        <v>5186</v>
      </c>
    </row>
    <row r="803" spans="1:19" x14ac:dyDescent="0.3">
      <c r="A803" s="19">
        <v>761962</v>
      </c>
      <c r="B803" s="26" t="s">
        <v>4961</v>
      </c>
      <c r="C803" s="19">
        <v>10119</v>
      </c>
      <c r="D803" s="19" t="s">
        <v>1566</v>
      </c>
      <c r="E803" s="18" t="s">
        <v>26</v>
      </c>
      <c r="F803" s="18" t="s">
        <v>625</v>
      </c>
      <c r="G803" s="18" t="s">
        <v>625</v>
      </c>
      <c r="H803" s="18">
        <v>9566</v>
      </c>
      <c r="I803" s="18" t="s">
        <v>1354</v>
      </c>
      <c r="J803" s="18">
        <v>93429</v>
      </c>
      <c r="K803" s="18" t="s">
        <v>4962</v>
      </c>
      <c r="L803" s="18">
        <v>10058</v>
      </c>
      <c r="M803" s="18" t="s">
        <v>2279</v>
      </c>
      <c r="N803" s="18">
        <v>1</v>
      </c>
      <c r="O803" s="18" t="s">
        <v>5209</v>
      </c>
      <c r="P803" s="18"/>
      <c r="Q803" s="18"/>
      <c r="R803" s="18"/>
      <c r="S803" t="s">
        <v>5186</v>
      </c>
    </row>
    <row r="804" spans="1:19" x14ac:dyDescent="0.3">
      <c r="A804" s="12">
        <v>96760</v>
      </c>
      <c r="B804" s="1" t="s">
        <v>4990</v>
      </c>
      <c r="C804" s="12">
        <v>10142</v>
      </c>
      <c r="D804" s="12" t="s">
        <v>1566</v>
      </c>
      <c r="E804" t="s">
        <v>26</v>
      </c>
      <c r="F804" t="s">
        <v>27</v>
      </c>
      <c r="G804" t="s">
        <v>27</v>
      </c>
      <c r="H804">
        <v>9659</v>
      </c>
      <c r="I804" t="s">
        <v>4991</v>
      </c>
      <c r="J804">
        <v>1028940</v>
      </c>
      <c r="K804" t="s">
        <v>4992</v>
      </c>
      <c r="L804">
        <v>10058</v>
      </c>
      <c r="M804" t="s">
        <v>2279</v>
      </c>
      <c r="N804">
        <v>1</v>
      </c>
      <c r="O804" t="s">
        <v>5209</v>
      </c>
      <c r="S804" t="s">
        <v>5186</v>
      </c>
    </row>
    <row r="805" spans="1:19" x14ac:dyDescent="0.3">
      <c r="A805" s="19">
        <v>738518</v>
      </c>
      <c r="B805" s="26" t="s">
        <v>5152</v>
      </c>
      <c r="C805" s="19">
        <v>10119</v>
      </c>
      <c r="D805" s="19" t="s">
        <v>1566</v>
      </c>
      <c r="E805" s="18" t="s">
        <v>26</v>
      </c>
      <c r="F805" s="18" t="s">
        <v>189</v>
      </c>
      <c r="G805" s="18" t="s">
        <v>189</v>
      </c>
      <c r="H805" s="18">
        <v>9915</v>
      </c>
      <c r="I805" s="18" t="s">
        <v>5153</v>
      </c>
      <c r="J805" s="18">
        <v>63961</v>
      </c>
      <c r="K805" s="18" t="s">
        <v>5154</v>
      </c>
      <c r="L805" s="18">
        <v>10058</v>
      </c>
      <c r="M805" s="18" t="s">
        <v>2279</v>
      </c>
      <c r="N805" s="18">
        <v>1</v>
      </c>
      <c r="O805" s="18" t="s">
        <v>5209</v>
      </c>
      <c r="P805" s="18"/>
      <c r="Q805" s="18"/>
      <c r="R805" s="18"/>
      <c r="S805" t="s">
        <v>5186</v>
      </c>
    </row>
    <row r="806" spans="1:19" x14ac:dyDescent="0.3">
      <c r="A806" s="12">
        <v>326410</v>
      </c>
      <c r="B806" s="1" t="s">
        <v>2259</v>
      </c>
      <c r="C806" s="12">
        <v>10142</v>
      </c>
      <c r="D806" s="12" t="s">
        <v>1566</v>
      </c>
      <c r="E806" t="s">
        <v>26</v>
      </c>
      <c r="F806" t="s">
        <v>189</v>
      </c>
      <c r="G806" t="s">
        <v>189</v>
      </c>
      <c r="H806">
        <v>9964</v>
      </c>
      <c r="I806" t="s">
        <v>1533</v>
      </c>
      <c r="J806">
        <v>304974</v>
      </c>
      <c r="K806" t="s">
        <v>5166</v>
      </c>
      <c r="L806">
        <v>10058</v>
      </c>
      <c r="M806" t="s">
        <v>2279</v>
      </c>
      <c r="N806">
        <v>1</v>
      </c>
      <c r="O806" t="s">
        <v>5209</v>
      </c>
      <c r="S806" t="s">
        <v>5185</v>
      </c>
    </row>
    <row r="807" spans="1:19" x14ac:dyDescent="0.3">
      <c r="A807" s="19">
        <v>259034</v>
      </c>
      <c r="B807" s="26" t="s">
        <v>5172</v>
      </c>
      <c r="C807" s="19">
        <v>10119</v>
      </c>
      <c r="D807" s="19" t="s">
        <v>1566</v>
      </c>
      <c r="E807" s="18" t="s">
        <v>26</v>
      </c>
      <c r="F807" s="18" t="s">
        <v>1542</v>
      </c>
      <c r="G807" s="18" t="s">
        <v>1542</v>
      </c>
      <c r="H807" s="18">
        <v>9977</v>
      </c>
      <c r="I807" s="18" t="s">
        <v>1543</v>
      </c>
      <c r="J807" s="18">
        <v>1010460</v>
      </c>
      <c r="K807" s="18" t="s">
        <v>5173</v>
      </c>
      <c r="L807" s="18">
        <v>10058</v>
      </c>
      <c r="M807" s="18" t="s">
        <v>2279</v>
      </c>
      <c r="N807" s="18">
        <v>1</v>
      </c>
      <c r="O807" s="18" t="s">
        <v>5209</v>
      </c>
      <c r="P807" s="18"/>
      <c r="Q807" s="18"/>
      <c r="R807" s="18"/>
      <c r="S807" t="s">
        <v>5186</v>
      </c>
    </row>
    <row r="808" spans="1:19" x14ac:dyDescent="0.3">
      <c r="A808" s="12">
        <v>58887</v>
      </c>
      <c r="B808" s="1" t="s">
        <v>2263</v>
      </c>
      <c r="C808" s="12">
        <v>10119</v>
      </c>
      <c r="D808" s="12" t="s">
        <v>1566</v>
      </c>
      <c r="E808" t="s">
        <v>26</v>
      </c>
      <c r="F808" t="s">
        <v>27</v>
      </c>
      <c r="G808" t="s">
        <v>27</v>
      </c>
      <c r="H808">
        <v>9980</v>
      </c>
      <c r="I808" t="s">
        <v>1546</v>
      </c>
      <c r="J808">
        <v>1007211</v>
      </c>
      <c r="K808" t="s">
        <v>2264</v>
      </c>
      <c r="L808">
        <v>10011</v>
      </c>
      <c r="M808" t="s">
        <v>1568</v>
      </c>
      <c r="N808">
        <v>1</v>
      </c>
      <c r="O808" t="s">
        <v>5209</v>
      </c>
      <c r="S808" t="s">
        <v>5185</v>
      </c>
    </row>
    <row r="809" spans="1:19" x14ac:dyDescent="0.3">
      <c r="A809" s="19">
        <v>342665</v>
      </c>
      <c r="B809" s="26" t="s">
        <v>2315</v>
      </c>
      <c r="C809" s="19">
        <v>10119</v>
      </c>
      <c r="D809" s="19" t="s">
        <v>1566</v>
      </c>
      <c r="E809" s="18" t="s">
        <v>128</v>
      </c>
      <c r="F809" s="18" t="s">
        <v>420</v>
      </c>
      <c r="G809" s="18" t="s">
        <v>420</v>
      </c>
      <c r="H809" s="18">
        <v>165</v>
      </c>
      <c r="I809" s="18" t="s">
        <v>2316</v>
      </c>
      <c r="J809" s="18">
        <v>932525</v>
      </c>
      <c r="K809" s="18" t="s">
        <v>2317</v>
      </c>
      <c r="L809" s="18">
        <v>10058</v>
      </c>
      <c r="M809" s="18" t="s">
        <v>2279</v>
      </c>
      <c r="N809" s="18">
        <v>1</v>
      </c>
      <c r="O809" s="18" t="s">
        <v>5209</v>
      </c>
      <c r="P809" s="18"/>
      <c r="Q809" s="18"/>
      <c r="R809" s="18"/>
      <c r="S809" t="s">
        <v>5186</v>
      </c>
    </row>
    <row r="810" spans="1:19" x14ac:dyDescent="0.3">
      <c r="A810" s="12">
        <v>991264</v>
      </c>
      <c r="B810" s="1" t="s">
        <v>2409</v>
      </c>
      <c r="C810" s="12">
        <v>10119</v>
      </c>
      <c r="D810" s="12" t="s">
        <v>1566</v>
      </c>
      <c r="E810" t="s">
        <v>128</v>
      </c>
      <c r="F810" t="s">
        <v>1857</v>
      </c>
      <c r="G810" t="s">
        <v>1857</v>
      </c>
      <c r="H810">
        <v>479</v>
      </c>
      <c r="I810" t="s">
        <v>2410</v>
      </c>
      <c r="J810">
        <v>61995</v>
      </c>
      <c r="K810" t="s">
        <v>2411</v>
      </c>
      <c r="L810">
        <v>10058</v>
      </c>
      <c r="M810" t="s">
        <v>2279</v>
      </c>
      <c r="N810">
        <v>1</v>
      </c>
      <c r="O810" t="s">
        <v>5209</v>
      </c>
      <c r="S810" t="s">
        <v>5186</v>
      </c>
    </row>
    <row r="811" spans="1:19" x14ac:dyDescent="0.3">
      <c r="A811" s="19">
        <v>925757</v>
      </c>
      <c r="B811" s="26" t="s">
        <v>1601</v>
      </c>
      <c r="C811" s="19">
        <v>10119</v>
      </c>
      <c r="D811" s="19" t="s">
        <v>1566</v>
      </c>
      <c r="E811" s="18" t="s">
        <v>128</v>
      </c>
      <c r="F811" s="18" t="s">
        <v>155</v>
      </c>
      <c r="G811" s="18" t="s">
        <v>155</v>
      </c>
      <c r="H811" s="18">
        <v>592</v>
      </c>
      <c r="I811" s="18" t="s">
        <v>1602</v>
      </c>
      <c r="J811" s="18">
        <v>1009494</v>
      </c>
      <c r="K811" s="18" t="s">
        <v>1603</v>
      </c>
      <c r="L811" s="18">
        <v>10011</v>
      </c>
      <c r="M811" s="18" t="s">
        <v>1568</v>
      </c>
      <c r="N811" s="18">
        <v>1</v>
      </c>
      <c r="O811" s="18" t="s">
        <v>5209</v>
      </c>
      <c r="P811" s="18"/>
      <c r="Q811" s="18"/>
      <c r="R811" s="18"/>
      <c r="S811" t="s">
        <v>5186</v>
      </c>
    </row>
    <row r="812" spans="1:19" x14ac:dyDescent="0.3">
      <c r="A812" s="12">
        <v>288574</v>
      </c>
      <c r="B812" s="1" t="s">
        <v>2432</v>
      </c>
      <c r="C812" s="12">
        <v>10119</v>
      </c>
      <c r="D812" s="12" t="s">
        <v>1566</v>
      </c>
      <c r="E812" t="s">
        <v>128</v>
      </c>
      <c r="F812" t="s">
        <v>263</v>
      </c>
      <c r="G812" t="s">
        <v>263</v>
      </c>
      <c r="H812">
        <v>631</v>
      </c>
      <c r="I812" t="s">
        <v>2433</v>
      </c>
      <c r="J812">
        <v>986448</v>
      </c>
      <c r="K812" t="s">
        <v>2434</v>
      </c>
      <c r="L812">
        <v>10058</v>
      </c>
      <c r="M812" t="s">
        <v>2279</v>
      </c>
      <c r="N812">
        <v>1</v>
      </c>
      <c r="O812" t="s">
        <v>5209</v>
      </c>
      <c r="S812" t="s">
        <v>5186</v>
      </c>
    </row>
    <row r="813" spans="1:19" x14ac:dyDescent="0.3">
      <c r="A813" s="19">
        <v>173329</v>
      </c>
      <c r="B813" s="26" t="s">
        <v>2574</v>
      </c>
      <c r="C813" s="19">
        <v>10119</v>
      </c>
      <c r="D813" s="19" t="s">
        <v>1566</v>
      </c>
      <c r="E813" s="18" t="s">
        <v>128</v>
      </c>
      <c r="F813" s="18" t="s">
        <v>155</v>
      </c>
      <c r="G813" s="18" t="s">
        <v>155</v>
      </c>
      <c r="H813" s="18">
        <v>1203</v>
      </c>
      <c r="I813" s="18" t="s">
        <v>156</v>
      </c>
      <c r="J813" s="18">
        <v>352446</v>
      </c>
      <c r="K813" s="18" t="s">
        <v>2575</v>
      </c>
      <c r="L813" s="18">
        <v>10058</v>
      </c>
      <c r="M813" s="18" t="s">
        <v>2279</v>
      </c>
      <c r="N813" s="18">
        <v>1</v>
      </c>
      <c r="O813" s="18" t="s">
        <v>5209</v>
      </c>
      <c r="P813" s="18"/>
      <c r="Q813" s="18"/>
      <c r="R813" s="18"/>
      <c r="S813" t="s">
        <v>5186</v>
      </c>
    </row>
    <row r="814" spans="1:19" x14ac:dyDescent="0.3">
      <c r="A814" s="12">
        <v>315179</v>
      </c>
      <c r="B814" s="1" t="s">
        <v>2609</v>
      </c>
      <c r="C814" s="12">
        <v>10142</v>
      </c>
      <c r="D814" s="12" t="s">
        <v>1566</v>
      </c>
      <c r="E814" t="s">
        <v>128</v>
      </c>
      <c r="F814" t="s">
        <v>1857</v>
      </c>
      <c r="G814" t="s">
        <v>1857</v>
      </c>
      <c r="H814">
        <v>1530</v>
      </c>
      <c r="I814" t="s">
        <v>2610</v>
      </c>
      <c r="J814">
        <v>59889</v>
      </c>
      <c r="K814" t="s">
        <v>2611</v>
      </c>
      <c r="L814">
        <v>10058</v>
      </c>
      <c r="M814" t="s">
        <v>2279</v>
      </c>
      <c r="N814">
        <v>1</v>
      </c>
      <c r="O814" t="s">
        <v>5209</v>
      </c>
      <c r="S814" t="s">
        <v>5186</v>
      </c>
    </row>
    <row r="815" spans="1:19" x14ac:dyDescent="0.3">
      <c r="A815" s="19">
        <v>42986</v>
      </c>
      <c r="B815" s="26" t="s">
        <v>2739</v>
      </c>
      <c r="C815" s="19">
        <v>10119</v>
      </c>
      <c r="D815" s="19" t="s">
        <v>1566</v>
      </c>
      <c r="E815" s="18" t="s">
        <v>128</v>
      </c>
      <c r="F815" s="18" t="s">
        <v>155</v>
      </c>
      <c r="G815" s="18" t="s">
        <v>155</v>
      </c>
      <c r="H815" s="18">
        <v>2025</v>
      </c>
      <c r="I815" s="18" t="s">
        <v>257</v>
      </c>
      <c r="J815" s="18">
        <v>315099</v>
      </c>
      <c r="K815" s="18" t="s">
        <v>2740</v>
      </c>
      <c r="L815" s="18">
        <v>10058</v>
      </c>
      <c r="M815" s="18" t="s">
        <v>2279</v>
      </c>
      <c r="N815" s="18">
        <v>1</v>
      </c>
      <c r="O815" s="18" t="s">
        <v>5209</v>
      </c>
      <c r="P815" s="18"/>
      <c r="Q815" s="18"/>
      <c r="R815" s="18"/>
      <c r="S815" t="s">
        <v>5186</v>
      </c>
    </row>
    <row r="816" spans="1:19" x14ac:dyDescent="0.3">
      <c r="A816" s="12">
        <v>701579</v>
      </c>
      <c r="B816" s="1" t="s">
        <v>1712</v>
      </c>
      <c r="C816" s="12">
        <v>10119</v>
      </c>
      <c r="D816" s="12" t="s">
        <v>1566</v>
      </c>
      <c r="E816" t="s">
        <v>128</v>
      </c>
      <c r="F816" t="s">
        <v>263</v>
      </c>
      <c r="G816" t="s">
        <v>263</v>
      </c>
      <c r="H816">
        <v>2045</v>
      </c>
      <c r="I816" t="s">
        <v>264</v>
      </c>
      <c r="J816">
        <v>728305</v>
      </c>
      <c r="K816" t="s">
        <v>1713</v>
      </c>
      <c r="L816">
        <v>10011</v>
      </c>
      <c r="M816" t="s">
        <v>1568</v>
      </c>
      <c r="N816">
        <v>1</v>
      </c>
      <c r="O816" t="s">
        <v>5209</v>
      </c>
      <c r="S816" t="s">
        <v>5186</v>
      </c>
    </row>
    <row r="817" spans="1:19" x14ac:dyDescent="0.3">
      <c r="A817" s="19">
        <v>856155</v>
      </c>
      <c r="B817" s="26" t="s">
        <v>2748</v>
      </c>
      <c r="C817" s="19">
        <v>10119</v>
      </c>
      <c r="D817" s="19" t="s">
        <v>1566</v>
      </c>
      <c r="E817" s="18" t="s">
        <v>128</v>
      </c>
      <c r="F817" s="18" t="s">
        <v>271</v>
      </c>
      <c r="G817" s="18" t="s">
        <v>271</v>
      </c>
      <c r="H817" s="18">
        <v>2049</v>
      </c>
      <c r="I817" s="18" t="s">
        <v>272</v>
      </c>
      <c r="J817" s="18">
        <v>1020232</v>
      </c>
      <c r="K817" s="18" t="s">
        <v>2749</v>
      </c>
      <c r="L817" s="18">
        <v>10058</v>
      </c>
      <c r="M817" s="18" t="s">
        <v>2279</v>
      </c>
      <c r="N817" s="18">
        <v>1</v>
      </c>
      <c r="O817" s="18" t="s">
        <v>5209</v>
      </c>
      <c r="P817" s="18"/>
      <c r="Q817" s="18"/>
      <c r="R817" s="18"/>
      <c r="S817" t="s">
        <v>5186</v>
      </c>
    </row>
    <row r="818" spans="1:19" x14ac:dyDescent="0.3">
      <c r="A818" s="12">
        <v>816372</v>
      </c>
      <c r="B818" s="1" t="s">
        <v>2772</v>
      </c>
      <c r="C818" s="12">
        <v>10119</v>
      </c>
      <c r="D818" s="12" t="s">
        <v>1566</v>
      </c>
      <c r="E818" t="s">
        <v>128</v>
      </c>
      <c r="F818" t="s">
        <v>436</v>
      </c>
      <c r="G818" t="s">
        <v>436</v>
      </c>
      <c r="H818">
        <v>2070</v>
      </c>
      <c r="I818" t="s">
        <v>2773</v>
      </c>
      <c r="J818">
        <v>369810</v>
      </c>
      <c r="K818" t="s">
        <v>2774</v>
      </c>
      <c r="L818">
        <v>10058</v>
      </c>
      <c r="M818" t="s">
        <v>2279</v>
      </c>
      <c r="N818">
        <v>1</v>
      </c>
      <c r="O818" t="s">
        <v>5209</v>
      </c>
      <c r="S818" t="s">
        <v>5186</v>
      </c>
    </row>
    <row r="819" spans="1:19" x14ac:dyDescent="0.3">
      <c r="A819" s="19">
        <v>271108</v>
      </c>
      <c r="B819" s="26" t="s">
        <v>2781</v>
      </c>
      <c r="C819" s="19">
        <v>10119</v>
      </c>
      <c r="D819" s="19" t="s">
        <v>1566</v>
      </c>
      <c r="E819" s="18" t="s">
        <v>128</v>
      </c>
      <c r="F819" s="18" t="s">
        <v>271</v>
      </c>
      <c r="G819" s="18" t="s">
        <v>271</v>
      </c>
      <c r="H819" s="18">
        <v>2074</v>
      </c>
      <c r="I819" s="18" t="s">
        <v>289</v>
      </c>
      <c r="J819" s="18">
        <v>56202</v>
      </c>
      <c r="K819" s="18" t="s">
        <v>2782</v>
      </c>
      <c r="L819" s="18">
        <v>10058</v>
      </c>
      <c r="M819" s="18" t="s">
        <v>2279</v>
      </c>
      <c r="N819" s="18">
        <v>1</v>
      </c>
      <c r="O819" s="18" t="s">
        <v>5209</v>
      </c>
      <c r="P819" s="18"/>
      <c r="Q819" s="18"/>
      <c r="R819" s="18"/>
      <c r="S819" t="s">
        <v>5186</v>
      </c>
    </row>
    <row r="820" spans="1:19" x14ac:dyDescent="0.3">
      <c r="A820" s="12">
        <v>311132</v>
      </c>
      <c r="B820" s="1" t="s">
        <v>2783</v>
      </c>
      <c r="C820" s="12">
        <v>10119</v>
      </c>
      <c r="D820" s="12" t="s">
        <v>1566</v>
      </c>
      <c r="E820" t="s">
        <v>128</v>
      </c>
      <c r="F820" t="s">
        <v>155</v>
      </c>
      <c r="G820" t="s">
        <v>155</v>
      </c>
      <c r="H820">
        <v>2075</v>
      </c>
      <c r="I820" t="s">
        <v>2784</v>
      </c>
      <c r="J820">
        <v>967029</v>
      </c>
      <c r="K820" t="s">
        <v>2785</v>
      </c>
      <c r="L820">
        <v>10058</v>
      </c>
      <c r="M820" t="s">
        <v>2279</v>
      </c>
      <c r="N820">
        <v>1</v>
      </c>
      <c r="O820" t="s">
        <v>5182</v>
      </c>
      <c r="P820">
        <v>20220318</v>
      </c>
      <c r="Q820" t="s">
        <v>5193</v>
      </c>
      <c r="R820" t="s">
        <v>5201</v>
      </c>
      <c r="S820" t="s">
        <v>5186</v>
      </c>
    </row>
    <row r="821" spans="1:19" x14ac:dyDescent="0.3">
      <c r="A821" s="19">
        <v>279160</v>
      </c>
      <c r="B821" s="26" t="s">
        <v>2788</v>
      </c>
      <c r="C821" s="19">
        <v>10119</v>
      </c>
      <c r="D821" s="19" t="s">
        <v>1566</v>
      </c>
      <c r="E821" s="18" t="s">
        <v>128</v>
      </c>
      <c r="F821" s="18" t="s">
        <v>1083</v>
      </c>
      <c r="G821" s="18" t="s">
        <v>1083</v>
      </c>
      <c r="H821" s="18">
        <v>2081</v>
      </c>
      <c r="I821" s="18" t="s">
        <v>2789</v>
      </c>
      <c r="J821" s="18">
        <v>990639</v>
      </c>
      <c r="K821" s="18" t="s">
        <v>2790</v>
      </c>
      <c r="L821" s="18">
        <v>10058</v>
      </c>
      <c r="M821" s="18" t="s">
        <v>2279</v>
      </c>
      <c r="N821" s="18">
        <v>1</v>
      </c>
      <c r="O821" s="18" t="s">
        <v>5209</v>
      </c>
      <c r="P821" s="18"/>
      <c r="Q821" s="18"/>
      <c r="R821" s="18"/>
      <c r="S821" t="s">
        <v>5186</v>
      </c>
    </row>
    <row r="822" spans="1:19" x14ac:dyDescent="0.3">
      <c r="A822" s="12">
        <v>264055</v>
      </c>
      <c r="B822" s="1" t="s">
        <v>2799</v>
      </c>
      <c r="C822" s="12">
        <v>10119</v>
      </c>
      <c r="D822" s="12" t="s">
        <v>1566</v>
      </c>
      <c r="E822" t="s">
        <v>128</v>
      </c>
      <c r="F822" t="s">
        <v>129</v>
      </c>
      <c r="G822" t="s">
        <v>129</v>
      </c>
      <c r="H822">
        <v>2092</v>
      </c>
      <c r="I822" t="s">
        <v>2800</v>
      </c>
      <c r="J822">
        <v>784304</v>
      </c>
      <c r="K822" t="s">
        <v>2801</v>
      </c>
      <c r="L822">
        <v>10058</v>
      </c>
      <c r="M822" t="s">
        <v>2279</v>
      </c>
      <c r="N822">
        <v>1</v>
      </c>
      <c r="O822" t="s">
        <v>5209</v>
      </c>
      <c r="S822" t="s">
        <v>5186</v>
      </c>
    </row>
    <row r="823" spans="1:19" x14ac:dyDescent="0.3">
      <c r="A823" s="19">
        <v>203564</v>
      </c>
      <c r="B823" s="26" t="s">
        <v>3005</v>
      </c>
      <c r="C823" s="19">
        <v>10119</v>
      </c>
      <c r="D823" s="19" t="s">
        <v>1566</v>
      </c>
      <c r="E823" s="18" t="s">
        <v>128</v>
      </c>
      <c r="F823" s="18" t="s">
        <v>420</v>
      </c>
      <c r="G823" s="18" t="s">
        <v>420</v>
      </c>
      <c r="H823" s="18">
        <v>2435</v>
      </c>
      <c r="I823" s="18" t="s">
        <v>421</v>
      </c>
      <c r="J823" s="18">
        <v>87382</v>
      </c>
      <c r="K823" s="18" t="s">
        <v>3006</v>
      </c>
      <c r="L823" s="18">
        <v>10058</v>
      </c>
      <c r="M823" s="18" t="s">
        <v>2279</v>
      </c>
      <c r="N823" s="18">
        <v>1</v>
      </c>
      <c r="O823" s="18" t="s">
        <v>5209</v>
      </c>
      <c r="P823" s="18"/>
      <c r="Q823" s="18"/>
      <c r="R823" s="18"/>
      <c r="S823" t="s">
        <v>5186</v>
      </c>
    </row>
    <row r="824" spans="1:19" x14ac:dyDescent="0.3">
      <c r="A824" s="12">
        <v>273099</v>
      </c>
      <c r="B824" s="1" t="s">
        <v>3021</v>
      </c>
      <c r="C824" s="12">
        <v>10119</v>
      </c>
      <c r="D824" s="12" t="s">
        <v>1566</v>
      </c>
      <c r="E824" t="s">
        <v>128</v>
      </c>
      <c r="F824" t="s">
        <v>436</v>
      </c>
      <c r="G824" t="s">
        <v>436</v>
      </c>
      <c r="H824">
        <v>2532</v>
      </c>
      <c r="I824" t="s">
        <v>437</v>
      </c>
      <c r="J824">
        <v>944411</v>
      </c>
      <c r="K824" t="s">
        <v>3022</v>
      </c>
      <c r="L824">
        <v>10058</v>
      </c>
      <c r="M824" t="s">
        <v>2279</v>
      </c>
      <c r="N824">
        <v>1</v>
      </c>
      <c r="O824" t="s">
        <v>5209</v>
      </c>
      <c r="S824" t="s">
        <v>5186</v>
      </c>
    </row>
    <row r="825" spans="1:19" x14ac:dyDescent="0.3">
      <c r="A825" s="19">
        <v>253770</v>
      </c>
      <c r="B825" s="26" t="s">
        <v>3078</v>
      </c>
      <c r="C825" s="19">
        <v>10119</v>
      </c>
      <c r="D825" s="19" t="s">
        <v>1566</v>
      </c>
      <c r="E825" s="18" t="s">
        <v>128</v>
      </c>
      <c r="F825" s="18" t="s">
        <v>436</v>
      </c>
      <c r="G825" s="18" t="s">
        <v>436</v>
      </c>
      <c r="H825" s="18">
        <v>2697</v>
      </c>
      <c r="I825" s="18" t="s">
        <v>3079</v>
      </c>
      <c r="J825" s="18">
        <v>309005</v>
      </c>
      <c r="K825" s="18" t="s">
        <v>3080</v>
      </c>
      <c r="L825" s="18">
        <v>10058</v>
      </c>
      <c r="M825" s="18" t="s">
        <v>2279</v>
      </c>
      <c r="N825" s="18">
        <v>1</v>
      </c>
      <c r="O825" s="18" t="s">
        <v>5209</v>
      </c>
      <c r="P825" s="18"/>
      <c r="Q825" s="18"/>
      <c r="R825" s="18"/>
      <c r="S825" t="s">
        <v>5186</v>
      </c>
    </row>
    <row r="826" spans="1:19" x14ac:dyDescent="0.3">
      <c r="A826" s="12">
        <v>177418</v>
      </c>
      <c r="B826" s="1" t="s">
        <v>3091</v>
      </c>
      <c r="C826" s="12">
        <v>10142</v>
      </c>
      <c r="D826" s="12" t="s">
        <v>1566</v>
      </c>
      <c r="E826" t="s">
        <v>128</v>
      </c>
      <c r="F826" t="s">
        <v>271</v>
      </c>
      <c r="G826" t="s">
        <v>271</v>
      </c>
      <c r="H826">
        <v>2727</v>
      </c>
      <c r="I826" t="s">
        <v>3092</v>
      </c>
      <c r="J826">
        <v>62791</v>
      </c>
      <c r="K826" t="s">
        <v>3093</v>
      </c>
      <c r="L826">
        <v>10058</v>
      </c>
      <c r="M826" t="s">
        <v>2279</v>
      </c>
      <c r="N826">
        <v>1</v>
      </c>
      <c r="O826" t="s">
        <v>5209</v>
      </c>
      <c r="S826" t="s">
        <v>5186</v>
      </c>
    </row>
    <row r="827" spans="1:19" x14ac:dyDescent="0.3">
      <c r="A827" s="19">
        <v>909050</v>
      </c>
      <c r="B827" s="26" t="s">
        <v>1789</v>
      </c>
      <c r="C827" s="19">
        <v>10119</v>
      </c>
      <c r="D827" s="19" t="s">
        <v>1566</v>
      </c>
      <c r="E827" s="18" t="s">
        <v>128</v>
      </c>
      <c r="F827" s="18" t="s">
        <v>155</v>
      </c>
      <c r="G827" s="18" t="s">
        <v>155</v>
      </c>
      <c r="H827" s="18">
        <v>2765</v>
      </c>
      <c r="I827" s="18" t="s">
        <v>1790</v>
      </c>
      <c r="J827" s="18">
        <v>1018275</v>
      </c>
      <c r="K827" s="18" t="s">
        <v>3099</v>
      </c>
      <c r="L827" s="18">
        <v>10058</v>
      </c>
      <c r="M827" s="18" t="s">
        <v>2279</v>
      </c>
      <c r="N827" s="18">
        <v>1</v>
      </c>
      <c r="O827" s="18" t="s">
        <v>5209</v>
      </c>
      <c r="P827" s="18"/>
      <c r="Q827" s="18"/>
      <c r="R827" s="18"/>
      <c r="S827" t="s">
        <v>5186</v>
      </c>
    </row>
    <row r="828" spans="1:19" x14ac:dyDescent="0.3">
      <c r="A828" s="12">
        <v>227795</v>
      </c>
      <c r="B828" s="1" t="s">
        <v>3132</v>
      </c>
      <c r="C828" s="12">
        <v>10119</v>
      </c>
      <c r="D828" s="12" t="s">
        <v>1566</v>
      </c>
      <c r="E828" t="s">
        <v>128</v>
      </c>
      <c r="F828" t="s">
        <v>481</v>
      </c>
      <c r="G828" t="s">
        <v>481</v>
      </c>
      <c r="H828">
        <v>2817</v>
      </c>
      <c r="I828" t="s">
        <v>482</v>
      </c>
      <c r="J828">
        <v>38870</v>
      </c>
      <c r="K828" t="s">
        <v>3133</v>
      </c>
      <c r="L828">
        <v>10058</v>
      </c>
      <c r="M828" t="s">
        <v>2279</v>
      </c>
      <c r="N828">
        <v>1</v>
      </c>
      <c r="O828" t="s">
        <v>5209</v>
      </c>
      <c r="S828" t="s">
        <v>5186</v>
      </c>
    </row>
    <row r="829" spans="1:19" x14ac:dyDescent="0.3">
      <c r="A829" s="19">
        <v>872415</v>
      </c>
      <c r="B829" s="26" t="s">
        <v>1811</v>
      </c>
      <c r="C829" s="19">
        <v>10119</v>
      </c>
      <c r="D829" s="19" t="s">
        <v>1566</v>
      </c>
      <c r="E829" s="18" t="s">
        <v>128</v>
      </c>
      <c r="F829" s="18" t="s">
        <v>271</v>
      </c>
      <c r="G829" s="18" t="s">
        <v>271</v>
      </c>
      <c r="H829" s="18">
        <v>2825</v>
      </c>
      <c r="I829" s="18" t="s">
        <v>485</v>
      </c>
      <c r="J829" s="18">
        <v>955204</v>
      </c>
      <c r="K829" s="18" t="s">
        <v>3134</v>
      </c>
      <c r="L829" s="18">
        <v>10058</v>
      </c>
      <c r="M829" s="18" t="s">
        <v>2279</v>
      </c>
      <c r="N829" s="18">
        <v>1</v>
      </c>
      <c r="O829" s="18" t="s">
        <v>5209</v>
      </c>
      <c r="P829" s="18"/>
      <c r="Q829" s="18"/>
      <c r="R829" s="18"/>
      <c r="S829" t="s">
        <v>5186</v>
      </c>
    </row>
    <row r="830" spans="1:19" x14ac:dyDescent="0.3">
      <c r="A830" s="12">
        <v>183388</v>
      </c>
      <c r="B830" s="1" t="s">
        <v>3146</v>
      </c>
      <c r="C830" s="12">
        <v>10119</v>
      </c>
      <c r="D830" s="12" t="s">
        <v>1566</v>
      </c>
      <c r="E830" t="s">
        <v>128</v>
      </c>
      <c r="F830" t="s">
        <v>129</v>
      </c>
      <c r="G830" t="s">
        <v>129</v>
      </c>
      <c r="H830">
        <v>2901</v>
      </c>
      <c r="I830" t="s">
        <v>491</v>
      </c>
      <c r="J830">
        <v>73134</v>
      </c>
      <c r="K830" t="s">
        <v>3147</v>
      </c>
      <c r="L830">
        <v>10058</v>
      </c>
      <c r="M830" t="s">
        <v>2279</v>
      </c>
      <c r="N830">
        <v>1</v>
      </c>
      <c r="O830" t="s">
        <v>5209</v>
      </c>
      <c r="S830" t="s">
        <v>5186</v>
      </c>
    </row>
    <row r="831" spans="1:19" x14ac:dyDescent="0.3">
      <c r="A831" s="19">
        <v>236129</v>
      </c>
      <c r="B831" s="26" t="s">
        <v>1831</v>
      </c>
      <c r="C831" s="19">
        <v>10119</v>
      </c>
      <c r="D831" s="19" t="s">
        <v>1566</v>
      </c>
      <c r="E831" s="18" t="s">
        <v>128</v>
      </c>
      <c r="F831" s="18" t="s">
        <v>436</v>
      </c>
      <c r="G831" s="18" t="s">
        <v>436</v>
      </c>
      <c r="H831" s="18">
        <v>3036</v>
      </c>
      <c r="I831" s="18" t="s">
        <v>537</v>
      </c>
      <c r="J831" s="18">
        <v>40551</v>
      </c>
      <c r="K831" s="18" t="s">
        <v>1832</v>
      </c>
      <c r="L831" s="18">
        <v>10035</v>
      </c>
      <c r="M831" s="18" t="s">
        <v>1568</v>
      </c>
      <c r="N831" s="18">
        <v>1</v>
      </c>
      <c r="O831" s="18" t="s">
        <v>5209</v>
      </c>
      <c r="P831" s="18"/>
      <c r="Q831" s="18"/>
      <c r="R831" s="18"/>
      <c r="S831" t="s">
        <v>5186</v>
      </c>
    </row>
    <row r="832" spans="1:19" x14ac:dyDescent="0.3">
      <c r="A832" s="12">
        <v>359606</v>
      </c>
      <c r="B832" s="1" t="s">
        <v>3255</v>
      </c>
      <c r="C832" s="12">
        <v>10142</v>
      </c>
      <c r="D832" s="12" t="s">
        <v>1566</v>
      </c>
      <c r="E832" t="s">
        <v>128</v>
      </c>
      <c r="F832" t="s">
        <v>420</v>
      </c>
      <c r="G832" t="s">
        <v>420</v>
      </c>
      <c r="H832">
        <v>3168</v>
      </c>
      <c r="I832" t="s">
        <v>3256</v>
      </c>
      <c r="J832">
        <v>38583</v>
      </c>
      <c r="K832" t="s">
        <v>3257</v>
      </c>
      <c r="L832">
        <v>10058</v>
      </c>
      <c r="M832" t="s">
        <v>2279</v>
      </c>
      <c r="N832">
        <v>1</v>
      </c>
      <c r="O832" t="s">
        <v>5209</v>
      </c>
      <c r="S832" t="s">
        <v>5186</v>
      </c>
    </row>
    <row r="833" spans="1:19" x14ac:dyDescent="0.3">
      <c r="A833" s="19">
        <v>179691</v>
      </c>
      <c r="B833" s="26" t="s">
        <v>3259</v>
      </c>
      <c r="C833" s="19">
        <v>10119</v>
      </c>
      <c r="D833" s="19" t="s">
        <v>1566</v>
      </c>
      <c r="E833" s="18" t="s">
        <v>128</v>
      </c>
      <c r="F833" s="18" t="s">
        <v>1083</v>
      </c>
      <c r="G833" s="18" t="s">
        <v>1083</v>
      </c>
      <c r="H833" s="18">
        <v>3175</v>
      </c>
      <c r="I833" s="18" t="s">
        <v>3260</v>
      </c>
      <c r="J833" s="18">
        <v>363923</v>
      </c>
      <c r="K833" s="18" t="s">
        <v>3261</v>
      </c>
      <c r="L833" s="18">
        <v>10058</v>
      </c>
      <c r="M833" s="18" t="s">
        <v>2279</v>
      </c>
      <c r="N833" s="18">
        <v>1</v>
      </c>
      <c r="O833" s="18" t="s">
        <v>5209</v>
      </c>
      <c r="P833" s="18"/>
      <c r="Q833" s="18"/>
      <c r="R833" s="18"/>
      <c r="S833" t="s">
        <v>5186</v>
      </c>
    </row>
    <row r="834" spans="1:19" x14ac:dyDescent="0.3">
      <c r="A834" s="12">
        <v>256615</v>
      </c>
      <c r="B834" s="1" t="s">
        <v>3263</v>
      </c>
      <c r="C834" s="12">
        <v>10119</v>
      </c>
      <c r="D834" s="12" t="s">
        <v>1566</v>
      </c>
      <c r="E834" t="s">
        <v>128</v>
      </c>
      <c r="F834" t="s">
        <v>481</v>
      </c>
      <c r="G834" t="s">
        <v>481</v>
      </c>
      <c r="H834">
        <v>3195</v>
      </c>
      <c r="I834" t="s">
        <v>575</v>
      </c>
      <c r="J834">
        <v>989150</v>
      </c>
      <c r="K834" t="s">
        <v>3264</v>
      </c>
      <c r="L834">
        <v>10058</v>
      </c>
      <c r="M834" t="s">
        <v>2279</v>
      </c>
      <c r="N834" t="s">
        <v>5181</v>
      </c>
    </row>
    <row r="835" spans="1:19" x14ac:dyDescent="0.3">
      <c r="A835" s="19">
        <v>713451</v>
      </c>
      <c r="B835" s="26" t="s">
        <v>3295</v>
      </c>
      <c r="C835" s="19">
        <v>10119</v>
      </c>
      <c r="D835" s="19" t="s">
        <v>1566</v>
      </c>
      <c r="E835" s="18" t="s">
        <v>128</v>
      </c>
      <c r="F835" s="18" t="s">
        <v>436</v>
      </c>
      <c r="G835" s="18" t="s">
        <v>436</v>
      </c>
      <c r="H835" s="18">
        <v>3308</v>
      </c>
      <c r="I835" s="18" t="s">
        <v>3296</v>
      </c>
      <c r="J835" s="18">
        <v>340481</v>
      </c>
      <c r="K835" s="18" t="s">
        <v>3297</v>
      </c>
      <c r="L835" s="18">
        <v>10058</v>
      </c>
      <c r="M835" s="18" t="s">
        <v>2279</v>
      </c>
      <c r="N835" s="18">
        <v>1</v>
      </c>
      <c r="O835" s="18" t="s">
        <v>5209</v>
      </c>
      <c r="P835" s="18"/>
      <c r="Q835" s="18"/>
      <c r="R835" s="18"/>
      <c r="S835" t="s">
        <v>5186</v>
      </c>
    </row>
    <row r="836" spans="1:19" x14ac:dyDescent="0.3">
      <c r="A836" s="12">
        <v>350241</v>
      </c>
      <c r="B836" s="1" t="s">
        <v>1856</v>
      </c>
      <c r="C836" s="12">
        <v>10142</v>
      </c>
      <c r="D836" s="12" t="s">
        <v>1566</v>
      </c>
      <c r="E836" t="s">
        <v>128</v>
      </c>
      <c r="F836" t="s">
        <v>1857</v>
      </c>
      <c r="G836" t="s">
        <v>1857</v>
      </c>
      <c r="H836">
        <v>3319</v>
      </c>
      <c r="I836" t="s">
        <v>1858</v>
      </c>
      <c r="J836">
        <v>977270</v>
      </c>
      <c r="K836" t="s">
        <v>1859</v>
      </c>
      <c r="L836">
        <v>10011</v>
      </c>
      <c r="M836" t="s">
        <v>1568</v>
      </c>
      <c r="N836">
        <v>1</v>
      </c>
      <c r="O836" t="s">
        <v>5209</v>
      </c>
      <c r="S836" t="s">
        <v>5186</v>
      </c>
    </row>
    <row r="837" spans="1:19" x14ac:dyDescent="0.3">
      <c r="A837" s="19">
        <v>345996</v>
      </c>
      <c r="B837" s="26" t="s">
        <v>3318</v>
      </c>
      <c r="C837" s="19">
        <v>10142</v>
      </c>
      <c r="D837" s="19" t="s">
        <v>1566</v>
      </c>
      <c r="E837" s="18" t="s">
        <v>128</v>
      </c>
      <c r="F837" s="18" t="s">
        <v>1128</v>
      </c>
      <c r="G837" s="18" t="s">
        <v>1128</v>
      </c>
      <c r="H837" s="18">
        <v>3370</v>
      </c>
      <c r="I837" s="18" t="s">
        <v>3319</v>
      </c>
      <c r="J837" s="18">
        <v>38256</v>
      </c>
      <c r="K837" s="18" t="s">
        <v>3320</v>
      </c>
      <c r="L837" s="18">
        <v>10058</v>
      </c>
      <c r="M837" s="18" t="s">
        <v>2279</v>
      </c>
      <c r="N837" s="18">
        <v>1</v>
      </c>
      <c r="O837" s="18" t="s">
        <v>5209</v>
      </c>
      <c r="P837" s="18"/>
      <c r="Q837" s="18"/>
      <c r="R837" s="18"/>
      <c r="S837" t="s">
        <v>5186</v>
      </c>
    </row>
    <row r="838" spans="1:19" x14ac:dyDescent="0.3">
      <c r="A838" s="12">
        <v>921854</v>
      </c>
      <c r="B838" s="1" t="s">
        <v>3480</v>
      </c>
      <c r="C838" s="12">
        <v>10128</v>
      </c>
      <c r="D838" s="12" t="s">
        <v>50</v>
      </c>
      <c r="E838" t="s">
        <v>128</v>
      </c>
      <c r="F838" t="s">
        <v>420</v>
      </c>
      <c r="G838" t="s">
        <v>420</v>
      </c>
      <c r="H838">
        <v>4323</v>
      </c>
      <c r="I838" t="s">
        <v>3481</v>
      </c>
      <c r="J838">
        <v>788303</v>
      </c>
      <c r="K838" t="s">
        <v>3482</v>
      </c>
      <c r="L838">
        <v>10058</v>
      </c>
      <c r="M838" t="s">
        <v>2279</v>
      </c>
      <c r="N838">
        <v>1</v>
      </c>
      <c r="O838" t="s">
        <v>5182</v>
      </c>
      <c r="P838">
        <v>20220316</v>
      </c>
      <c r="Q838" t="s">
        <v>5195</v>
      </c>
      <c r="R838" t="s">
        <v>5196</v>
      </c>
      <c r="S838" t="s">
        <v>5186</v>
      </c>
    </row>
    <row r="839" spans="1:19" x14ac:dyDescent="0.3">
      <c r="A839" s="19">
        <v>194588</v>
      </c>
      <c r="B839" s="26" t="s">
        <v>3483</v>
      </c>
      <c r="C839" s="19">
        <v>10119</v>
      </c>
      <c r="D839" s="19" t="s">
        <v>1566</v>
      </c>
      <c r="E839" s="18" t="s">
        <v>128</v>
      </c>
      <c r="F839" s="18" t="s">
        <v>1083</v>
      </c>
      <c r="G839" s="18" t="s">
        <v>1083</v>
      </c>
      <c r="H839" s="18">
        <v>4338</v>
      </c>
      <c r="I839" s="18" t="s">
        <v>3484</v>
      </c>
      <c r="J839" s="18">
        <v>1017790</v>
      </c>
      <c r="K839" s="18" t="s">
        <v>3485</v>
      </c>
      <c r="L839" s="18">
        <v>10058</v>
      </c>
      <c r="M839" s="18" t="s">
        <v>2279</v>
      </c>
      <c r="N839" s="18">
        <v>1</v>
      </c>
      <c r="O839" s="18" t="s">
        <v>5209</v>
      </c>
      <c r="P839" s="18"/>
      <c r="Q839" s="18"/>
      <c r="R839" s="18"/>
      <c r="S839" t="s">
        <v>5186</v>
      </c>
    </row>
    <row r="840" spans="1:19" x14ac:dyDescent="0.3">
      <c r="A840" s="12">
        <v>902634</v>
      </c>
      <c r="B840" s="1" t="s">
        <v>3528</v>
      </c>
      <c r="C840" s="12">
        <v>10119</v>
      </c>
      <c r="D840" s="12" t="s">
        <v>1566</v>
      </c>
      <c r="E840" t="s">
        <v>128</v>
      </c>
      <c r="F840" t="s">
        <v>155</v>
      </c>
      <c r="G840" t="s">
        <v>155</v>
      </c>
      <c r="H840">
        <v>4505</v>
      </c>
      <c r="I840" t="s">
        <v>751</v>
      </c>
      <c r="J840">
        <v>332441</v>
      </c>
      <c r="K840" t="s">
        <v>3529</v>
      </c>
      <c r="L840">
        <v>10058</v>
      </c>
      <c r="M840" t="s">
        <v>2279</v>
      </c>
      <c r="N840">
        <v>1</v>
      </c>
      <c r="O840" t="s">
        <v>5209</v>
      </c>
      <c r="S840" t="s">
        <v>5186</v>
      </c>
    </row>
    <row r="841" spans="1:19" x14ac:dyDescent="0.3">
      <c r="A841" s="19">
        <v>139024</v>
      </c>
      <c r="B841" s="26" t="s">
        <v>3630</v>
      </c>
      <c r="C841" s="19">
        <v>10119</v>
      </c>
      <c r="D841" s="19" t="s">
        <v>1566</v>
      </c>
      <c r="E841" s="18" t="s">
        <v>128</v>
      </c>
      <c r="F841" s="18" t="s">
        <v>481</v>
      </c>
      <c r="G841" s="18" t="s">
        <v>481</v>
      </c>
      <c r="H841" s="18">
        <v>4772</v>
      </c>
      <c r="I841" s="18" t="s">
        <v>3631</v>
      </c>
      <c r="J841" s="18">
        <v>1019127</v>
      </c>
      <c r="K841" s="18" t="s">
        <v>3632</v>
      </c>
      <c r="L841" s="18">
        <v>10058</v>
      </c>
      <c r="M841" s="18" t="s">
        <v>2279</v>
      </c>
      <c r="N841" s="18">
        <v>1</v>
      </c>
      <c r="O841" s="18" t="s">
        <v>5209</v>
      </c>
      <c r="P841" s="18"/>
      <c r="Q841" s="18"/>
      <c r="R841" s="18"/>
      <c r="S841" t="s">
        <v>5186</v>
      </c>
    </row>
    <row r="842" spans="1:19" x14ac:dyDescent="0.3">
      <c r="A842" s="12">
        <v>695839</v>
      </c>
      <c r="B842" s="1" t="s">
        <v>3761</v>
      </c>
      <c r="C842" s="12">
        <v>10119</v>
      </c>
      <c r="D842" s="12" t="s">
        <v>1566</v>
      </c>
      <c r="E842" t="s">
        <v>128</v>
      </c>
      <c r="F842" t="s">
        <v>271</v>
      </c>
      <c r="G842" t="s">
        <v>271</v>
      </c>
      <c r="H842">
        <v>5306</v>
      </c>
      <c r="I842" t="s">
        <v>3762</v>
      </c>
      <c r="J842">
        <v>86627</v>
      </c>
      <c r="K842" t="s">
        <v>3763</v>
      </c>
      <c r="L842">
        <v>10058</v>
      </c>
      <c r="M842" t="s">
        <v>2279</v>
      </c>
      <c r="N842">
        <v>1</v>
      </c>
      <c r="O842" t="s">
        <v>5209</v>
      </c>
      <c r="S842" t="s">
        <v>5186</v>
      </c>
    </row>
    <row r="843" spans="1:19" x14ac:dyDescent="0.3">
      <c r="A843" s="19">
        <v>937562</v>
      </c>
      <c r="B843" s="26" t="s">
        <v>3764</v>
      </c>
      <c r="C843" s="19">
        <v>10119</v>
      </c>
      <c r="D843" s="19" t="s">
        <v>1566</v>
      </c>
      <c r="E843" s="18" t="s">
        <v>128</v>
      </c>
      <c r="F843" s="18" t="s">
        <v>436</v>
      </c>
      <c r="G843" s="18" t="s">
        <v>436</v>
      </c>
      <c r="H843" s="18">
        <v>5351</v>
      </c>
      <c r="I843" s="18" t="s">
        <v>3765</v>
      </c>
      <c r="J843" s="18">
        <v>51252</v>
      </c>
      <c r="K843" s="18" t="s">
        <v>3766</v>
      </c>
      <c r="L843" s="18">
        <v>10058</v>
      </c>
      <c r="M843" s="18" t="s">
        <v>2279</v>
      </c>
      <c r="N843" s="18">
        <v>1</v>
      </c>
      <c r="O843" s="18" t="s">
        <v>5209</v>
      </c>
      <c r="P843" s="18"/>
      <c r="Q843" s="18"/>
      <c r="R843" s="18"/>
      <c r="S843" t="s">
        <v>5186</v>
      </c>
    </row>
    <row r="844" spans="1:19" x14ac:dyDescent="0.3">
      <c r="A844" s="12">
        <v>183369</v>
      </c>
      <c r="B844" s="1" t="s">
        <v>3775</v>
      </c>
      <c r="C844" s="12">
        <v>10119</v>
      </c>
      <c r="D844" s="12" t="s">
        <v>1566</v>
      </c>
      <c r="E844" t="s">
        <v>128</v>
      </c>
      <c r="F844" t="s">
        <v>420</v>
      </c>
      <c r="G844" t="s">
        <v>420</v>
      </c>
      <c r="H844">
        <v>5377</v>
      </c>
      <c r="I844" t="s">
        <v>3776</v>
      </c>
      <c r="J844">
        <v>338728</v>
      </c>
      <c r="K844" t="s">
        <v>3777</v>
      </c>
      <c r="L844">
        <v>10058</v>
      </c>
      <c r="M844" t="s">
        <v>2279</v>
      </c>
      <c r="N844">
        <v>1</v>
      </c>
      <c r="O844" t="s">
        <v>5209</v>
      </c>
      <c r="S844" t="s">
        <v>5186</v>
      </c>
    </row>
    <row r="845" spans="1:19" x14ac:dyDescent="0.3">
      <c r="A845" s="19">
        <v>994912</v>
      </c>
      <c r="B845" s="26" t="s">
        <v>3862</v>
      </c>
      <c r="C845" s="19">
        <v>10119</v>
      </c>
      <c r="D845" s="19" t="s">
        <v>1566</v>
      </c>
      <c r="E845" s="18" t="s">
        <v>128</v>
      </c>
      <c r="F845" s="18" t="s">
        <v>1083</v>
      </c>
      <c r="G845" s="18" t="s">
        <v>1083</v>
      </c>
      <c r="H845" s="18">
        <v>5649</v>
      </c>
      <c r="I845" s="18" t="s">
        <v>3863</v>
      </c>
      <c r="J845" s="18">
        <v>303694</v>
      </c>
      <c r="K845" s="18" t="s">
        <v>3864</v>
      </c>
      <c r="L845" s="18">
        <v>10058</v>
      </c>
      <c r="M845" s="18" t="s">
        <v>2279</v>
      </c>
      <c r="N845" s="18">
        <v>1</v>
      </c>
      <c r="O845" s="18" t="s">
        <v>5209</v>
      </c>
      <c r="P845" s="18"/>
      <c r="Q845" s="18"/>
      <c r="R845" s="18"/>
      <c r="S845" t="s">
        <v>5186</v>
      </c>
    </row>
    <row r="846" spans="1:19" x14ac:dyDescent="0.3">
      <c r="A846" s="12">
        <v>153336</v>
      </c>
      <c r="B846" s="1" t="s">
        <v>3877</v>
      </c>
      <c r="C846" s="12">
        <v>10142</v>
      </c>
      <c r="D846" s="12" t="s">
        <v>1566</v>
      </c>
      <c r="E846" t="s">
        <v>128</v>
      </c>
      <c r="F846" t="s">
        <v>481</v>
      </c>
      <c r="G846" t="s">
        <v>481</v>
      </c>
      <c r="H846">
        <v>5666</v>
      </c>
      <c r="I846" t="s">
        <v>3878</v>
      </c>
      <c r="J846">
        <v>986589</v>
      </c>
      <c r="K846" t="s">
        <v>3879</v>
      </c>
      <c r="L846">
        <v>10058</v>
      </c>
      <c r="M846" t="s">
        <v>2279</v>
      </c>
      <c r="N846">
        <v>1</v>
      </c>
      <c r="O846" t="s">
        <v>5209</v>
      </c>
      <c r="S846" t="s">
        <v>5186</v>
      </c>
    </row>
    <row r="847" spans="1:19" x14ac:dyDescent="0.3">
      <c r="A847" s="19">
        <v>231912</v>
      </c>
      <c r="B847" s="26" t="s">
        <v>2007</v>
      </c>
      <c r="C847" s="19">
        <v>10119</v>
      </c>
      <c r="D847" s="19" t="s">
        <v>1566</v>
      </c>
      <c r="E847" s="18" t="s">
        <v>128</v>
      </c>
      <c r="F847" s="18" t="s">
        <v>481</v>
      </c>
      <c r="G847" s="18" t="s">
        <v>481</v>
      </c>
      <c r="H847" s="18">
        <v>5720</v>
      </c>
      <c r="I847" s="18" t="s">
        <v>883</v>
      </c>
      <c r="J847" s="18">
        <v>39466</v>
      </c>
      <c r="K847" s="18" t="s">
        <v>3918</v>
      </c>
      <c r="L847" s="18">
        <v>10058</v>
      </c>
      <c r="M847" s="18" t="s">
        <v>2279</v>
      </c>
      <c r="N847" s="18">
        <v>1</v>
      </c>
      <c r="O847" s="18" t="s">
        <v>5209</v>
      </c>
      <c r="P847" s="18"/>
      <c r="Q847" s="18"/>
      <c r="R847" s="18"/>
      <c r="S847" t="s">
        <v>5186</v>
      </c>
    </row>
    <row r="848" spans="1:19" x14ac:dyDescent="0.3">
      <c r="A848" s="12">
        <v>268667</v>
      </c>
      <c r="B848" s="1" t="s">
        <v>3979</v>
      </c>
      <c r="C848" s="12">
        <v>10119</v>
      </c>
      <c r="D848" s="12" t="s">
        <v>1566</v>
      </c>
      <c r="E848" t="s">
        <v>128</v>
      </c>
      <c r="F848" t="s">
        <v>271</v>
      </c>
      <c r="G848" t="s">
        <v>271</v>
      </c>
      <c r="H848">
        <v>5839</v>
      </c>
      <c r="I848" t="s">
        <v>3980</v>
      </c>
      <c r="J848">
        <v>956420</v>
      </c>
      <c r="K848" t="s">
        <v>3981</v>
      </c>
      <c r="L848">
        <v>10058</v>
      </c>
      <c r="M848" t="s">
        <v>2279</v>
      </c>
      <c r="N848">
        <v>1</v>
      </c>
      <c r="O848" t="s">
        <v>5209</v>
      </c>
      <c r="S848" t="s">
        <v>5186</v>
      </c>
    </row>
    <row r="849" spans="1:19" x14ac:dyDescent="0.3">
      <c r="A849" s="19">
        <v>45471</v>
      </c>
      <c r="B849" s="26" t="s">
        <v>3997</v>
      </c>
      <c r="C849" s="19">
        <v>10119</v>
      </c>
      <c r="D849" s="19" t="s">
        <v>1566</v>
      </c>
      <c r="E849" s="18" t="s">
        <v>128</v>
      </c>
      <c r="F849" s="18" t="s">
        <v>1857</v>
      </c>
      <c r="G849" s="18" t="s">
        <v>1857</v>
      </c>
      <c r="H849" s="18">
        <v>5878</v>
      </c>
      <c r="I849" s="18" t="s">
        <v>3998</v>
      </c>
      <c r="J849" s="18">
        <v>92799</v>
      </c>
      <c r="K849" s="18" t="s">
        <v>3999</v>
      </c>
      <c r="L849" s="18">
        <v>10058</v>
      </c>
      <c r="M849" s="18" t="s">
        <v>2279</v>
      </c>
      <c r="N849" s="18">
        <v>1</v>
      </c>
      <c r="O849" s="18" t="s">
        <v>5209</v>
      </c>
      <c r="P849" s="18"/>
      <c r="Q849" s="18"/>
      <c r="R849" s="18"/>
      <c r="S849" t="s">
        <v>5186</v>
      </c>
    </row>
    <row r="850" spans="1:19" x14ac:dyDescent="0.3">
      <c r="A850" s="12">
        <v>927258</v>
      </c>
      <c r="B850" s="1" t="s">
        <v>4089</v>
      </c>
      <c r="C850" s="12">
        <v>10119</v>
      </c>
      <c r="D850" s="12" t="s">
        <v>1566</v>
      </c>
      <c r="E850" t="s">
        <v>128</v>
      </c>
      <c r="F850" t="s">
        <v>129</v>
      </c>
      <c r="G850" t="s">
        <v>129</v>
      </c>
      <c r="H850">
        <v>6026</v>
      </c>
      <c r="I850" t="s">
        <v>4090</v>
      </c>
      <c r="J850">
        <v>1016004</v>
      </c>
      <c r="K850" t="s">
        <v>4091</v>
      </c>
      <c r="L850">
        <v>10058</v>
      </c>
      <c r="M850" t="s">
        <v>2279</v>
      </c>
      <c r="N850">
        <v>1</v>
      </c>
      <c r="O850" t="s">
        <v>5209</v>
      </c>
      <c r="S850" t="s">
        <v>5186</v>
      </c>
    </row>
    <row r="851" spans="1:19" x14ac:dyDescent="0.3">
      <c r="A851" s="19">
        <v>182235</v>
      </c>
      <c r="B851" s="26" t="s">
        <v>2031</v>
      </c>
      <c r="C851" s="19">
        <v>10119</v>
      </c>
      <c r="D851" s="19" t="s">
        <v>1566</v>
      </c>
      <c r="E851" s="18" t="s">
        <v>128</v>
      </c>
      <c r="F851" s="18" t="s">
        <v>420</v>
      </c>
      <c r="G851" s="18" t="s">
        <v>420</v>
      </c>
      <c r="H851" s="18">
        <v>6033</v>
      </c>
      <c r="I851" s="18" t="s">
        <v>2032</v>
      </c>
      <c r="J851" s="18">
        <v>984062</v>
      </c>
      <c r="K851" s="18" t="s">
        <v>2033</v>
      </c>
      <c r="L851" s="18">
        <v>10011</v>
      </c>
      <c r="M851" s="18" t="s">
        <v>1568</v>
      </c>
      <c r="N851" s="18">
        <v>1</v>
      </c>
      <c r="O851" s="18" t="s">
        <v>5209</v>
      </c>
      <c r="P851" s="18"/>
      <c r="Q851" s="18"/>
      <c r="R851" s="18"/>
      <c r="S851" t="s">
        <v>5186</v>
      </c>
    </row>
    <row r="852" spans="1:19" x14ac:dyDescent="0.3">
      <c r="A852" s="12">
        <v>193307</v>
      </c>
      <c r="B852" s="1" t="s">
        <v>4163</v>
      </c>
      <c r="C852" s="12">
        <v>10119</v>
      </c>
      <c r="D852" s="12" t="s">
        <v>1566</v>
      </c>
      <c r="E852" t="s">
        <v>128</v>
      </c>
      <c r="F852" t="s">
        <v>1128</v>
      </c>
      <c r="G852" t="s">
        <v>1128</v>
      </c>
      <c r="H852">
        <v>6105</v>
      </c>
      <c r="I852" t="s">
        <v>4164</v>
      </c>
      <c r="J852">
        <v>972978</v>
      </c>
      <c r="K852" t="s">
        <v>4165</v>
      </c>
      <c r="L852">
        <v>10058</v>
      </c>
      <c r="M852" t="s">
        <v>2279</v>
      </c>
      <c r="N852">
        <v>1</v>
      </c>
      <c r="O852" t="s">
        <v>5209</v>
      </c>
      <c r="S852" t="s">
        <v>5186</v>
      </c>
    </row>
    <row r="853" spans="1:19" x14ac:dyDescent="0.3">
      <c r="A853" s="19">
        <v>934040</v>
      </c>
      <c r="B853" s="26" t="s">
        <v>4166</v>
      </c>
      <c r="C853" s="19">
        <v>10119</v>
      </c>
      <c r="D853" s="19" t="s">
        <v>1566</v>
      </c>
      <c r="E853" s="18" t="s">
        <v>128</v>
      </c>
      <c r="F853" s="18" t="s">
        <v>481</v>
      </c>
      <c r="G853" s="18" t="s">
        <v>481</v>
      </c>
      <c r="H853" s="18">
        <v>6109</v>
      </c>
      <c r="I853" s="18" t="s">
        <v>4167</v>
      </c>
      <c r="J853" s="18">
        <v>162965</v>
      </c>
      <c r="K853" s="18" t="s">
        <v>4168</v>
      </c>
      <c r="L853" s="18">
        <v>10058</v>
      </c>
      <c r="M853" s="18" t="s">
        <v>2279</v>
      </c>
      <c r="N853" s="18">
        <v>1</v>
      </c>
      <c r="O853" s="18" t="s">
        <v>5209</v>
      </c>
      <c r="P853" s="18"/>
      <c r="Q853" s="18"/>
      <c r="R853" s="18"/>
      <c r="S853" t="s">
        <v>5186</v>
      </c>
    </row>
    <row r="854" spans="1:19" x14ac:dyDescent="0.3">
      <c r="A854" s="12">
        <v>39204</v>
      </c>
      <c r="B854" s="1" t="s">
        <v>4171</v>
      </c>
      <c r="C854" s="12">
        <v>10119</v>
      </c>
      <c r="D854" s="12" t="s">
        <v>1566</v>
      </c>
      <c r="E854" t="s">
        <v>128</v>
      </c>
      <c r="F854" t="s">
        <v>271</v>
      </c>
      <c r="G854" t="s">
        <v>271</v>
      </c>
      <c r="H854">
        <v>6112</v>
      </c>
      <c r="I854" t="s">
        <v>982</v>
      </c>
      <c r="J854">
        <v>812281</v>
      </c>
      <c r="K854" t="s">
        <v>4172</v>
      </c>
      <c r="L854">
        <v>10058</v>
      </c>
      <c r="M854" t="s">
        <v>2279</v>
      </c>
      <c r="N854">
        <v>1</v>
      </c>
      <c r="O854" t="s">
        <v>5209</v>
      </c>
      <c r="S854" t="s">
        <v>5186</v>
      </c>
    </row>
    <row r="855" spans="1:19" x14ac:dyDescent="0.3">
      <c r="A855" s="19">
        <v>313710</v>
      </c>
      <c r="B855" s="26" t="s">
        <v>4173</v>
      </c>
      <c r="C855" s="19">
        <v>10119</v>
      </c>
      <c r="D855" s="19" t="s">
        <v>1566</v>
      </c>
      <c r="E855" s="18" t="s">
        <v>128</v>
      </c>
      <c r="F855" s="18" t="s">
        <v>263</v>
      </c>
      <c r="G855" s="18" t="s">
        <v>263</v>
      </c>
      <c r="H855" s="18">
        <v>6113</v>
      </c>
      <c r="I855" s="18" t="s">
        <v>4174</v>
      </c>
      <c r="J855" s="18">
        <v>1029786</v>
      </c>
      <c r="K855" s="18" t="s">
        <v>4175</v>
      </c>
      <c r="L855" s="18">
        <v>10058</v>
      </c>
      <c r="M855" s="18" t="s">
        <v>2279</v>
      </c>
      <c r="N855" s="18">
        <v>1</v>
      </c>
      <c r="O855" s="18" t="s">
        <v>5209</v>
      </c>
      <c r="P855" s="18"/>
      <c r="Q855" s="18"/>
      <c r="R855" s="18"/>
      <c r="S855" t="s">
        <v>5186</v>
      </c>
    </row>
    <row r="856" spans="1:19" x14ac:dyDescent="0.3">
      <c r="A856" s="12">
        <v>308288</v>
      </c>
      <c r="B856" s="1" t="s">
        <v>4263</v>
      </c>
      <c r="C856" s="12">
        <v>10119</v>
      </c>
      <c r="D856" s="12" t="s">
        <v>1566</v>
      </c>
      <c r="E856" t="s">
        <v>128</v>
      </c>
      <c r="F856" t="s">
        <v>420</v>
      </c>
      <c r="G856" t="s">
        <v>420</v>
      </c>
      <c r="H856">
        <v>6224</v>
      </c>
      <c r="I856" t="s">
        <v>4264</v>
      </c>
      <c r="J856">
        <v>72235</v>
      </c>
      <c r="K856" t="s">
        <v>4265</v>
      </c>
      <c r="L856">
        <v>10058</v>
      </c>
      <c r="M856" t="s">
        <v>2279</v>
      </c>
      <c r="N856">
        <v>1</v>
      </c>
      <c r="O856" t="s">
        <v>5209</v>
      </c>
      <c r="S856" t="s">
        <v>5186</v>
      </c>
    </row>
    <row r="857" spans="1:19" x14ac:dyDescent="0.3">
      <c r="A857" s="19">
        <v>46757</v>
      </c>
      <c r="B857" s="26" t="s">
        <v>4297</v>
      </c>
      <c r="C857" s="19">
        <v>10119</v>
      </c>
      <c r="D857" s="19" t="s">
        <v>1566</v>
      </c>
      <c r="E857" s="18" t="s">
        <v>128</v>
      </c>
      <c r="F857" s="18" t="s">
        <v>420</v>
      </c>
      <c r="G857" s="18" t="s">
        <v>420</v>
      </c>
      <c r="H857" s="18">
        <v>6318</v>
      </c>
      <c r="I857" s="18" t="s">
        <v>1066</v>
      </c>
      <c r="J857" s="18">
        <v>950163</v>
      </c>
      <c r="K857" s="18" t="s">
        <v>4298</v>
      </c>
      <c r="L857" s="18">
        <v>10058</v>
      </c>
      <c r="M857" s="18" t="s">
        <v>2279</v>
      </c>
      <c r="N857" s="18">
        <v>1</v>
      </c>
      <c r="O857" s="18" t="s">
        <v>5209</v>
      </c>
      <c r="P857" s="18"/>
      <c r="Q857" s="18"/>
      <c r="R857" s="18"/>
      <c r="S857" t="s">
        <v>5186</v>
      </c>
    </row>
    <row r="858" spans="1:19" x14ac:dyDescent="0.3">
      <c r="A858" s="12">
        <v>169640</v>
      </c>
      <c r="B858" s="1" t="s">
        <v>4331</v>
      </c>
      <c r="C858" s="12">
        <v>10119</v>
      </c>
      <c r="D858" s="12" t="s">
        <v>1566</v>
      </c>
      <c r="E858" t="s">
        <v>128</v>
      </c>
      <c r="F858" t="s">
        <v>1083</v>
      </c>
      <c r="G858" t="s">
        <v>1083</v>
      </c>
      <c r="H858">
        <v>6562</v>
      </c>
      <c r="I858" t="s">
        <v>1084</v>
      </c>
      <c r="J858">
        <v>78877</v>
      </c>
      <c r="K858" t="s">
        <v>4332</v>
      </c>
      <c r="L858">
        <v>10058</v>
      </c>
      <c r="M858" t="s">
        <v>2279</v>
      </c>
      <c r="N858">
        <v>1</v>
      </c>
      <c r="O858" t="s">
        <v>5209</v>
      </c>
      <c r="S858" t="s">
        <v>5186</v>
      </c>
    </row>
    <row r="859" spans="1:19" x14ac:dyDescent="0.3">
      <c r="A859" s="19">
        <v>804647</v>
      </c>
      <c r="B859" s="26" t="s">
        <v>4333</v>
      </c>
      <c r="C859" s="19">
        <v>10119</v>
      </c>
      <c r="D859" s="19" t="s">
        <v>1566</v>
      </c>
      <c r="E859" s="18" t="s">
        <v>128</v>
      </c>
      <c r="F859" s="18" t="s">
        <v>263</v>
      </c>
      <c r="G859" s="18" t="s">
        <v>263</v>
      </c>
      <c r="H859" s="18">
        <v>6570</v>
      </c>
      <c r="I859" s="18" t="s">
        <v>4334</v>
      </c>
      <c r="J859" s="18">
        <v>53839</v>
      </c>
      <c r="K859" s="18" t="s">
        <v>4335</v>
      </c>
      <c r="L859" s="18">
        <v>10058</v>
      </c>
      <c r="M859" s="18" t="s">
        <v>2279</v>
      </c>
      <c r="N859" s="18">
        <v>1</v>
      </c>
      <c r="O859" s="18" t="s">
        <v>5209</v>
      </c>
      <c r="P859" s="18"/>
      <c r="Q859" s="18"/>
      <c r="R859" s="18"/>
      <c r="S859" t="s">
        <v>5186</v>
      </c>
    </row>
    <row r="860" spans="1:19" x14ac:dyDescent="0.3">
      <c r="A860" s="12">
        <v>556271</v>
      </c>
      <c r="B860" s="1" t="s">
        <v>4383</v>
      </c>
      <c r="C860" s="12">
        <v>10119</v>
      </c>
      <c r="D860" s="12" t="s">
        <v>1566</v>
      </c>
      <c r="E860" t="s">
        <v>128</v>
      </c>
      <c r="F860" t="s">
        <v>271</v>
      </c>
      <c r="G860" t="s">
        <v>271</v>
      </c>
      <c r="H860">
        <v>6923</v>
      </c>
      <c r="I860" t="s">
        <v>1113</v>
      </c>
      <c r="J860">
        <v>53777</v>
      </c>
      <c r="K860" t="s">
        <v>4384</v>
      </c>
      <c r="L860">
        <v>10058</v>
      </c>
      <c r="M860" t="s">
        <v>2279</v>
      </c>
      <c r="N860">
        <v>1</v>
      </c>
      <c r="O860" t="s">
        <v>5209</v>
      </c>
      <c r="S860" t="s">
        <v>5186</v>
      </c>
    </row>
    <row r="861" spans="1:19" x14ac:dyDescent="0.3">
      <c r="A861" s="19">
        <v>282484</v>
      </c>
      <c r="B861" s="26" t="s">
        <v>4411</v>
      </c>
      <c r="C861" s="19">
        <v>10119</v>
      </c>
      <c r="D861" s="19" t="s">
        <v>1566</v>
      </c>
      <c r="E861" s="18" t="s">
        <v>128</v>
      </c>
      <c r="F861" s="18" t="s">
        <v>1128</v>
      </c>
      <c r="G861" s="18" t="s">
        <v>1128</v>
      </c>
      <c r="H861" s="18">
        <v>7074</v>
      </c>
      <c r="I861" s="18" t="s">
        <v>1129</v>
      </c>
      <c r="J861" s="18">
        <v>53705</v>
      </c>
      <c r="K861" s="18" t="s">
        <v>4412</v>
      </c>
      <c r="L861" s="18">
        <v>10058</v>
      </c>
      <c r="M861" s="18" t="s">
        <v>2279</v>
      </c>
      <c r="N861" s="18">
        <v>1</v>
      </c>
      <c r="O861" s="18" t="s">
        <v>5209</v>
      </c>
      <c r="P861" s="18"/>
      <c r="Q861" s="18"/>
      <c r="R861" s="18"/>
      <c r="S861" t="s">
        <v>5186</v>
      </c>
    </row>
    <row r="862" spans="1:19" x14ac:dyDescent="0.3">
      <c r="A862" s="12">
        <v>995828</v>
      </c>
      <c r="B862" s="1" t="s">
        <v>4520</v>
      </c>
      <c r="C862" s="12">
        <v>10119</v>
      </c>
      <c r="D862" s="12" t="s">
        <v>1566</v>
      </c>
      <c r="E862" t="s">
        <v>128</v>
      </c>
      <c r="F862" t="s">
        <v>436</v>
      </c>
      <c r="G862" t="s">
        <v>436</v>
      </c>
      <c r="H862">
        <v>7801</v>
      </c>
      <c r="I862" t="s">
        <v>1204</v>
      </c>
      <c r="J862">
        <v>59898</v>
      </c>
      <c r="K862" t="s">
        <v>4521</v>
      </c>
      <c r="L862">
        <v>10058</v>
      </c>
      <c r="M862" t="s">
        <v>2279</v>
      </c>
      <c r="N862">
        <v>1</v>
      </c>
      <c r="O862" t="s">
        <v>5209</v>
      </c>
      <c r="S862" t="s">
        <v>5186</v>
      </c>
    </row>
    <row r="863" spans="1:19" x14ac:dyDescent="0.3">
      <c r="A863" s="19">
        <v>197078</v>
      </c>
      <c r="B863" s="26" t="s">
        <v>4586</v>
      </c>
      <c r="C863" s="19">
        <v>10119</v>
      </c>
      <c r="D863" s="19" t="s">
        <v>1566</v>
      </c>
      <c r="E863" s="18" t="s">
        <v>128</v>
      </c>
      <c r="F863" s="18" t="s">
        <v>1857</v>
      </c>
      <c r="G863" s="18" t="s">
        <v>1857</v>
      </c>
      <c r="H863" s="18">
        <v>8277</v>
      </c>
      <c r="I863" s="18" t="s">
        <v>4587</v>
      </c>
      <c r="J863" s="18">
        <v>1026484</v>
      </c>
      <c r="K863" s="18" t="s">
        <v>4588</v>
      </c>
      <c r="L863" s="18">
        <v>10058</v>
      </c>
      <c r="M863" s="18" t="s">
        <v>2279</v>
      </c>
      <c r="N863" s="18">
        <v>1</v>
      </c>
      <c r="O863" s="18" t="s">
        <v>5209</v>
      </c>
      <c r="P863" s="18"/>
      <c r="Q863" s="18"/>
      <c r="R863" s="18"/>
      <c r="S863" t="s">
        <v>5186</v>
      </c>
    </row>
    <row r="864" spans="1:19" x14ac:dyDescent="0.3">
      <c r="A864" s="12">
        <v>906767</v>
      </c>
      <c r="B864" s="1" t="s">
        <v>4643</v>
      </c>
      <c r="C864" s="12">
        <v>10142</v>
      </c>
      <c r="D864" s="12" t="s">
        <v>1566</v>
      </c>
      <c r="E864" t="s">
        <v>128</v>
      </c>
      <c r="F864" t="s">
        <v>1128</v>
      </c>
      <c r="G864" t="s">
        <v>1128</v>
      </c>
      <c r="H864">
        <v>8420</v>
      </c>
      <c r="I864" t="s">
        <v>4644</v>
      </c>
      <c r="J864">
        <v>1021724</v>
      </c>
      <c r="K864" t="s">
        <v>4645</v>
      </c>
      <c r="L864">
        <v>10058</v>
      </c>
      <c r="M864" t="s">
        <v>2279</v>
      </c>
      <c r="N864">
        <v>1</v>
      </c>
      <c r="O864" t="s">
        <v>5209</v>
      </c>
      <c r="S864" t="s">
        <v>5186</v>
      </c>
    </row>
    <row r="865" spans="1:19" x14ac:dyDescent="0.3">
      <c r="A865" s="19">
        <v>918214</v>
      </c>
      <c r="B865" s="26" t="s">
        <v>4652</v>
      </c>
      <c r="C865" s="19">
        <v>10119</v>
      </c>
      <c r="D865" s="19" t="s">
        <v>1566</v>
      </c>
      <c r="E865" s="18" t="s">
        <v>128</v>
      </c>
      <c r="F865" s="18" t="s">
        <v>1083</v>
      </c>
      <c r="G865" s="18" t="s">
        <v>1083</v>
      </c>
      <c r="H865" s="18">
        <v>8501</v>
      </c>
      <c r="I865" s="18" t="s">
        <v>4653</v>
      </c>
      <c r="J865" s="18">
        <v>204879</v>
      </c>
      <c r="K865" s="18" t="s">
        <v>4654</v>
      </c>
      <c r="L865" s="18">
        <v>10058</v>
      </c>
      <c r="M865" s="18" t="s">
        <v>2279</v>
      </c>
      <c r="N865" s="18">
        <v>1</v>
      </c>
      <c r="O865" s="18" t="s">
        <v>5209</v>
      </c>
      <c r="P865" s="18"/>
      <c r="Q865" s="18"/>
      <c r="R865" s="18"/>
      <c r="S865" t="s">
        <v>5186</v>
      </c>
    </row>
    <row r="866" spans="1:19" x14ac:dyDescent="0.3">
      <c r="A866" s="12">
        <v>71257</v>
      </c>
      <c r="B866" s="1" t="s">
        <v>4655</v>
      </c>
      <c r="C866" s="12">
        <v>10119</v>
      </c>
      <c r="D866" s="12" t="s">
        <v>1566</v>
      </c>
      <c r="E866" t="s">
        <v>128</v>
      </c>
      <c r="F866" t="s">
        <v>481</v>
      </c>
      <c r="G866" t="s">
        <v>481</v>
      </c>
      <c r="H866">
        <v>8503</v>
      </c>
      <c r="I866" t="s">
        <v>1246</v>
      </c>
      <c r="J866">
        <v>1009111</v>
      </c>
      <c r="K866" t="s">
        <v>4656</v>
      </c>
      <c r="L866">
        <v>10058</v>
      </c>
      <c r="M866" t="s">
        <v>2279</v>
      </c>
      <c r="N866">
        <v>1</v>
      </c>
      <c r="O866" t="s">
        <v>5209</v>
      </c>
      <c r="S866" t="s">
        <v>5186</v>
      </c>
    </row>
    <row r="867" spans="1:19" x14ac:dyDescent="0.3">
      <c r="A867" s="19">
        <v>303198</v>
      </c>
      <c r="B867" s="26" t="s">
        <v>4693</v>
      </c>
      <c r="C867" s="19">
        <v>10142</v>
      </c>
      <c r="D867" s="19" t="s">
        <v>1566</v>
      </c>
      <c r="E867" s="18" t="s">
        <v>128</v>
      </c>
      <c r="F867" s="18" t="s">
        <v>271</v>
      </c>
      <c r="G867" s="18" t="s">
        <v>271</v>
      </c>
      <c r="H867" s="18">
        <v>8532</v>
      </c>
      <c r="I867" s="18" t="s">
        <v>4694</v>
      </c>
      <c r="J867" s="18">
        <v>68357</v>
      </c>
      <c r="K867" s="18" t="s">
        <v>4695</v>
      </c>
      <c r="L867" s="18">
        <v>10058</v>
      </c>
      <c r="M867" s="18" t="s">
        <v>2279</v>
      </c>
      <c r="N867" s="18">
        <v>1</v>
      </c>
      <c r="O867" s="18" t="s">
        <v>5209</v>
      </c>
      <c r="P867" s="18"/>
      <c r="Q867" s="18"/>
      <c r="R867" s="18"/>
      <c r="S867" t="s">
        <v>5186</v>
      </c>
    </row>
    <row r="868" spans="1:19" x14ac:dyDescent="0.3">
      <c r="A868" s="12">
        <v>40852</v>
      </c>
      <c r="B868" s="1" t="s">
        <v>4736</v>
      </c>
      <c r="C868" s="12">
        <v>10142</v>
      </c>
      <c r="D868" s="12" t="s">
        <v>1566</v>
      </c>
      <c r="E868" t="s">
        <v>128</v>
      </c>
      <c r="F868" t="s">
        <v>263</v>
      </c>
      <c r="G868" t="s">
        <v>263</v>
      </c>
      <c r="H868">
        <v>8667</v>
      </c>
      <c r="I868" t="s">
        <v>4737</v>
      </c>
      <c r="J868">
        <v>325859</v>
      </c>
      <c r="K868" t="s">
        <v>4738</v>
      </c>
      <c r="L868">
        <v>10058</v>
      </c>
      <c r="M868" t="s">
        <v>2279</v>
      </c>
      <c r="N868">
        <v>1</v>
      </c>
      <c r="O868" t="s">
        <v>5209</v>
      </c>
      <c r="S868" t="s">
        <v>5186</v>
      </c>
    </row>
    <row r="869" spans="1:19" x14ac:dyDescent="0.3">
      <c r="A869" s="19">
        <v>935301</v>
      </c>
      <c r="B869" s="26" t="s">
        <v>4765</v>
      </c>
      <c r="C869" s="19">
        <v>10142</v>
      </c>
      <c r="D869" s="19" t="s">
        <v>1566</v>
      </c>
      <c r="E869" s="18" t="s">
        <v>128</v>
      </c>
      <c r="F869" s="18" t="s">
        <v>263</v>
      </c>
      <c r="G869" s="18" t="s">
        <v>263</v>
      </c>
      <c r="H869" s="18">
        <v>8697</v>
      </c>
      <c r="I869" s="18" t="s">
        <v>4766</v>
      </c>
      <c r="J869" s="18">
        <v>957726</v>
      </c>
      <c r="K869" s="18" t="s">
        <v>4767</v>
      </c>
      <c r="L869" s="18">
        <v>10058</v>
      </c>
      <c r="M869" s="18" t="s">
        <v>2279</v>
      </c>
      <c r="N869" s="18">
        <v>1</v>
      </c>
      <c r="O869" s="18" t="s">
        <v>5209</v>
      </c>
      <c r="P869" s="18"/>
      <c r="Q869" s="18"/>
      <c r="R869" s="18"/>
      <c r="S869" t="s">
        <v>5186</v>
      </c>
    </row>
    <row r="870" spans="1:19" x14ac:dyDescent="0.3">
      <c r="A870" s="12">
        <v>352876</v>
      </c>
      <c r="B870" s="1" t="s">
        <v>4777</v>
      </c>
      <c r="C870" s="12">
        <v>10119</v>
      </c>
      <c r="D870" s="12" t="s">
        <v>1566</v>
      </c>
      <c r="E870" t="s">
        <v>128</v>
      </c>
      <c r="F870" t="s">
        <v>1083</v>
      </c>
      <c r="G870" t="s">
        <v>1083</v>
      </c>
      <c r="H870">
        <v>8780</v>
      </c>
      <c r="I870" t="s">
        <v>4778</v>
      </c>
      <c r="J870">
        <v>1011770</v>
      </c>
      <c r="K870" t="s">
        <v>4779</v>
      </c>
      <c r="L870">
        <v>10058</v>
      </c>
      <c r="M870" t="s">
        <v>2279</v>
      </c>
      <c r="N870">
        <v>1</v>
      </c>
      <c r="O870" t="s">
        <v>5209</v>
      </c>
      <c r="S870" t="s">
        <v>5186</v>
      </c>
    </row>
    <row r="871" spans="1:19" x14ac:dyDescent="0.3">
      <c r="A871" s="19">
        <v>68779</v>
      </c>
      <c r="B871" s="26" t="s">
        <v>4833</v>
      </c>
      <c r="C871" s="19">
        <v>10142</v>
      </c>
      <c r="D871" s="19" t="s">
        <v>1566</v>
      </c>
      <c r="E871" s="18" t="s">
        <v>128</v>
      </c>
      <c r="F871" s="18" t="s">
        <v>481</v>
      </c>
      <c r="G871" s="18" t="s">
        <v>481</v>
      </c>
      <c r="H871" s="18">
        <v>8984</v>
      </c>
      <c r="I871" s="18" t="s">
        <v>4834</v>
      </c>
      <c r="J871" s="18">
        <v>83975</v>
      </c>
      <c r="K871" s="18" t="s">
        <v>4835</v>
      </c>
      <c r="L871" s="18">
        <v>10058</v>
      </c>
      <c r="M871" s="18" t="s">
        <v>2279</v>
      </c>
      <c r="N871" s="18">
        <v>1</v>
      </c>
      <c r="O871" s="18" t="s">
        <v>5209</v>
      </c>
      <c r="P871" s="18"/>
      <c r="Q871" s="18"/>
      <c r="R871" s="18"/>
      <c r="S871" t="s">
        <v>5186</v>
      </c>
    </row>
    <row r="872" spans="1:19" x14ac:dyDescent="0.3">
      <c r="A872" s="12">
        <v>38811</v>
      </c>
      <c r="B872" s="1" t="s">
        <v>2184</v>
      </c>
      <c r="C872" s="12">
        <v>10142</v>
      </c>
      <c r="D872" s="12" t="s">
        <v>1566</v>
      </c>
      <c r="E872" t="s">
        <v>128</v>
      </c>
      <c r="F872" t="s">
        <v>1083</v>
      </c>
      <c r="G872" t="s">
        <v>1083</v>
      </c>
      <c r="H872">
        <v>9187</v>
      </c>
      <c r="I872" t="s">
        <v>2185</v>
      </c>
      <c r="J872">
        <v>321648</v>
      </c>
      <c r="K872" t="s">
        <v>4855</v>
      </c>
      <c r="L872">
        <v>10058</v>
      </c>
      <c r="M872" t="s">
        <v>2279</v>
      </c>
      <c r="N872">
        <v>1</v>
      </c>
      <c r="O872" t="s">
        <v>5209</v>
      </c>
      <c r="S872" t="s">
        <v>5186</v>
      </c>
    </row>
    <row r="873" spans="1:19" x14ac:dyDescent="0.3">
      <c r="A873" s="19">
        <v>93413</v>
      </c>
      <c r="B873" s="26" t="s">
        <v>4889</v>
      </c>
      <c r="C873" s="19">
        <v>10119</v>
      </c>
      <c r="D873" s="19" t="s">
        <v>1566</v>
      </c>
      <c r="E873" s="18" t="s">
        <v>128</v>
      </c>
      <c r="F873" s="18" t="s">
        <v>155</v>
      </c>
      <c r="G873" s="18" t="s">
        <v>155</v>
      </c>
      <c r="H873" s="18">
        <v>9484</v>
      </c>
      <c r="I873" s="18" t="s">
        <v>4890</v>
      </c>
      <c r="J873" s="18">
        <v>77680</v>
      </c>
      <c r="K873" s="18" t="s">
        <v>4891</v>
      </c>
      <c r="L873" s="18">
        <v>10058</v>
      </c>
      <c r="M873" s="18" t="s">
        <v>2279</v>
      </c>
      <c r="N873" s="18" t="s">
        <v>5181</v>
      </c>
      <c r="O873" s="18"/>
      <c r="P873" s="18"/>
      <c r="Q873" s="18"/>
      <c r="R873" s="18"/>
      <c r="S873" s="18"/>
    </row>
    <row r="874" spans="1:19" x14ac:dyDescent="0.3">
      <c r="A874" s="12">
        <v>734793</v>
      </c>
      <c r="B874" s="1" t="s">
        <v>4942</v>
      </c>
      <c r="C874" s="12">
        <v>10119</v>
      </c>
      <c r="D874" s="12" t="s">
        <v>1566</v>
      </c>
      <c r="E874" t="s">
        <v>128</v>
      </c>
      <c r="F874" t="s">
        <v>436</v>
      </c>
      <c r="G874" t="s">
        <v>436</v>
      </c>
      <c r="H874">
        <v>9534</v>
      </c>
      <c r="I874" t="s">
        <v>1348</v>
      </c>
      <c r="J874">
        <v>41021</v>
      </c>
      <c r="K874" t="s">
        <v>4943</v>
      </c>
      <c r="L874">
        <v>10058</v>
      </c>
      <c r="M874" t="s">
        <v>2279</v>
      </c>
      <c r="N874">
        <v>1</v>
      </c>
      <c r="O874" t="s">
        <v>5209</v>
      </c>
      <c r="S874" t="s">
        <v>5186</v>
      </c>
    </row>
    <row r="875" spans="1:19" x14ac:dyDescent="0.3">
      <c r="A875" s="19">
        <v>46628</v>
      </c>
      <c r="B875" s="26" t="s">
        <v>5006</v>
      </c>
      <c r="C875" s="19">
        <v>10119</v>
      </c>
      <c r="D875" s="19" t="s">
        <v>1566</v>
      </c>
      <c r="E875" s="18" t="s">
        <v>128</v>
      </c>
      <c r="F875" s="18" t="s">
        <v>1083</v>
      </c>
      <c r="G875" s="18" t="s">
        <v>1083</v>
      </c>
      <c r="H875" s="18">
        <v>9673</v>
      </c>
      <c r="I875" s="18" t="s">
        <v>5007</v>
      </c>
      <c r="J875" s="18">
        <v>203122</v>
      </c>
      <c r="K875" s="18" t="s">
        <v>5008</v>
      </c>
      <c r="L875" s="18">
        <v>10058</v>
      </c>
      <c r="M875" s="18" t="s">
        <v>2279</v>
      </c>
      <c r="N875" s="18">
        <v>1</v>
      </c>
      <c r="O875" s="18" t="s">
        <v>5209</v>
      </c>
      <c r="P875" s="18"/>
      <c r="Q875" s="18"/>
      <c r="R875" s="18"/>
      <c r="S875" t="s">
        <v>5186</v>
      </c>
    </row>
    <row r="876" spans="1:19" x14ac:dyDescent="0.3">
      <c r="A876" s="12">
        <v>40796</v>
      </c>
      <c r="B876" s="1" t="s">
        <v>5036</v>
      </c>
      <c r="C876" s="12">
        <v>10119</v>
      </c>
      <c r="D876" s="12" t="s">
        <v>1566</v>
      </c>
      <c r="E876" t="s">
        <v>128</v>
      </c>
      <c r="F876" t="s">
        <v>1083</v>
      </c>
      <c r="G876" t="s">
        <v>1083</v>
      </c>
      <c r="H876">
        <v>9704</v>
      </c>
      <c r="I876" t="s">
        <v>1422</v>
      </c>
      <c r="J876">
        <v>1029795</v>
      </c>
      <c r="K876" t="s">
        <v>5037</v>
      </c>
      <c r="L876">
        <v>10058</v>
      </c>
      <c r="M876" t="s">
        <v>2279</v>
      </c>
      <c r="N876">
        <v>1</v>
      </c>
      <c r="O876" t="s">
        <v>5209</v>
      </c>
      <c r="S876" t="s">
        <v>5186</v>
      </c>
    </row>
    <row r="877" spans="1:19" x14ac:dyDescent="0.3">
      <c r="A877" s="19">
        <v>255747</v>
      </c>
      <c r="B877" s="26" t="s">
        <v>2225</v>
      </c>
      <c r="C877" s="19">
        <v>10119</v>
      </c>
      <c r="D877" s="19" t="s">
        <v>1566</v>
      </c>
      <c r="E877" s="18" t="s">
        <v>128</v>
      </c>
      <c r="F877" s="18" t="s">
        <v>436</v>
      </c>
      <c r="G877" s="18" t="s">
        <v>436</v>
      </c>
      <c r="H877" s="18">
        <v>9714</v>
      </c>
      <c r="I877" s="18" t="s">
        <v>2226</v>
      </c>
      <c r="J877" s="18">
        <v>90285</v>
      </c>
      <c r="K877" s="18" t="s">
        <v>5042</v>
      </c>
      <c r="L877" s="18">
        <v>10058</v>
      </c>
      <c r="M877" s="18" t="s">
        <v>2279</v>
      </c>
      <c r="N877" s="18">
        <v>1</v>
      </c>
      <c r="O877" s="18" t="s">
        <v>5209</v>
      </c>
      <c r="P877" s="18"/>
      <c r="Q877" s="18"/>
      <c r="R877" s="18"/>
      <c r="S877" t="s">
        <v>5186</v>
      </c>
    </row>
    <row r="878" spans="1:19" x14ac:dyDescent="0.3">
      <c r="A878" s="12">
        <v>302767</v>
      </c>
      <c r="B878" s="1" t="s">
        <v>2235</v>
      </c>
      <c r="C878" s="12">
        <v>10119</v>
      </c>
      <c r="D878" s="12" t="s">
        <v>1566</v>
      </c>
      <c r="E878" t="s">
        <v>128</v>
      </c>
      <c r="F878" t="s">
        <v>436</v>
      </c>
      <c r="G878" t="s">
        <v>436</v>
      </c>
      <c r="H878">
        <v>9796</v>
      </c>
      <c r="I878" t="s">
        <v>2236</v>
      </c>
      <c r="J878">
        <v>49753</v>
      </c>
      <c r="K878" t="s">
        <v>5089</v>
      </c>
      <c r="L878">
        <v>10058</v>
      </c>
      <c r="M878" t="s">
        <v>2279</v>
      </c>
      <c r="N878">
        <v>1</v>
      </c>
      <c r="O878" t="s">
        <v>5209</v>
      </c>
      <c r="S878" t="s">
        <v>5186</v>
      </c>
    </row>
    <row r="879" spans="1:19" x14ac:dyDescent="0.3">
      <c r="A879" s="19">
        <v>738003</v>
      </c>
      <c r="B879" s="26" t="s">
        <v>5099</v>
      </c>
      <c r="C879" s="19">
        <v>10119</v>
      </c>
      <c r="D879" s="19" t="s">
        <v>1566</v>
      </c>
      <c r="E879" s="18" t="s">
        <v>128</v>
      </c>
      <c r="F879" s="18" t="s">
        <v>129</v>
      </c>
      <c r="G879" s="18" t="s">
        <v>129</v>
      </c>
      <c r="H879" s="18">
        <v>9807</v>
      </c>
      <c r="I879" s="18" t="s">
        <v>5100</v>
      </c>
      <c r="J879" s="18">
        <v>348971</v>
      </c>
      <c r="K879" s="18" t="s">
        <v>5101</v>
      </c>
      <c r="L879" s="18">
        <v>10058</v>
      </c>
      <c r="M879" s="18" t="s">
        <v>2279</v>
      </c>
      <c r="N879" s="18">
        <v>1</v>
      </c>
      <c r="O879" s="18" t="s">
        <v>5209</v>
      </c>
      <c r="P879" s="18"/>
      <c r="Q879" s="18"/>
      <c r="R879" s="18"/>
      <c r="S879" t="s">
        <v>5186</v>
      </c>
    </row>
    <row r="880" spans="1:19" x14ac:dyDescent="0.3">
      <c r="A880" s="12">
        <v>900695</v>
      </c>
      <c r="B880" s="1" t="s">
        <v>2276</v>
      </c>
      <c r="C880" s="12">
        <v>10142</v>
      </c>
      <c r="D880" s="12" t="s">
        <v>1566</v>
      </c>
      <c r="E880" t="s">
        <v>36</v>
      </c>
      <c r="F880" t="s">
        <v>594</v>
      </c>
      <c r="G880" t="s">
        <v>594</v>
      </c>
      <c r="H880">
        <v>104</v>
      </c>
      <c r="I880" t="s">
        <v>2277</v>
      </c>
      <c r="J880">
        <v>316626</v>
      </c>
      <c r="K880" t="s">
        <v>2278</v>
      </c>
      <c r="L880">
        <v>10058</v>
      </c>
      <c r="M880" t="s">
        <v>2279</v>
      </c>
      <c r="N880">
        <v>1</v>
      </c>
      <c r="O880" t="s">
        <v>5209</v>
      </c>
      <c r="S880" t="s">
        <v>5186</v>
      </c>
    </row>
    <row r="881" spans="1:19" x14ac:dyDescent="0.3">
      <c r="A881" s="19">
        <v>340180</v>
      </c>
      <c r="B881" s="26" t="s">
        <v>2287</v>
      </c>
      <c r="C881" s="19">
        <v>10119</v>
      </c>
      <c r="D881" s="19" t="s">
        <v>1566</v>
      </c>
      <c r="E881" s="18" t="s">
        <v>36</v>
      </c>
      <c r="F881" s="18" t="s">
        <v>37</v>
      </c>
      <c r="G881" s="18" t="s">
        <v>37</v>
      </c>
      <c r="H881" s="18">
        <v>118</v>
      </c>
      <c r="I881" s="18" t="s">
        <v>38</v>
      </c>
      <c r="J881" s="18">
        <v>292773</v>
      </c>
      <c r="K881" s="18" t="s">
        <v>2288</v>
      </c>
      <c r="L881" s="18">
        <v>10058</v>
      </c>
      <c r="M881" s="18" t="s">
        <v>2279</v>
      </c>
      <c r="N881" s="18">
        <v>1</v>
      </c>
      <c r="O881" s="18" t="s">
        <v>5209</v>
      </c>
      <c r="P881" s="18"/>
      <c r="Q881" s="18"/>
      <c r="R881" s="18"/>
      <c r="S881" t="s">
        <v>5186</v>
      </c>
    </row>
    <row r="882" spans="1:19" x14ac:dyDescent="0.3">
      <c r="A882" s="12">
        <v>173622</v>
      </c>
      <c r="B882" s="1" t="s">
        <v>1574</v>
      </c>
      <c r="C882" s="12">
        <v>10142</v>
      </c>
      <c r="D882" s="12" t="s">
        <v>1566</v>
      </c>
      <c r="E882" t="s">
        <v>36</v>
      </c>
      <c r="F882" t="s">
        <v>51</v>
      </c>
      <c r="G882" t="s">
        <v>51</v>
      </c>
      <c r="H882">
        <v>135</v>
      </c>
      <c r="I882" t="s">
        <v>52</v>
      </c>
      <c r="J882">
        <v>988696</v>
      </c>
      <c r="K882" t="s">
        <v>2296</v>
      </c>
      <c r="L882">
        <v>10058</v>
      </c>
      <c r="M882" t="s">
        <v>2279</v>
      </c>
      <c r="N882">
        <v>1</v>
      </c>
      <c r="O882" t="s">
        <v>5209</v>
      </c>
      <c r="S882" t="s">
        <v>5186</v>
      </c>
    </row>
    <row r="883" spans="1:19" x14ac:dyDescent="0.3">
      <c r="A883" s="19">
        <v>931030</v>
      </c>
      <c r="B883" s="26" t="s">
        <v>1583</v>
      </c>
      <c r="C883" s="19">
        <v>10119</v>
      </c>
      <c r="D883" s="19" t="s">
        <v>1566</v>
      </c>
      <c r="E883" s="18" t="s">
        <v>36</v>
      </c>
      <c r="F883" s="18" t="s">
        <v>656</v>
      </c>
      <c r="G883" s="18" t="s">
        <v>656</v>
      </c>
      <c r="H883" s="18">
        <v>181</v>
      </c>
      <c r="I883" s="18" t="s">
        <v>1584</v>
      </c>
      <c r="J883" s="18">
        <v>192518</v>
      </c>
      <c r="K883" s="18" t="s">
        <v>2321</v>
      </c>
      <c r="L883" s="18">
        <v>10058</v>
      </c>
      <c r="M883" s="18" t="s">
        <v>2279</v>
      </c>
      <c r="N883" s="18">
        <v>1</v>
      </c>
      <c r="O883" s="18" t="s">
        <v>5209</v>
      </c>
      <c r="P883" s="18"/>
      <c r="Q883" s="18"/>
      <c r="R883" s="18"/>
      <c r="S883" t="s">
        <v>5186</v>
      </c>
    </row>
    <row r="884" spans="1:19" x14ac:dyDescent="0.3">
      <c r="A884" s="12">
        <v>317205</v>
      </c>
      <c r="B884" s="1" t="s">
        <v>1585</v>
      </c>
      <c r="C884" s="12">
        <v>10119</v>
      </c>
      <c r="D884" s="12" t="s">
        <v>1566</v>
      </c>
      <c r="E884" t="s">
        <v>36</v>
      </c>
      <c r="F884" t="s">
        <v>51</v>
      </c>
      <c r="G884" t="s">
        <v>51</v>
      </c>
      <c r="H884">
        <v>182</v>
      </c>
      <c r="I884" t="s">
        <v>1586</v>
      </c>
      <c r="J884">
        <v>982775</v>
      </c>
      <c r="K884" t="s">
        <v>2322</v>
      </c>
      <c r="L884">
        <v>10058</v>
      </c>
      <c r="M884" t="s">
        <v>2279</v>
      </c>
      <c r="N884">
        <v>1</v>
      </c>
      <c r="O884" t="s">
        <v>5209</v>
      </c>
      <c r="S884" t="s">
        <v>5186</v>
      </c>
    </row>
    <row r="885" spans="1:19" x14ac:dyDescent="0.3">
      <c r="A885" s="19">
        <v>254786</v>
      </c>
      <c r="B885" s="26" t="s">
        <v>2323</v>
      </c>
      <c r="C885" s="19">
        <v>10119</v>
      </c>
      <c r="D885" s="19" t="s">
        <v>1566</v>
      </c>
      <c r="E885" s="18" t="s">
        <v>36</v>
      </c>
      <c r="F885" s="18" t="s">
        <v>37</v>
      </c>
      <c r="G885" s="18" t="s">
        <v>37</v>
      </c>
      <c r="H885" s="18">
        <v>184</v>
      </c>
      <c r="I885" s="18" t="s">
        <v>2324</v>
      </c>
      <c r="J885" s="18">
        <v>965981</v>
      </c>
      <c r="K885" s="18" t="s">
        <v>2325</v>
      </c>
      <c r="L885" s="18">
        <v>10058</v>
      </c>
      <c r="M885" s="18" t="s">
        <v>2279</v>
      </c>
      <c r="N885" s="18">
        <v>1</v>
      </c>
      <c r="O885" s="18" t="s">
        <v>5209</v>
      </c>
      <c r="P885" s="18"/>
      <c r="Q885" s="18"/>
      <c r="R885" s="18"/>
      <c r="S885" t="s">
        <v>5186</v>
      </c>
    </row>
    <row r="886" spans="1:19" x14ac:dyDescent="0.3">
      <c r="A886" s="12">
        <v>575111</v>
      </c>
      <c r="B886" s="1" t="s">
        <v>1587</v>
      </c>
      <c r="C886" s="12">
        <v>10119</v>
      </c>
      <c r="D886" s="12" t="s">
        <v>1566</v>
      </c>
      <c r="E886" t="s">
        <v>36</v>
      </c>
      <c r="F886" t="s">
        <v>285</v>
      </c>
      <c r="G886" t="s">
        <v>285</v>
      </c>
      <c r="H886">
        <v>185</v>
      </c>
      <c r="I886" t="s">
        <v>1588</v>
      </c>
      <c r="J886">
        <v>989745</v>
      </c>
      <c r="K886" t="s">
        <v>1589</v>
      </c>
      <c r="L886">
        <v>10035</v>
      </c>
      <c r="M886" t="s">
        <v>1568</v>
      </c>
      <c r="N886">
        <v>1</v>
      </c>
      <c r="O886" t="s">
        <v>5209</v>
      </c>
      <c r="S886" t="s">
        <v>5186</v>
      </c>
    </row>
    <row r="887" spans="1:19" x14ac:dyDescent="0.3">
      <c r="A887" s="19">
        <v>225393</v>
      </c>
      <c r="B887" s="26" t="s">
        <v>2487</v>
      </c>
      <c r="C887" s="19">
        <v>10142</v>
      </c>
      <c r="D887" s="19" t="s">
        <v>1566</v>
      </c>
      <c r="E887" s="18" t="s">
        <v>36</v>
      </c>
      <c r="F887" s="18" t="s">
        <v>802</v>
      </c>
      <c r="G887" s="18" t="s">
        <v>802</v>
      </c>
      <c r="H887" s="18">
        <v>755</v>
      </c>
      <c r="I887" s="18" t="s">
        <v>2488</v>
      </c>
      <c r="J887" s="18">
        <v>287429</v>
      </c>
      <c r="K887" s="18" t="s">
        <v>2489</v>
      </c>
      <c r="L887" s="18">
        <v>10058</v>
      </c>
      <c r="M887" s="18" t="s">
        <v>2279</v>
      </c>
      <c r="N887" s="18">
        <v>1</v>
      </c>
      <c r="O887" s="18" t="s">
        <v>5209</v>
      </c>
      <c r="P887" s="18"/>
      <c r="Q887" s="18"/>
      <c r="R887" s="18"/>
      <c r="S887" t="s">
        <v>5186</v>
      </c>
    </row>
    <row r="888" spans="1:19" x14ac:dyDescent="0.3">
      <c r="A888" s="12">
        <v>80798</v>
      </c>
      <c r="B888" s="1" t="s">
        <v>1619</v>
      </c>
      <c r="C888" s="12">
        <v>10119</v>
      </c>
      <c r="D888" s="12" t="s">
        <v>1566</v>
      </c>
      <c r="E888" t="s">
        <v>36</v>
      </c>
      <c r="F888" t="s">
        <v>133</v>
      </c>
      <c r="G888" t="s">
        <v>133</v>
      </c>
      <c r="H888">
        <v>806</v>
      </c>
      <c r="I888" t="s">
        <v>1620</v>
      </c>
      <c r="J888">
        <v>53920</v>
      </c>
      <c r="K888" t="s">
        <v>2502</v>
      </c>
      <c r="L888">
        <v>10058</v>
      </c>
      <c r="M888" t="s">
        <v>2279</v>
      </c>
      <c r="N888">
        <v>1</v>
      </c>
      <c r="O888" t="s">
        <v>5209</v>
      </c>
      <c r="S888" t="s">
        <v>5186</v>
      </c>
    </row>
    <row r="889" spans="1:19" x14ac:dyDescent="0.3">
      <c r="A889" s="19">
        <v>666227</v>
      </c>
      <c r="B889" s="26" t="s">
        <v>2510</v>
      </c>
      <c r="C889" s="19">
        <v>10119</v>
      </c>
      <c r="D889" s="19" t="s">
        <v>1566</v>
      </c>
      <c r="E889" s="18" t="s">
        <v>36</v>
      </c>
      <c r="F889" s="18" t="s">
        <v>133</v>
      </c>
      <c r="G889" s="18" t="s">
        <v>133</v>
      </c>
      <c r="H889" s="18">
        <v>901</v>
      </c>
      <c r="I889" s="18" t="s">
        <v>134</v>
      </c>
      <c r="J889" s="18">
        <v>82703</v>
      </c>
      <c r="K889" s="18" t="s">
        <v>2511</v>
      </c>
      <c r="L889" s="18">
        <v>10058</v>
      </c>
      <c r="M889" s="18" t="s">
        <v>2279</v>
      </c>
      <c r="N889" s="18">
        <v>1</v>
      </c>
      <c r="O889" s="18" t="s">
        <v>5209</v>
      </c>
      <c r="P889" s="18"/>
      <c r="Q889" s="18"/>
      <c r="R889" s="18"/>
      <c r="S889" t="s">
        <v>5186</v>
      </c>
    </row>
    <row r="890" spans="1:19" x14ac:dyDescent="0.3">
      <c r="A890" s="12">
        <v>912037</v>
      </c>
      <c r="B890" s="1" t="s">
        <v>2535</v>
      </c>
      <c r="C890" s="12">
        <v>10119</v>
      </c>
      <c r="D890" s="12" t="s">
        <v>1566</v>
      </c>
      <c r="E890" t="s">
        <v>36</v>
      </c>
      <c r="F890" t="s">
        <v>162</v>
      </c>
      <c r="G890" t="s">
        <v>162</v>
      </c>
      <c r="H890">
        <v>1009</v>
      </c>
      <c r="I890" t="s">
        <v>2536</v>
      </c>
      <c r="J890">
        <v>61549</v>
      </c>
      <c r="K890" t="s">
        <v>2537</v>
      </c>
      <c r="L890">
        <v>10058</v>
      </c>
      <c r="M890" t="s">
        <v>2279</v>
      </c>
      <c r="N890">
        <v>1</v>
      </c>
      <c r="O890" t="s">
        <v>5209</v>
      </c>
      <c r="S890" t="s">
        <v>5186</v>
      </c>
    </row>
    <row r="891" spans="1:19" x14ac:dyDescent="0.3">
      <c r="A891" s="19">
        <v>683540</v>
      </c>
      <c r="B891" s="26" t="s">
        <v>2546</v>
      </c>
      <c r="C891" s="19">
        <v>10119</v>
      </c>
      <c r="D891" s="19" t="s">
        <v>1566</v>
      </c>
      <c r="E891" s="18" t="s">
        <v>36</v>
      </c>
      <c r="F891" s="18" t="s">
        <v>660</v>
      </c>
      <c r="G891" s="18" t="s">
        <v>660</v>
      </c>
      <c r="H891" s="18">
        <v>1067</v>
      </c>
      <c r="I891" s="18" t="s">
        <v>2547</v>
      </c>
      <c r="J891" s="18">
        <v>43982</v>
      </c>
      <c r="K891" s="18" t="s">
        <v>2548</v>
      </c>
      <c r="L891" s="18">
        <v>10058</v>
      </c>
      <c r="M891" s="18" t="s">
        <v>2279</v>
      </c>
      <c r="N891" s="18">
        <v>1</v>
      </c>
      <c r="O891" s="18" t="s">
        <v>5209</v>
      </c>
      <c r="P891" s="18"/>
      <c r="Q891" s="18"/>
      <c r="R891" s="18"/>
      <c r="S891" t="s">
        <v>5186</v>
      </c>
    </row>
    <row r="892" spans="1:19" x14ac:dyDescent="0.3">
      <c r="A892" s="12">
        <v>738902</v>
      </c>
      <c r="B892" s="1" t="s">
        <v>1639</v>
      </c>
      <c r="C892" s="12">
        <v>10119</v>
      </c>
      <c r="D892" s="12" t="s">
        <v>1566</v>
      </c>
      <c r="E892" t="s">
        <v>36</v>
      </c>
      <c r="F892" t="s">
        <v>1018</v>
      </c>
      <c r="G892" t="s">
        <v>1018</v>
      </c>
      <c r="H892">
        <v>1106</v>
      </c>
      <c r="I892" t="s">
        <v>1640</v>
      </c>
      <c r="J892">
        <v>70260</v>
      </c>
      <c r="K892" t="s">
        <v>2562</v>
      </c>
      <c r="L892">
        <v>10058</v>
      </c>
      <c r="M892" t="s">
        <v>2279</v>
      </c>
      <c r="N892">
        <v>1</v>
      </c>
      <c r="O892" t="s">
        <v>5209</v>
      </c>
      <c r="S892" t="s">
        <v>5186</v>
      </c>
    </row>
    <row r="893" spans="1:19" x14ac:dyDescent="0.3">
      <c r="A893" s="19">
        <v>296406</v>
      </c>
      <c r="B893" s="26" t="s">
        <v>2568</v>
      </c>
      <c r="C893" s="19">
        <v>10119</v>
      </c>
      <c r="D893" s="19" t="s">
        <v>1566</v>
      </c>
      <c r="E893" s="18" t="s">
        <v>36</v>
      </c>
      <c r="F893" s="18" t="s">
        <v>594</v>
      </c>
      <c r="G893" s="18" t="s">
        <v>594</v>
      </c>
      <c r="H893" s="18">
        <v>1174</v>
      </c>
      <c r="I893" s="18" t="s">
        <v>2569</v>
      </c>
      <c r="J893" s="18">
        <v>361905</v>
      </c>
      <c r="K893" s="18" t="s">
        <v>2570</v>
      </c>
      <c r="L893" s="18">
        <v>10058</v>
      </c>
      <c r="M893" s="18" t="s">
        <v>2279</v>
      </c>
      <c r="N893" s="18">
        <v>1</v>
      </c>
      <c r="O893" s="18" t="s">
        <v>5209</v>
      </c>
      <c r="P893" s="18"/>
      <c r="Q893" s="18"/>
      <c r="R893" s="18"/>
      <c r="S893" t="s">
        <v>5186</v>
      </c>
    </row>
    <row r="894" spans="1:19" x14ac:dyDescent="0.3">
      <c r="A894" s="12">
        <v>330147</v>
      </c>
      <c r="B894" s="1" t="s">
        <v>2571</v>
      </c>
      <c r="C894" s="12">
        <v>10119</v>
      </c>
      <c r="D894" s="12" t="s">
        <v>1566</v>
      </c>
      <c r="E894" t="s">
        <v>36</v>
      </c>
      <c r="F894" t="s">
        <v>278</v>
      </c>
      <c r="G894" t="s">
        <v>278</v>
      </c>
      <c r="H894">
        <v>1177</v>
      </c>
      <c r="I894" t="s">
        <v>2572</v>
      </c>
      <c r="J894">
        <v>76058</v>
      </c>
      <c r="K894" t="s">
        <v>2573</v>
      </c>
      <c r="L894">
        <v>10058</v>
      </c>
      <c r="M894" t="s">
        <v>2279</v>
      </c>
      <c r="N894">
        <v>1</v>
      </c>
      <c r="O894" t="s">
        <v>5209</v>
      </c>
      <c r="S894" t="s">
        <v>5186</v>
      </c>
    </row>
    <row r="895" spans="1:19" x14ac:dyDescent="0.3">
      <c r="A895" s="19">
        <v>238384</v>
      </c>
      <c r="B895" s="26" t="s">
        <v>1646</v>
      </c>
      <c r="C895" s="19">
        <v>10119</v>
      </c>
      <c r="D895" s="19" t="s">
        <v>1566</v>
      </c>
      <c r="E895" s="18" t="s">
        <v>36</v>
      </c>
      <c r="F895" s="18" t="s">
        <v>162</v>
      </c>
      <c r="G895" s="18" t="s">
        <v>162</v>
      </c>
      <c r="H895" s="18">
        <v>1245</v>
      </c>
      <c r="I895" s="18" t="s">
        <v>163</v>
      </c>
      <c r="J895" s="18">
        <v>967988</v>
      </c>
      <c r="K895" s="18" t="s">
        <v>1647</v>
      </c>
      <c r="L895" s="18">
        <v>10035</v>
      </c>
      <c r="M895" s="18" t="s">
        <v>1568</v>
      </c>
      <c r="N895" s="18">
        <v>1</v>
      </c>
      <c r="O895" s="18" t="s">
        <v>5209</v>
      </c>
      <c r="P895" s="18"/>
      <c r="Q895" s="18"/>
      <c r="R895" s="18"/>
      <c r="S895" t="s">
        <v>5186</v>
      </c>
    </row>
    <row r="896" spans="1:19" x14ac:dyDescent="0.3">
      <c r="A896" s="12">
        <v>282479</v>
      </c>
      <c r="B896" s="1" t="s">
        <v>2588</v>
      </c>
      <c r="C896" s="12">
        <v>10119</v>
      </c>
      <c r="D896" s="12" t="s">
        <v>1566</v>
      </c>
      <c r="E896" t="s">
        <v>36</v>
      </c>
      <c r="F896" t="s">
        <v>170</v>
      </c>
      <c r="G896" t="s">
        <v>170</v>
      </c>
      <c r="H896">
        <v>1436</v>
      </c>
      <c r="I896" t="s">
        <v>171</v>
      </c>
      <c r="J896">
        <v>290797</v>
      </c>
      <c r="K896" t="s">
        <v>2589</v>
      </c>
      <c r="L896">
        <v>10058</v>
      </c>
      <c r="M896" t="s">
        <v>2279</v>
      </c>
      <c r="N896">
        <v>1</v>
      </c>
      <c r="O896" t="s">
        <v>5209</v>
      </c>
      <c r="S896" t="s">
        <v>5186</v>
      </c>
    </row>
    <row r="897" spans="1:19" x14ac:dyDescent="0.3">
      <c r="A897" s="19">
        <v>350586</v>
      </c>
      <c r="B897" s="26" t="s">
        <v>2683</v>
      </c>
      <c r="C897" s="19">
        <v>10119</v>
      </c>
      <c r="D897" s="19" t="s">
        <v>1566</v>
      </c>
      <c r="E897" s="18" t="s">
        <v>36</v>
      </c>
      <c r="F897" s="18" t="s">
        <v>285</v>
      </c>
      <c r="G897" s="18" t="s">
        <v>285</v>
      </c>
      <c r="H897" s="18">
        <v>1795</v>
      </c>
      <c r="I897" s="18" t="s">
        <v>2684</v>
      </c>
      <c r="J897" s="18">
        <v>783178</v>
      </c>
      <c r="K897" s="18" t="s">
        <v>2685</v>
      </c>
      <c r="L897" s="18">
        <v>10058</v>
      </c>
      <c r="M897" s="18" t="s">
        <v>2279</v>
      </c>
      <c r="N897" s="18">
        <v>1</v>
      </c>
      <c r="O897" s="18" t="s">
        <v>5209</v>
      </c>
      <c r="P897" s="18"/>
      <c r="Q897" s="18"/>
      <c r="R897" s="18"/>
      <c r="S897" t="s">
        <v>5186</v>
      </c>
    </row>
    <row r="898" spans="1:19" x14ac:dyDescent="0.3">
      <c r="A898" s="12">
        <v>174631</v>
      </c>
      <c r="B898" s="1" t="s">
        <v>2699</v>
      </c>
      <c r="C898" s="12">
        <v>10119</v>
      </c>
      <c r="D898" s="12" t="s">
        <v>1566</v>
      </c>
      <c r="E898" t="s">
        <v>36</v>
      </c>
      <c r="F898" t="s">
        <v>278</v>
      </c>
      <c r="G898" t="s">
        <v>278</v>
      </c>
      <c r="H898">
        <v>1915</v>
      </c>
      <c r="I898" t="s">
        <v>2700</v>
      </c>
      <c r="J898">
        <v>783712</v>
      </c>
      <c r="K898" t="s">
        <v>2701</v>
      </c>
      <c r="L898">
        <v>10058</v>
      </c>
      <c r="M898" t="s">
        <v>2279</v>
      </c>
      <c r="N898">
        <v>1</v>
      </c>
      <c r="O898" t="s">
        <v>5209</v>
      </c>
      <c r="S898" t="s">
        <v>5186</v>
      </c>
    </row>
    <row r="899" spans="1:19" x14ac:dyDescent="0.3">
      <c r="A899" s="19">
        <v>369161</v>
      </c>
      <c r="B899" s="26" t="s">
        <v>2730</v>
      </c>
      <c r="C899" s="19">
        <v>10119</v>
      </c>
      <c r="D899" s="19" t="s">
        <v>1566</v>
      </c>
      <c r="E899" s="18" t="s">
        <v>36</v>
      </c>
      <c r="F899" s="18" t="s">
        <v>594</v>
      </c>
      <c r="G899" s="18" t="s">
        <v>594</v>
      </c>
      <c r="H899" s="18">
        <v>2017</v>
      </c>
      <c r="I899" s="18" t="s">
        <v>2731</v>
      </c>
      <c r="J899" s="18">
        <v>954166</v>
      </c>
      <c r="K899" s="18" t="s">
        <v>2732</v>
      </c>
      <c r="L899" s="18">
        <v>10058</v>
      </c>
      <c r="M899" s="18" t="s">
        <v>2279</v>
      </c>
      <c r="N899" s="18">
        <v>1</v>
      </c>
      <c r="O899" s="18" t="s">
        <v>5209</v>
      </c>
      <c r="P899" s="18"/>
      <c r="Q899" s="18"/>
      <c r="R899" s="18"/>
      <c r="S899" t="s">
        <v>5186</v>
      </c>
    </row>
    <row r="900" spans="1:19" x14ac:dyDescent="0.3">
      <c r="A900" s="12">
        <v>273209</v>
      </c>
      <c r="B900" s="1" t="s">
        <v>2736</v>
      </c>
      <c r="C900" s="12">
        <v>10119</v>
      </c>
      <c r="D900" s="12" t="s">
        <v>1566</v>
      </c>
      <c r="E900" t="s">
        <v>36</v>
      </c>
      <c r="F900" t="s">
        <v>170</v>
      </c>
      <c r="G900" t="s">
        <v>170</v>
      </c>
      <c r="H900">
        <v>2023</v>
      </c>
      <c r="I900" t="s">
        <v>2737</v>
      </c>
      <c r="J900">
        <v>786154</v>
      </c>
      <c r="K900" t="s">
        <v>2738</v>
      </c>
      <c r="L900">
        <v>10058</v>
      </c>
      <c r="M900" t="s">
        <v>2279</v>
      </c>
      <c r="N900">
        <v>1</v>
      </c>
      <c r="O900" t="s">
        <v>5209</v>
      </c>
      <c r="S900" t="s">
        <v>5186</v>
      </c>
    </row>
    <row r="901" spans="1:19" x14ac:dyDescent="0.3">
      <c r="A901" s="19">
        <v>991895</v>
      </c>
      <c r="B901" s="26" t="s">
        <v>2750</v>
      </c>
      <c r="C901" s="19">
        <v>10119</v>
      </c>
      <c r="D901" s="19" t="s">
        <v>1566</v>
      </c>
      <c r="E901" s="18" t="s">
        <v>36</v>
      </c>
      <c r="F901" s="18" t="s">
        <v>802</v>
      </c>
      <c r="G901" s="18" t="s">
        <v>802</v>
      </c>
      <c r="H901" s="18">
        <v>2050</v>
      </c>
      <c r="I901" s="18" t="s">
        <v>2751</v>
      </c>
      <c r="J901" s="18">
        <v>943117</v>
      </c>
      <c r="K901" s="18" t="s">
        <v>2752</v>
      </c>
      <c r="L901" s="18">
        <v>10058</v>
      </c>
      <c r="M901" s="18" t="s">
        <v>2279</v>
      </c>
      <c r="N901" s="18">
        <v>1</v>
      </c>
      <c r="O901" s="18" t="s">
        <v>5209</v>
      </c>
      <c r="P901" s="18"/>
      <c r="Q901" s="18"/>
      <c r="R901" s="18"/>
      <c r="S901" t="s">
        <v>5186</v>
      </c>
    </row>
    <row r="902" spans="1:19" x14ac:dyDescent="0.3">
      <c r="A902" s="12">
        <v>205311</v>
      </c>
      <c r="B902" s="1" t="s">
        <v>2753</v>
      </c>
      <c r="C902" s="12">
        <v>10119</v>
      </c>
      <c r="D902" s="12" t="s">
        <v>1566</v>
      </c>
      <c r="E902" t="s">
        <v>36</v>
      </c>
      <c r="F902" t="s">
        <v>802</v>
      </c>
      <c r="G902" t="s">
        <v>802</v>
      </c>
      <c r="H902">
        <v>2052</v>
      </c>
      <c r="I902" t="s">
        <v>2754</v>
      </c>
      <c r="J902">
        <v>330320</v>
      </c>
      <c r="K902" t="s">
        <v>2755</v>
      </c>
      <c r="L902">
        <v>10058</v>
      </c>
      <c r="M902" t="s">
        <v>2279</v>
      </c>
      <c r="N902">
        <v>1</v>
      </c>
      <c r="O902" t="s">
        <v>5209</v>
      </c>
      <c r="S902" t="s">
        <v>5186</v>
      </c>
    </row>
    <row r="903" spans="1:19" x14ac:dyDescent="0.3">
      <c r="A903" s="19">
        <v>318716</v>
      </c>
      <c r="B903" s="26" t="s">
        <v>1717</v>
      </c>
      <c r="C903" s="19">
        <v>10119</v>
      </c>
      <c r="D903" s="19" t="s">
        <v>1566</v>
      </c>
      <c r="E903" s="18" t="s">
        <v>36</v>
      </c>
      <c r="F903" s="18" t="s">
        <v>278</v>
      </c>
      <c r="G903" s="18" t="s">
        <v>278</v>
      </c>
      <c r="H903" s="18">
        <v>2063</v>
      </c>
      <c r="I903" s="18" t="s">
        <v>279</v>
      </c>
      <c r="J903" s="18">
        <v>952642</v>
      </c>
      <c r="K903" s="18" t="s">
        <v>2767</v>
      </c>
      <c r="L903" s="18">
        <v>10058</v>
      </c>
      <c r="M903" s="18" t="s">
        <v>2279</v>
      </c>
      <c r="N903" s="18">
        <v>1</v>
      </c>
      <c r="O903" s="18" t="s">
        <v>5209</v>
      </c>
      <c r="P903" s="18"/>
      <c r="Q903" s="18"/>
      <c r="R903" s="18"/>
      <c r="S903" t="s">
        <v>5186</v>
      </c>
    </row>
    <row r="904" spans="1:19" x14ac:dyDescent="0.3">
      <c r="A904" s="12">
        <v>191876</v>
      </c>
      <c r="B904" s="1" t="s">
        <v>2770</v>
      </c>
      <c r="C904" s="12">
        <v>10119</v>
      </c>
      <c r="D904" s="12" t="s">
        <v>1566</v>
      </c>
      <c r="E904" t="s">
        <v>36</v>
      </c>
      <c r="F904" t="s">
        <v>285</v>
      </c>
      <c r="G904" t="s">
        <v>285</v>
      </c>
      <c r="H904">
        <v>2068</v>
      </c>
      <c r="I904" t="s">
        <v>286</v>
      </c>
      <c r="J904">
        <v>784448</v>
      </c>
      <c r="K904" t="s">
        <v>2771</v>
      </c>
      <c r="L904">
        <v>10058</v>
      </c>
      <c r="M904" t="s">
        <v>2279</v>
      </c>
      <c r="N904">
        <v>1</v>
      </c>
      <c r="O904" t="s">
        <v>5209</v>
      </c>
      <c r="S904" t="s">
        <v>5186</v>
      </c>
    </row>
    <row r="905" spans="1:19" x14ac:dyDescent="0.3">
      <c r="A905" s="19">
        <v>56816</v>
      </c>
      <c r="B905" s="26" t="s">
        <v>2775</v>
      </c>
      <c r="C905" s="19">
        <v>10119</v>
      </c>
      <c r="D905" s="19" t="s">
        <v>1566</v>
      </c>
      <c r="E905" s="18" t="s">
        <v>36</v>
      </c>
      <c r="F905" s="18" t="s">
        <v>285</v>
      </c>
      <c r="G905" s="18" t="s">
        <v>285</v>
      </c>
      <c r="H905" s="18">
        <v>2071</v>
      </c>
      <c r="I905" s="18" t="s">
        <v>2776</v>
      </c>
      <c r="J905" s="18">
        <v>328849</v>
      </c>
      <c r="K905" s="18" t="s">
        <v>2777</v>
      </c>
      <c r="L905" s="18">
        <v>10058</v>
      </c>
      <c r="M905" s="18" t="s">
        <v>2279</v>
      </c>
      <c r="N905" s="18">
        <v>1</v>
      </c>
      <c r="O905" s="18" t="s">
        <v>5209</v>
      </c>
      <c r="P905" s="18"/>
      <c r="Q905" s="18"/>
      <c r="R905" s="18"/>
      <c r="S905" t="s">
        <v>5186</v>
      </c>
    </row>
    <row r="906" spans="1:19" x14ac:dyDescent="0.3">
      <c r="A906" s="12">
        <v>650928</v>
      </c>
      <c r="B906" s="1" t="s">
        <v>2778</v>
      </c>
      <c r="C906" s="12">
        <v>10119</v>
      </c>
      <c r="D906" s="12" t="s">
        <v>1566</v>
      </c>
      <c r="E906" t="s">
        <v>36</v>
      </c>
      <c r="F906" t="s">
        <v>660</v>
      </c>
      <c r="G906" t="s">
        <v>660</v>
      </c>
      <c r="H906">
        <v>2072</v>
      </c>
      <c r="I906" t="s">
        <v>2779</v>
      </c>
      <c r="J906">
        <v>66956</v>
      </c>
      <c r="K906" t="s">
        <v>2780</v>
      </c>
      <c r="L906">
        <v>10058</v>
      </c>
      <c r="M906" t="s">
        <v>2279</v>
      </c>
      <c r="N906">
        <v>1</v>
      </c>
      <c r="O906" t="s">
        <v>5182</v>
      </c>
      <c r="P906">
        <v>20220316</v>
      </c>
      <c r="Q906" t="s">
        <v>5193</v>
      </c>
      <c r="R906" t="s">
        <v>5197</v>
      </c>
      <c r="S906" t="s">
        <v>5186</v>
      </c>
    </row>
    <row r="907" spans="1:19" x14ac:dyDescent="0.3">
      <c r="A907" s="19">
        <v>269231</v>
      </c>
      <c r="B907" s="26" t="s">
        <v>2802</v>
      </c>
      <c r="C907" s="19">
        <v>10119</v>
      </c>
      <c r="D907" s="19" t="s">
        <v>1566</v>
      </c>
      <c r="E907" s="18" t="s">
        <v>36</v>
      </c>
      <c r="F907" s="18" t="s">
        <v>278</v>
      </c>
      <c r="G907" s="18" t="s">
        <v>278</v>
      </c>
      <c r="H907" s="18">
        <v>2093</v>
      </c>
      <c r="I907" s="18" t="s">
        <v>2803</v>
      </c>
      <c r="J907" s="18">
        <v>80797</v>
      </c>
      <c r="K907" s="18" t="s">
        <v>2804</v>
      </c>
      <c r="L907" s="18">
        <v>10058</v>
      </c>
      <c r="M907" s="18" t="s">
        <v>2279</v>
      </c>
      <c r="N907" s="18">
        <v>1</v>
      </c>
      <c r="O907" s="18" t="s">
        <v>5209</v>
      </c>
      <c r="P907" s="18"/>
      <c r="Q907" s="18"/>
      <c r="R907" s="18"/>
      <c r="S907" t="s">
        <v>5186</v>
      </c>
    </row>
    <row r="908" spans="1:19" x14ac:dyDescent="0.3">
      <c r="A908" s="12">
        <v>359026</v>
      </c>
      <c r="B908" s="1" t="s">
        <v>2858</v>
      </c>
      <c r="C908" s="12">
        <v>10119</v>
      </c>
      <c r="D908" s="12" t="s">
        <v>1566</v>
      </c>
      <c r="E908" t="s">
        <v>36</v>
      </c>
      <c r="F908" t="s">
        <v>1018</v>
      </c>
      <c r="G908" t="s">
        <v>1018</v>
      </c>
      <c r="H908">
        <v>2143</v>
      </c>
      <c r="I908" t="s">
        <v>2859</v>
      </c>
      <c r="J908">
        <v>951298</v>
      </c>
      <c r="K908" t="s">
        <v>2860</v>
      </c>
      <c r="L908">
        <v>10058</v>
      </c>
      <c r="M908" t="s">
        <v>2279</v>
      </c>
      <c r="N908">
        <v>1</v>
      </c>
      <c r="O908" t="s">
        <v>5209</v>
      </c>
      <c r="S908" t="s">
        <v>5186</v>
      </c>
    </row>
    <row r="909" spans="1:19" x14ac:dyDescent="0.3">
      <c r="A909" s="19">
        <v>620354</v>
      </c>
      <c r="B909" s="26" t="s">
        <v>1754</v>
      </c>
      <c r="C909" s="19">
        <v>10119</v>
      </c>
      <c r="D909" s="19" t="s">
        <v>1566</v>
      </c>
      <c r="E909" s="18" t="s">
        <v>36</v>
      </c>
      <c r="F909" s="18" t="s">
        <v>162</v>
      </c>
      <c r="G909" s="18" t="s">
        <v>162</v>
      </c>
      <c r="H909" s="18">
        <v>2189</v>
      </c>
      <c r="I909" s="18" t="s">
        <v>370</v>
      </c>
      <c r="J909" s="18">
        <v>957046</v>
      </c>
      <c r="K909" s="18" t="s">
        <v>2910</v>
      </c>
      <c r="L909" s="18">
        <v>10058</v>
      </c>
      <c r="M909" s="18" t="s">
        <v>2279</v>
      </c>
      <c r="N909" s="18">
        <v>1</v>
      </c>
      <c r="O909" s="18" t="s">
        <v>5209</v>
      </c>
      <c r="P909" s="18"/>
      <c r="Q909" s="18"/>
      <c r="R909" s="18"/>
      <c r="S909" t="s">
        <v>5186</v>
      </c>
    </row>
    <row r="910" spans="1:19" x14ac:dyDescent="0.3">
      <c r="A910" s="12">
        <v>321829</v>
      </c>
      <c r="B910" s="1" t="s">
        <v>1784</v>
      </c>
      <c r="C910" s="12">
        <v>10142</v>
      </c>
      <c r="D910" s="12" t="s">
        <v>1566</v>
      </c>
      <c r="E910" t="s">
        <v>36</v>
      </c>
      <c r="F910" t="s">
        <v>594</v>
      </c>
      <c r="G910" t="s">
        <v>594</v>
      </c>
      <c r="H910">
        <v>2710</v>
      </c>
      <c r="I910" t="s">
        <v>1785</v>
      </c>
      <c r="J910">
        <v>944317</v>
      </c>
      <c r="K910" t="s">
        <v>3087</v>
      </c>
      <c r="L910">
        <v>10058</v>
      </c>
      <c r="M910" t="s">
        <v>2279</v>
      </c>
      <c r="N910">
        <v>1</v>
      </c>
      <c r="O910" t="s">
        <v>5209</v>
      </c>
      <c r="S910" t="s">
        <v>5185</v>
      </c>
    </row>
    <row r="911" spans="1:19" x14ac:dyDescent="0.3">
      <c r="A911" s="19">
        <v>208859</v>
      </c>
      <c r="B911" s="26" t="s">
        <v>3097</v>
      </c>
      <c r="C911" s="19">
        <v>10119</v>
      </c>
      <c r="D911" s="19" t="s">
        <v>1566</v>
      </c>
      <c r="E911" s="18" t="s">
        <v>36</v>
      </c>
      <c r="F911" s="18" t="s">
        <v>285</v>
      </c>
      <c r="G911" s="18" t="s">
        <v>285</v>
      </c>
      <c r="H911" s="18">
        <v>2752</v>
      </c>
      <c r="I911" s="18" t="s">
        <v>457</v>
      </c>
      <c r="J911" s="18">
        <v>961537</v>
      </c>
      <c r="K911" s="18" t="s">
        <v>3098</v>
      </c>
      <c r="L911" s="18">
        <v>10058</v>
      </c>
      <c r="M911" s="18" t="s">
        <v>2279</v>
      </c>
      <c r="N911" s="18">
        <v>1</v>
      </c>
      <c r="O911" s="18" t="s">
        <v>5209</v>
      </c>
      <c r="P911" s="18"/>
      <c r="Q911" s="18"/>
      <c r="R911" s="18"/>
      <c r="S911" t="s">
        <v>5186</v>
      </c>
    </row>
    <row r="912" spans="1:19" x14ac:dyDescent="0.3">
      <c r="A912" s="12">
        <v>733822</v>
      </c>
      <c r="B912" s="1" t="s">
        <v>1821</v>
      </c>
      <c r="C912" s="12">
        <v>10119</v>
      </c>
      <c r="D912" s="12" t="s">
        <v>1566</v>
      </c>
      <c r="E912" t="s">
        <v>36</v>
      </c>
      <c r="F912" t="s">
        <v>37</v>
      </c>
      <c r="G912" t="s">
        <v>37</v>
      </c>
      <c r="H912">
        <v>2875</v>
      </c>
      <c r="I912" t="s">
        <v>488</v>
      </c>
      <c r="J912">
        <v>70364</v>
      </c>
      <c r="K912" t="s">
        <v>3139</v>
      </c>
      <c r="L912">
        <v>10058</v>
      </c>
      <c r="M912" t="s">
        <v>2279</v>
      </c>
      <c r="N912">
        <v>1</v>
      </c>
      <c r="O912" t="s">
        <v>5209</v>
      </c>
      <c r="S912" t="s">
        <v>5186</v>
      </c>
    </row>
    <row r="913" spans="1:19" x14ac:dyDescent="0.3">
      <c r="A913" s="19">
        <v>270722</v>
      </c>
      <c r="B913" s="26" t="s">
        <v>3238</v>
      </c>
      <c r="C913" s="19">
        <v>10119</v>
      </c>
      <c r="D913" s="19" t="s">
        <v>1566</v>
      </c>
      <c r="E913" s="18" t="s">
        <v>36</v>
      </c>
      <c r="F913" s="18" t="s">
        <v>162</v>
      </c>
      <c r="G913" s="18" t="s">
        <v>162</v>
      </c>
      <c r="H913" s="18">
        <v>3154</v>
      </c>
      <c r="I913" s="18" t="s">
        <v>3239</v>
      </c>
      <c r="J913" s="18">
        <v>39083</v>
      </c>
      <c r="K913" s="18" t="s">
        <v>3240</v>
      </c>
      <c r="L913" s="18">
        <v>10058</v>
      </c>
      <c r="M913" s="18" t="s">
        <v>2279</v>
      </c>
      <c r="N913" s="18">
        <v>1</v>
      </c>
      <c r="O913" s="18" t="s">
        <v>5209</v>
      </c>
      <c r="P913" s="18"/>
      <c r="Q913" s="18"/>
      <c r="R913" s="18"/>
      <c r="S913" t="s">
        <v>5186</v>
      </c>
    </row>
    <row r="914" spans="1:19" x14ac:dyDescent="0.3">
      <c r="A914" s="12">
        <v>324770</v>
      </c>
      <c r="B914" s="1" t="s">
        <v>1845</v>
      </c>
      <c r="C914" s="12">
        <v>10142</v>
      </c>
      <c r="D914" s="12" t="s">
        <v>1566</v>
      </c>
      <c r="E914" t="s">
        <v>36</v>
      </c>
      <c r="F914" t="s">
        <v>656</v>
      </c>
      <c r="G914" t="s">
        <v>656</v>
      </c>
      <c r="H914">
        <v>3169</v>
      </c>
      <c r="I914" t="s">
        <v>1846</v>
      </c>
      <c r="J914">
        <v>81163</v>
      </c>
      <c r="K914" t="s">
        <v>3258</v>
      </c>
      <c r="L914">
        <v>10058</v>
      </c>
      <c r="M914" t="s">
        <v>2279</v>
      </c>
      <c r="N914">
        <v>1</v>
      </c>
      <c r="O914" t="s">
        <v>5209</v>
      </c>
      <c r="S914" t="s">
        <v>5186</v>
      </c>
    </row>
    <row r="915" spans="1:19" x14ac:dyDescent="0.3">
      <c r="A915" s="19">
        <v>320288</v>
      </c>
      <c r="B915" s="26" t="s">
        <v>3293</v>
      </c>
      <c r="C915" s="19">
        <v>10119</v>
      </c>
      <c r="D915" s="19" t="s">
        <v>1566</v>
      </c>
      <c r="E915" s="18" t="s">
        <v>36</v>
      </c>
      <c r="F915" s="18" t="s">
        <v>278</v>
      </c>
      <c r="G915" s="18" t="s">
        <v>278</v>
      </c>
      <c r="H915" s="18">
        <v>3303</v>
      </c>
      <c r="I915" s="18" t="s">
        <v>591</v>
      </c>
      <c r="J915" s="18">
        <v>968663</v>
      </c>
      <c r="K915" s="18" t="s">
        <v>3294</v>
      </c>
      <c r="L915" s="18">
        <v>10058</v>
      </c>
      <c r="M915" s="18" t="s">
        <v>2279</v>
      </c>
      <c r="N915" s="18" t="s">
        <v>5181</v>
      </c>
      <c r="O915" s="18"/>
      <c r="P915" s="18"/>
      <c r="Q915" s="18"/>
      <c r="R915" s="18"/>
      <c r="S915" s="18"/>
    </row>
    <row r="916" spans="1:19" x14ac:dyDescent="0.3">
      <c r="A916" s="12">
        <v>816667</v>
      </c>
      <c r="B916" s="1" t="s">
        <v>3301</v>
      </c>
      <c r="C916" s="12">
        <v>10119</v>
      </c>
      <c r="D916" s="12" t="s">
        <v>1566</v>
      </c>
      <c r="E916" t="s">
        <v>36</v>
      </c>
      <c r="F916" t="s">
        <v>594</v>
      </c>
      <c r="G916" t="s">
        <v>594</v>
      </c>
      <c r="H916">
        <v>3321</v>
      </c>
      <c r="I916" t="s">
        <v>595</v>
      </c>
      <c r="J916">
        <v>57144</v>
      </c>
      <c r="K916" t="s">
        <v>3302</v>
      </c>
      <c r="L916">
        <v>10058</v>
      </c>
      <c r="M916" t="s">
        <v>2279</v>
      </c>
      <c r="N916">
        <v>1</v>
      </c>
      <c r="O916" t="s">
        <v>5209</v>
      </c>
      <c r="S916" t="s">
        <v>5186</v>
      </c>
    </row>
    <row r="917" spans="1:19" x14ac:dyDescent="0.3">
      <c r="A917" s="19">
        <v>329847</v>
      </c>
      <c r="B917" s="26" t="s">
        <v>3309</v>
      </c>
      <c r="C917" s="19">
        <v>10142</v>
      </c>
      <c r="D917" s="19" t="s">
        <v>1566</v>
      </c>
      <c r="E917" s="18" t="s">
        <v>36</v>
      </c>
      <c r="F917" s="18" t="s">
        <v>170</v>
      </c>
      <c r="G917" s="18" t="s">
        <v>170</v>
      </c>
      <c r="H917" s="18">
        <v>3341</v>
      </c>
      <c r="I917" s="18" t="s">
        <v>3310</v>
      </c>
      <c r="J917" s="18">
        <v>1028530</v>
      </c>
      <c r="K917" s="18" t="s">
        <v>3311</v>
      </c>
      <c r="L917" s="18">
        <v>10058</v>
      </c>
      <c r="M917" s="18" t="s">
        <v>2279</v>
      </c>
      <c r="N917" s="18">
        <v>1</v>
      </c>
      <c r="O917" s="18" t="s">
        <v>5209</v>
      </c>
      <c r="P917" s="18"/>
      <c r="Q917" s="18"/>
      <c r="R917" s="18"/>
      <c r="S917" t="s">
        <v>5186</v>
      </c>
    </row>
    <row r="918" spans="1:19" x14ac:dyDescent="0.3">
      <c r="A918" s="12">
        <v>869863</v>
      </c>
      <c r="B918" s="1" t="s">
        <v>3353</v>
      </c>
      <c r="C918" s="12">
        <v>10119</v>
      </c>
      <c r="D918" s="12" t="s">
        <v>1566</v>
      </c>
      <c r="E918" t="s">
        <v>36</v>
      </c>
      <c r="F918" t="s">
        <v>656</v>
      </c>
      <c r="G918" t="s">
        <v>656</v>
      </c>
      <c r="H918">
        <v>3528</v>
      </c>
      <c r="I918" t="s">
        <v>3354</v>
      </c>
      <c r="J918">
        <v>952697</v>
      </c>
      <c r="K918" t="s">
        <v>3355</v>
      </c>
      <c r="L918">
        <v>10058</v>
      </c>
      <c r="M918" t="s">
        <v>2279</v>
      </c>
      <c r="N918">
        <v>1</v>
      </c>
      <c r="O918" t="s">
        <v>5209</v>
      </c>
      <c r="S918" t="s">
        <v>5186</v>
      </c>
    </row>
    <row r="919" spans="1:19" x14ac:dyDescent="0.3">
      <c r="A919" s="19">
        <v>341423</v>
      </c>
      <c r="B919" s="26" t="s">
        <v>3356</v>
      </c>
      <c r="C919" s="19">
        <v>10119</v>
      </c>
      <c r="D919" s="19" t="s">
        <v>1566</v>
      </c>
      <c r="E919" s="18" t="s">
        <v>36</v>
      </c>
      <c r="F919" s="18" t="s">
        <v>594</v>
      </c>
      <c r="G919" s="18" t="s">
        <v>594</v>
      </c>
      <c r="H919" s="18">
        <v>3531</v>
      </c>
      <c r="I919" s="18" t="s">
        <v>629</v>
      </c>
      <c r="J919" s="18">
        <v>41624</v>
      </c>
      <c r="K919" s="18" t="s">
        <v>3357</v>
      </c>
      <c r="L919" s="18">
        <v>10058</v>
      </c>
      <c r="M919" s="18" t="s">
        <v>2279</v>
      </c>
      <c r="N919" s="18">
        <v>1</v>
      </c>
      <c r="O919" s="18" t="s">
        <v>5209</v>
      </c>
      <c r="P919" s="18"/>
      <c r="Q919" s="18"/>
      <c r="R919" s="18"/>
      <c r="S919" t="s">
        <v>5186</v>
      </c>
    </row>
    <row r="920" spans="1:19" x14ac:dyDescent="0.3">
      <c r="A920" s="12">
        <v>58528</v>
      </c>
      <c r="B920" s="1" t="s">
        <v>3405</v>
      </c>
      <c r="C920" s="12">
        <v>10142</v>
      </c>
      <c r="D920" s="12" t="s">
        <v>1566</v>
      </c>
      <c r="E920" t="s">
        <v>36</v>
      </c>
      <c r="F920" t="s">
        <v>170</v>
      </c>
      <c r="G920" t="s">
        <v>170</v>
      </c>
      <c r="H920">
        <v>4032</v>
      </c>
      <c r="I920" t="s">
        <v>3406</v>
      </c>
      <c r="J920">
        <v>84114</v>
      </c>
      <c r="K920" t="s">
        <v>3407</v>
      </c>
      <c r="L920">
        <v>10058</v>
      </c>
      <c r="M920" t="s">
        <v>2279</v>
      </c>
      <c r="N920">
        <v>1</v>
      </c>
      <c r="O920" t="s">
        <v>5209</v>
      </c>
      <c r="S920" t="s">
        <v>5185</v>
      </c>
    </row>
    <row r="921" spans="1:19" x14ac:dyDescent="0.3">
      <c r="A921" s="19">
        <v>307916</v>
      </c>
      <c r="B921" s="26" t="s">
        <v>3417</v>
      </c>
      <c r="C921" s="19">
        <v>10119</v>
      </c>
      <c r="D921" s="19" t="s">
        <v>1566</v>
      </c>
      <c r="E921" s="18" t="s">
        <v>36</v>
      </c>
      <c r="F921" s="18" t="s">
        <v>37</v>
      </c>
      <c r="G921" s="18" t="s">
        <v>37</v>
      </c>
      <c r="H921" s="18">
        <v>4098</v>
      </c>
      <c r="I921" s="18" t="s">
        <v>3418</v>
      </c>
      <c r="J921" s="18">
        <v>79618</v>
      </c>
      <c r="K921" s="18" t="s">
        <v>3419</v>
      </c>
      <c r="L921" s="18">
        <v>10058</v>
      </c>
      <c r="M921" s="18" t="s">
        <v>2279</v>
      </c>
      <c r="N921" s="18">
        <v>1</v>
      </c>
      <c r="O921" s="18" t="s">
        <v>5209</v>
      </c>
      <c r="P921" s="18"/>
      <c r="Q921" s="18"/>
      <c r="R921" s="18"/>
      <c r="S921" t="s">
        <v>5186</v>
      </c>
    </row>
    <row r="922" spans="1:19" x14ac:dyDescent="0.3">
      <c r="A922" s="12">
        <v>332316</v>
      </c>
      <c r="B922" s="1" t="s">
        <v>3423</v>
      </c>
      <c r="C922" s="12">
        <v>10119</v>
      </c>
      <c r="D922" s="12" t="s">
        <v>1566</v>
      </c>
      <c r="E922" t="s">
        <v>36</v>
      </c>
      <c r="F922" t="s">
        <v>660</v>
      </c>
      <c r="G922" t="s">
        <v>660</v>
      </c>
      <c r="H922">
        <v>4111</v>
      </c>
      <c r="I922" t="s">
        <v>661</v>
      </c>
      <c r="J922">
        <v>42180</v>
      </c>
      <c r="K922" t="s">
        <v>3424</v>
      </c>
      <c r="L922">
        <v>10058</v>
      </c>
      <c r="M922" t="s">
        <v>2279</v>
      </c>
      <c r="N922">
        <v>1</v>
      </c>
      <c r="O922" t="s">
        <v>5209</v>
      </c>
      <c r="S922" t="s">
        <v>5186</v>
      </c>
    </row>
    <row r="923" spans="1:19" x14ac:dyDescent="0.3">
      <c r="A923" s="19">
        <v>164030</v>
      </c>
      <c r="B923" s="26" t="s">
        <v>3491</v>
      </c>
      <c r="C923" s="19">
        <v>10119</v>
      </c>
      <c r="D923" s="19" t="s">
        <v>1566</v>
      </c>
      <c r="E923" s="18" t="s">
        <v>36</v>
      </c>
      <c r="F923" s="18" t="s">
        <v>170</v>
      </c>
      <c r="G923" s="18" t="s">
        <v>170</v>
      </c>
      <c r="H923" s="18">
        <v>4378</v>
      </c>
      <c r="I923" s="18" t="s">
        <v>721</v>
      </c>
      <c r="J923" s="18">
        <v>262444</v>
      </c>
      <c r="K923" s="18" t="s">
        <v>3492</v>
      </c>
      <c r="L923" s="18">
        <v>10058</v>
      </c>
      <c r="M923" s="18" t="s">
        <v>2279</v>
      </c>
      <c r="N923" s="18">
        <v>1</v>
      </c>
      <c r="O923" s="18" t="s">
        <v>5209</v>
      </c>
      <c r="P923" s="18"/>
      <c r="Q923" s="18"/>
      <c r="R923" s="18"/>
      <c r="S923" t="s">
        <v>5186</v>
      </c>
    </row>
    <row r="924" spans="1:19" x14ac:dyDescent="0.3">
      <c r="A924" s="12">
        <v>183632</v>
      </c>
      <c r="B924" s="1" t="s">
        <v>1912</v>
      </c>
      <c r="C924" s="12">
        <v>10119</v>
      </c>
      <c r="D924" s="12" t="s">
        <v>1566</v>
      </c>
      <c r="E924" t="s">
        <v>36</v>
      </c>
      <c r="F924" t="s">
        <v>51</v>
      </c>
      <c r="G924" t="s">
        <v>51</v>
      </c>
      <c r="H924">
        <v>4514</v>
      </c>
      <c r="I924" t="s">
        <v>1913</v>
      </c>
      <c r="J924">
        <v>338969</v>
      </c>
      <c r="K924" t="s">
        <v>3534</v>
      </c>
      <c r="L924">
        <v>10058</v>
      </c>
      <c r="M924" t="s">
        <v>2279</v>
      </c>
      <c r="N924">
        <v>1</v>
      </c>
      <c r="O924" t="s">
        <v>5209</v>
      </c>
      <c r="S924" t="s">
        <v>5186</v>
      </c>
    </row>
    <row r="925" spans="1:19" x14ac:dyDescent="0.3">
      <c r="A925" s="19">
        <v>353310</v>
      </c>
      <c r="B925" s="26" t="s">
        <v>1918</v>
      </c>
      <c r="C925" s="19">
        <v>10119</v>
      </c>
      <c r="D925" s="19" t="s">
        <v>1566</v>
      </c>
      <c r="E925" s="18" t="s">
        <v>36</v>
      </c>
      <c r="F925" s="18" t="s">
        <v>285</v>
      </c>
      <c r="G925" s="18" t="s">
        <v>285</v>
      </c>
      <c r="H925" s="18">
        <v>4614</v>
      </c>
      <c r="I925" s="18" t="s">
        <v>1919</v>
      </c>
      <c r="J925" s="18">
        <v>1025390</v>
      </c>
      <c r="K925" s="18" t="s">
        <v>3574</v>
      </c>
      <c r="L925" s="18">
        <v>10058</v>
      </c>
      <c r="M925" s="18" t="s">
        <v>2279</v>
      </c>
      <c r="N925" s="18">
        <v>1</v>
      </c>
      <c r="O925" s="18" t="s">
        <v>5209</v>
      </c>
      <c r="P925" s="18"/>
      <c r="Q925" s="18"/>
      <c r="R925" s="18"/>
      <c r="S925" t="s">
        <v>5186</v>
      </c>
    </row>
    <row r="926" spans="1:19" x14ac:dyDescent="0.3">
      <c r="A926" s="12">
        <v>933175</v>
      </c>
      <c r="B926" s="1" t="s">
        <v>3575</v>
      </c>
      <c r="C926" s="12">
        <v>10119</v>
      </c>
      <c r="D926" s="12" t="s">
        <v>1566</v>
      </c>
      <c r="E926" t="s">
        <v>36</v>
      </c>
      <c r="F926" t="s">
        <v>37</v>
      </c>
      <c r="G926" t="s">
        <v>37</v>
      </c>
      <c r="H926">
        <v>4637</v>
      </c>
      <c r="I926" t="s">
        <v>3576</v>
      </c>
      <c r="J926">
        <v>357450</v>
      </c>
      <c r="K926" t="s">
        <v>3577</v>
      </c>
      <c r="L926">
        <v>10058</v>
      </c>
      <c r="M926" t="s">
        <v>2279</v>
      </c>
      <c r="N926">
        <v>1</v>
      </c>
      <c r="O926" t="s">
        <v>5209</v>
      </c>
      <c r="S926" t="s">
        <v>5186</v>
      </c>
    </row>
    <row r="927" spans="1:19" x14ac:dyDescent="0.3">
      <c r="A927" s="19">
        <v>682256</v>
      </c>
      <c r="B927" s="26" t="s">
        <v>3659</v>
      </c>
      <c r="C927" s="19">
        <v>10119</v>
      </c>
      <c r="D927" s="19" t="s">
        <v>1566</v>
      </c>
      <c r="E927" s="18" t="s">
        <v>36</v>
      </c>
      <c r="F927" s="18" t="s">
        <v>285</v>
      </c>
      <c r="G927" s="18" t="s">
        <v>285</v>
      </c>
      <c r="H927" s="18">
        <v>4831</v>
      </c>
      <c r="I927" s="18" t="s">
        <v>795</v>
      </c>
      <c r="J927" s="18">
        <v>1009252</v>
      </c>
      <c r="K927" s="18" t="s">
        <v>3660</v>
      </c>
      <c r="L927" s="18">
        <v>10058</v>
      </c>
      <c r="M927" s="18" t="s">
        <v>2279</v>
      </c>
      <c r="N927" s="18">
        <v>1</v>
      </c>
      <c r="O927" s="18" t="s">
        <v>5209</v>
      </c>
      <c r="P927" s="18"/>
      <c r="Q927" s="18"/>
      <c r="R927" s="18"/>
      <c r="S927" t="s">
        <v>5186</v>
      </c>
    </row>
    <row r="928" spans="1:19" x14ac:dyDescent="0.3">
      <c r="A928" s="12">
        <v>869953</v>
      </c>
      <c r="B928" s="1" t="s">
        <v>1952</v>
      </c>
      <c r="C928" s="12">
        <v>10119</v>
      </c>
      <c r="D928" s="12" t="s">
        <v>1566</v>
      </c>
      <c r="E928" t="s">
        <v>36</v>
      </c>
      <c r="F928" t="s">
        <v>802</v>
      </c>
      <c r="G928" t="s">
        <v>802</v>
      </c>
      <c r="H928">
        <v>4941</v>
      </c>
      <c r="I928" t="s">
        <v>803</v>
      </c>
      <c r="J928">
        <v>54506</v>
      </c>
      <c r="K928" t="s">
        <v>1953</v>
      </c>
      <c r="L928">
        <v>10011</v>
      </c>
      <c r="M928" t="s">
        <v>1568</v>
      </c>
      <c r="N928">
        <v>1</v>
      </c>
      <c r="O928" t="s">
        <v>5182</v>
      </c>
      <c r="P928">
        <v>20220319</v>
      </c>
      <c r="Q928" t="s">
        <v>5193</v>
      </c>
      <c r="R928" t="s">
        <v>5197</v>
      </c>
      <c r="S928" t="s">
        <v>5186</v>
      </c>
    </row>
    <row r="929" spans="1:19" x14ac:dyDescent="0.3">
      <c r="A929" s="19">
        <v>916347</v>
      </c>
      <c r="B929" s="26" t="s">
        <v>1954</v>
      </c>
      <c r="C929" s="19">
        <v>10119</v>
      </c>
      <c r="D929" s="19" t="s">
        <v>1566</v>
      </c>
      <c r="E929" s="18" t="s">
        <v>36</v>
      </c>
      <c r="F929" s="18" t="s">
        <v>1018</v>
      </c>
      <c r="G929" s="18" t="s">
        <v>1018</v>
      </c>
      <c r="H929" s="18">
        <v>4954</v>
      </c>
      <c r="I929" s="18" t="s">
        <v>1955</v>
      </c>
      <c r="J929" s="18">
        <v>1015280</v>
      </c>
      <c r="K929" s="18" t="s">
        <v>3697</v>
      </c>
      <c r="L929" s="18">
        <v>10058</v>
      </c>
      <c r="M929" s="18" t="s">
        <v>2279</v>
      </c>
      <c r="N929" s="18">
        <v>1</v>
      </c>
      <c r="O929" s="18" t="s">
        <v>5209</v>
      </c>
      <c r="P929" s="18"/>
      <c r="Q929" s="18"/>
      <c r="R929" s="18"/>
      <c r="S929" t="s">
        <v>5186</v>
      </c>
    </row>
    <row r="930" spans="1:19" x14ac:dyDescent="0.3">
      <c r="A930" s="12">
        <v>308966</v>
      </c>
      <c r="B930" s="1" t="s">
        <v>3819</v>
      </c>
      <c r="C930" s="12">
        <v>10142</v>
      </c>
      <c r="D930" s="12" t="s">
        <v>1566</v>
      </c>
      <c r="E930" t="s">
        <v>36</v>
      </c>
      <c r="F930" t="s">
        <v>660</v>
      </c>
      <c r="G930" t="s">
        <v>660</v>
      </c>
      <c r="H930">
        <v>5537</v>
      </c>
      <c r="I930" t="s">
        <v>3820</v>
      </c>
      <c r="J930">
        <v>62431</v>
      </c>
      <c r="K930" t="s">
        <v>3821</v>
      </c>
      <c r="L930">
        <v>10058</v>
      </c>
      <c r="M930" t="s">
        <v>2279</v>
      </c>
      <c r="N930">
        <v>1</v>
      </c>
      <c r="O930" t="s">
        <v>5209</v>
      </c>
      <c r="S930" t="s">
        <v>5186</v>
      </c>
    </row>
    <row r="931" spans="1:19" x14ac:dyDescent="0.3">
      <c r="A931" s="19">
        <v>192225</v>
      </c>
      <c r="B931" s="26" t="s">
        <v>3946</v>
      </c>
      <c r="C931" s="19">
        <v>10142</v>
      </c>
      <c r="D931" s="19" t="s">
        <v>1566</v>
      </c>
      <c r="E931" s="18" t="s">
        <v>36</v>
      </c>
      <c r="F931" s="18" t="s">
        <v>170</v>
      </c>
      <c r="G931" s="18" t="s">
        <v>170</v>
      </c>
      <c r="H931" s="18">
        <v>5786</v>
      </c>
      <c r="I931" s="18" t="s">
        <v>3947</v>
      </c>
      <c r="J931" s="18">
        <v>70484</v>
      </c>
      <c r="K931" s="18" t="s">
        <v>3948</v>
      </c>
      <c r="L931" s="18">
        <v>10058</v>
      </c>
      <c r="M931" s="18" t="s">
        <v>2279</v>
      </c>
      <c r="N931" s="18">
        <v>1</v>
      </c>
      <c r="O931" s="18" t="s">
        <v>5209</v>
      </c>
      <c r="P931" s="18"/>
      <c r="Q931" s="18"/>
      <c r="R931" s="18"/>
      <c r="S931" t="s">
        <v>5186</v>
      </c>
    </row>
    <row r="932" spans="1:19" x14ac:dyDescent="0.3">
      <c r="A932" s="12">
        <v>892760</v>
      </c>
      <c r="B932" s="1" t="s">
        <v>3964</v>
      </c>
      <c r="C932" s="12">
        <v>10119</v>
      </c>
      <c r="D932" s="12" t="s">
        <v>1566</v>
      </c>
      <c r="E932" t="s">
        <v>36</v>
      </c>
      <c r="F932" t="s">
        <v>278</v>
      </c>
      <c r="G932" t="s">
        <v>278</v>
      </c>
      <c r="H932">
        <v>5814</v>
      </c>
      <c r="I932" t="s">
        <v>3965</v>
      </c>
      <c r="J932">
        <v>673263</v>
      </c>
      <c r="K932" t="s">
        <v>3966</v>
      </c>
      <c r="L932">
        <v>10058</v>
      </c>
      <c r="M932" t="s">
        <v>2279</v>
      </c>
      <c r="N932">
        <v>1</v>
      </c>
      <c r="O932" t="s">
        <v>5209</v>
      </c>
      <c r="S932" t="s">
        <v>5186</v>
      </c>
    </row>
    <row r="933" spans="1:19" x14ac:dyDescent="0.3">
      <c r="A933" s="19">
        <v>192499</v>
      </c>
      <c r="B933" s="26" t="s">
        <v>4033</v>
      </c>
      <c r="C933" s="19">
        <v>10142</v>
      </c>
      <c r="D933" s="19" t="s">
        <v>1566</v>
      </c>
      <c r="E933" s="18" t="s">
        <v>36</v>
      </c>
      <c r="F933" s="18" t="s">
        <v>656</v>
      </c>
      <c r="G933" s="18" t="s">
        <v>656</v>
      </c>
      <c r="H933" s="18">
        <v>5931</v>
      </c>
      <c r="I933" s="18" t="s">
        <v>4034</v>
      </c>
      <c r="J933" s="18">
        <v>1017669</v>
      </c>
      <c r="K933" s="18" t="s">
        <v>4035</v>
      </c>
      <c r="L933" s="18">
        <v>10058</v>
      </c>
      <c r="M933" s="18" t="s">
        <v>2279</v>
      </c>
      <c r="N933" s="18">
        <v>1</v>
      </c>
      <c r="O933" s="18" t="s">
        <v>5209</v>
      </c>
      <c r="P933" s="18"/>
      <c r="Q933" s="18"/>
      <c r="R933" s="18"/>
      <c r="S933" t="s">
        <v>5186</v>
      </c>
    </row>
    <row r="934" spans="1:19" x14ac:dyDescent="0.3">
      <c r="A934" s="12">
        <v>219403</v>
      </c>
      <c r="B934" s="1" t="s">
        <v>2026</v>
      </c>
      <c r="C934" s="12">
        <v>10119</v>
      </c>
      <c r="D934" s="12" t="s">
        <v>1566</v>
      </c>
      <c r="E934" t="s">
        <v>36</v>
      </c>
      <c r="F934" t="s">
        <v>278</v>
      </c>
      <c r="G934" t="s">
        <v>278</v>
      </c>
      <c r="H934">
        <v>6017</v>
      </c>
      <c r="I934" t="s">
        <v>935</v>
      </c>
      <c r="J934">
        <v>73071</v>
      </c>
      <c r="K934" t="s">
        <v>4079</v>
      </c>
      <c r="L934">
        <v>10058</v>
      </c>
      <c r="M934" t="s">
        <v>2279</v>
      </c>
      <c r="N934">
        <v>1</v>
      </c>
      <c r="O934" t="s">
        <v>5209</v>
      </c>
      <c r="S934" t="s">
        <v>5186</v>
      </c>
    </row>
    <row r="935" spans="1:19" x14ac:dyDescent="0.3">
      <c r="A935" s="19">
        <v>956809</v>
      </c>
      <c r="B935" s="26" t="s">
        <v>4083</v>
      </c>
      <c r="C935" s="19">
        <v>10119</v>
      </c>
      <c r="D935" s="19" t="s">
        <v>1566</v>
      </c>
      <c r="E935" s="18" t="s">
        <v>36</v>
      </c>
      <c r="F935" s="18" t="s">
        <v>656</v>
      </c>
      <c r="G935" s="18" t="s">
        <v>656</v>
      </c>
      <c r="H935" s="18">
        <v>6024</v>
      </c>
      <c r="I935" s="18" t="s">
        <v>4084</v>
      </c>
      <c r="J935" s="18">
        <v>985316</v>
      </c>
      <c r="K935" s="18" t="s">
        <v>4085</v>
      </c>
      <c r="L935" s="18">
        <v>10058</v>
      </c>
      <c r="M935" s="18" t="s">
        <v>2279</v>
      </c>
      <c r="N935" s="18">
        <v>1</v>
      </c>
      <c r="O935" s="18" t="s">
        <v>5209</v>
      </c>
      <c r="P935" s="18"/>
      <c r="Q935" s="18"/>
      <c r="R935" s="18"/>
      <c r="S935" t="s">
        <v>5186</v>
      </c>
    </row>
    <row r="936" spans="1:19" x14ac:dyDescent="0.3">
      <c r="A936" s="12">
        <v>96160</v>
      </c>
      <c r="B936" s="1" t="s">
        <v>4092</v>
      </c>
      <c r="C936" s="12">
        <v>10119</v>
      </c>
      <c r="D936" s="12" t="s">
        <v>1566</v>
      </c>
      <c r="E936" t="s">
        <v>36</v>
      </c>
      <c r="F936" t="s">
        <v>51</v>
      </c>
      <c r="G936" t="s">
        <v>51</v>
      </c>
      <c r="H936">
        <v>6027</v>
      </c>
      <c r="I936" t="s">
        <v>4093</v>
      </c>
      <c r="J936">
        <v>789117</v>
      </c>
      <c r="K936" t="s">
        <v>4094</v>
      </c>
      <c r="L936">
        <v>10058</v>
      </c>
      <c r="M936" t="s">
        <v>2279</v>
      </c>
      <c r="N936" t="s">
        <v>5181</v>
      </c>
    </row>
    <row r="937" spans="1:19" x14ac:dyDescent="0.3">
      <c r="A937" s="19">
        <v>944635</v>
      </c>
      <c r="B937" s="26" t="s">
        <v>4118</v>
      </c>
      <c r="C937" s="19">
        <v>10119</v>
      </c>
      <c r="D937" s="19" t="s">
        <v>1566</v>
      </c>
      <c r="E937" s="18" t="s">
        <v>36</v>
      </c>
      <c r="F937" s="18" t="s">
        <v>37</v>
      </c>
      <c r="G937" s="18" t="s">
        <v>37</v>
      </c>
      <c r="H937" s="18">
        <v>6066</v>
      </c>
      <c r="I937" s="18" t="s">
        <v>4119</v>
      </c>
      <c r="J937" s="18">
        <v>314447</v>
      </c>
      <c r="K937" s="18" t="s">
        <v>4120</v>
      </c>
      <c r="L937" s="18">
        <v>10058</v>
      </c>
      <c r="M937" s="18" t="s">
        <v>2279</v>
      </c>
      <c r="N937" s="18">
        <v>1</v>
      </c>
      <c r="O937" s="18" t="s">
        <v>5209</v>
      </c>
      <c r="P937" s="18"/>
      <c r="Q937" s="18"/>
      <c r="R937" s="18"/>
      <c r="S937" t="s">
        <v>5186</v>
      </c>
    </row>
    <row r="938" spans="1:19" x14ac:dyDescent="0.3">
      <c r="A938" s="12">
        <v>161612</v>
      </c>
      <c r="B938" s="1" t="s">
        <v>4176</v>
      </c>
      <c r="C938" s="12">
        <v>10128</v>
      </c>
      <c r="D938" s="12" t="s">
        <v>50</v>
      </c>
      <c r="E938" t="s">
        <v>36</v>
      </c>
      <c r="F938" t="s">
        <v>594</v>
      </c>
      <c r="G938" t="s">
        <v>594</v>
      </c>
      <c r="H938">
        <v>6115</v>
      </c>
      <c r="I938" t="s">
        <v>4177</v>
      </c>
      <c r="J938">
        <v>60557</v>
      </c>
      <c r="K938" t="s">
        <v>4178</v>
      </c>
      <c r="L938">
        <v>10058</v>
      </c>
      <c r="M938" t="s">
        <v>2279</v>
      </c>
      <c r="N938">
        <v>1</v>
      </c>
      <c r="O938" t="s">
        <v>5209</v>
      </c>
      <c r="S938" t="s">
        <v>5186</v>
      </c>
    </row>
    <row r="939" spans="1:19" x14ac:dyDescent="0.3">
      <c r="A939" s="19">
        <v>242872</v>
      </c>
      <c r="B939" s="26" t="s">
        <v>4185</v>
      </c>
      <c r="C939" s="19">
        <v>10119</v>
      </c>
      <c r="D939" s="19" t="s">
        <v>1566</v>
      </c>
      <c r="E939" s="18" t="s">
        <v>36</v>
      </c>
      <c r="F939" s="18" t="s">
        <v>170</v>
      </c>
      <c r="G939" s="18" t="s">
        <v>170</v>
      </c>
      <c r="H939" s="18">
        <v>6121</v>
      </c>
      <c r="I939" s="18" t="s">
        <v>4186</v>
      </c>
      <c r="J939" s="18">
        <v>321570</v>
      </c>
      <c r="K939" s="18" t="s">
        <v>4187</v>
      </c>
      <c r="L939" s="18">
        <v>10058</v>
      </c>
      <c r="M939" s="18" t="s">
        <v>2279</v>
      </c>
      <c r="N939" s="18">
        <v>1</v>
      </c>
      <c r="O939" s="18" t="s">
        <v>5209</v>
      </c>
      <c r="P939" s="18"/>
      <c r="Q939" s="18"/>
      <c r="R939" s="18"/>
      <c r="S939" t="s">
        <v>5186</v>
      </c>
    </row>
    <row r="940" spans="1:19" x14ac:dyDescent="0.3">
      <c r="A940" s="12">
        <v>304312</v>
      </c>
      <c r="B940" s="1" t="s">
        <v>4199</v>
      </c>
      <c r="C940" s="12">
        <v>10119</v>
      </c>
      <c r="D940" s="12" t="s">
        <v>1566</v>
      </c>
      <c r="E940" t="s">
        <v>36</v>
      </c>
      <c r="F940" t="s">
        <v>133</v>
      </c>
      <c r="G940" t="s">
        <v>133</v>
      </c>
      <c r="H940">
        <v>6131</v>
      </c>
      <c r="I940" t="s">
        <v>4200</v>
      </c>
      <c r="J940">
        <v>946755</v>
      </c>
      <c r="K940" t="s">
        <v>4201</v>
      </c>
      <c r="L940">
        <v>10058</v>
      </c>
      <c r="M940" t="s">
        <v>2279</v>
      </c>
      <c r="N940">
        <v>1</v>
      </c>
      <c r="O940" t="s">
        <v>5209</v>
      </c>
      <c r="S940" t="s">
        <v>5185</v>
      </c>
    </row>
    <row r="941" spans="1:19" x14ac:dyDescent="0.3">
      <c r="A941" s="19">
        <v>341233</v>
      </c>
      <c r="B941" s="26" t="s">
        <v>4202</v>
      </c>
      <c r="C941" s="19">
        <v>10119</v>
      </c>
      <c r="D941" s="19" t="s">
        <v>1566</v>
      </c>
      <c r="E941" s="18" t="s">
        <v>36</v>
      </c>
      <c r="F941" s="18" t="s">
        <v>37</v>
      </c>
      <c r="G941" s="18" t="s">
        <v>37</v>
      </c>
      <c r="H941" s="18">
        <v>6133</v>
      </c>
      <c r="I941" s="18" t="s">
        <v>4203</v>
      </c>
      <c r="J941" s="18">
        <v>962185</v>
      </c>
      <c r="K941" s="18" t="s">
        <v>4204</v>
      </c>
      <c r="L941" s="18">
        <v>10058</v>
      </c>
      <c r="M941" s="18" t="s">
        <v>2279</v>
      </c>
      <c r="N941" s="18">
        <v>1</v>
      </c>
      <c r="O941" s="18" t="s">
        <v>5209</v>
      </c>
      <c r="P941" s="18"/>
      <c r="Q941" s="18"/>
      <c r="R941" s="18"/>
      <c r="S941" t="s">
        <v>5186</v>
      </c>
    </row>
    <row r="942" spans="1:19" x14ac:dyDescent="0.3">
      <c r="A942" s="12">
        <v>334781</v>
      </c>
      <c r="B942" s="1" t="s">
        <v>4217</v>
      </c>
      <c r="C942" s="12">
        <v>10119</v>
      </c>
      <c r="D942" s="12" t="s">
        <v>1566</v>
      </c>
      <c r="E942" t="s">
        <v>36</v>
      </c>
      <c r="F942" t="s">
        <v>656</v>
      </c>
      <c r="G942" t="s">
        <v>656</v>
      </c>
      <c r="H942">
        <v>6141</v>
      </c>
      <c r="I942" t="s">
        <v>4218</v>
      </c>
      <c r="J942">
        <v>1014727</v>
      </c>
      <c r="K942" t="s">
        <v>4219</v>
      </c>
      <c r="L942">
        <v>10058</v>
      </c>
      <c r="M942" t="s">
        <v>2279</v>
      </c>
      <c r="N942">
        <v>1</v>
      </c>
      <c r="O942" t="s">
        <v>5209</v>
      </c>
      <c r="S942" t="s">
        <v>5186</v>
      </c>
    </row>
    <row r="943" spans="1:19" x14ac:dyDescent="0.3">
      <c r="A943" s="19">
        <v>48440</v>
      </c>
      <c r="B943" s="26" t="s">
        <v>4235</v>
      </c>
      <c r="C943" s="19">
        <v>10119</v>
      </c>
      <c r="D943" s="19" t="s">
        <v>1566</v>
      </c>
      <c r="E943" s="18" t="s">
        <v>36</v>
      </c>
      <c r="F943" s="18" t="s">
        <v>1018</v>
      </c>
      <c r="G943" s="18" t="s">
        <v>1018</v>
      </c>
      <c r="H943" s="18">
        <v>6167</v>
      </c>
      <c r="I943" s="18" t="s">
        <v>1019</v>
      </c>
      <c r="J943" s="18">
        <v>1016388</v>
      </c>
      <c r="K943" s="18" t="s">
        <v>4236</v>
      </c>
      <c r="L943" s="18">
        <v>10058</v>
      </c>
      <c r="M943" s="18" t="s">
        <v>2279</v>
      </c>
      <c r="N943" s="18">
        <v>1</v>
      </c>
      <c r="O943" s="18" t="s">
        <v>5209</v>
      </c>
      <c r="P943" s="18"/>
      <c r="Q943" s="18"/>
      <c r="R943" s="18"/>
      <c r="S943" t="s">
        <v>5186</v>
      </c>
    </row>
    <row r="944" spans="1:19" x14ac:dyDescent="0.3">
      <c r="A944" s="12">
        <v>669552</v>
      </c>
      <c r="B944" s="1" t="s">
        <v>4237</v>
      </c>
      <c r="C944" s="12">
        <v>10119</v>
      </c>
      <c r="D944" s="12" t="s">
        <v>1566</v>
      </c>
      <c r="E944" t="s">
        <v>36</v>
      </c>
      <c r="F944" t="s">
        <v>802</v>
      </c>
      <c r="G944" t="s">
        <v>802</v>
      </c>
      <c r="H944">
        <v>6169</v>
      </c>
      <c r="I944" t="s">
        <v>4238</v>
      </c>
      <c r="J944">
        <v>822730</v>
      </c>
      <c r="K944" t="s">
        <v>4239</v>
      </c>
      <c r="L944">
        <v>10058</v>
      </c>
      <c r="M944" t="s">
        <v>2279</v>
      </c>
      <c r="N944">
        <v>1</v>
      </c>
      <c r="O944" t="s">
        <v>5209</v>
      </c>
      <c r="S944" t="s">
        <v>5186</v>
      </c>
    </row>
    <row r="945" spans="1:19" x14ac:dyDescent="0.3">
      <c r="A945" s="19">
        <v>326549</v>
      </c>
      <c r="B945" s="26" t="s">
        <v>4269</v>
      </c>
      <c r="C945" s="19">
        <v>10119</v>
      </c>
      <c r="D945" s="19" t="s">
        <v>1566</v>
      </c>
      <c r="E945" s="18" t="s">
        <v>36</v>
      </c>
      <c r="F945" s="18" t="s">
        <v>802</v>
      </c>
      <c r="G945" s="18" t="s">
        <v>802</v>
      </c>
      <c r="H945" s="18">
        <v>6237</v>
      </c>
      <c r="I945" s="18" t="s">
        <v>1046</v>
      </c>
      <c r="J945" s="18">
        <v>59949</v>
      </c>
      <c r="K945" s="18" t="s">
        <v>4270</v>
      </c>
      <c r="L945" s="18">
        <v>10058</v>
      </c>
      <c r="M945" s="18" t="s">
        <v>2279</v>
      </c>
      <c r="N945" s="18">
        <v>1</v>
      </c>
      <c r="O945" s="18" t="s">
        <v>5209</v>
      </c>
      <c r="P945" s="18"/>
      <c r="Q945" s="18"/>
      <c r="R945" s="18"/>
      <c r="S945" t="s">
        <v>5186</v>
      </c>
    </row>
    <row r="946" spans="1:19" x14ac:dyDescent="0.3">
      <c r="A946" s="12">
        <v>211971</v>
      </c>
      <c r="B946" s="1" t="s">
        <v>4289</v>
      </c>
      <c r="C946" s="12">
        <v>10119</v>
      </c>
      <c r="D946" s="12" t="s">
        <v>1566</v>
      </c>
      <c r="E946" t="s">
        <v>36</v>
      </c>
      <c r="F946" t="s">
        <v>278</v>
      </c>
      <c r="G946" t="s">
        <v>278</v>
      </c>
      <c r="H946">
        <v>6267</v>
      </c>
      <c r="I946" t="s">
        <v>4290</v>
      </c>
      <c r="J946">
        <v>65280</v>
      </c>
      <c r="K946" t="s">
        <v>4291</v>
      </c>
      <c r="L946">
        <v>10058</v>
      </c>
      <c r="M946" t="s">
        <v>2279</v>
      </c>
      <c r="N946">
        <v>1</v>
      </c>
      <c r="O946" t="s">
        <v>5209</v>
      </c>
      <c r="S946" t="s">
        <v>5186</v>
      </c>
    </row>
    <row r="947" spans="1:19" x14ac:dyDescent="0.3">
      <c r="A947" s="19">
        <v>341192</v>
      </c>
      <c r="B947" s="26" t="s">
        <v>4292</v>
      </c>
      <c r="C947" s="19">
        <v>10119</v>
      </c>
      <c r="D947" s="19" t="s">
        <v>1566</v>
      </c>
      <c r="E947" s="18" t="s">
        <v>36</v>
      </c>
      <c r="F947" s="18" t="s">
        <v>162</v>
      </c>
      <c r="G947" s="18" t="s">
        <v>162</v>
      </c>
      <c r="H947" s="18">
        <v>6282</v>
      </c>
      <c r="I947" s="18" t="s">
        <v>4293</v>
      </c>
      <c r="J947" s="18">
        <v>75835</v>
      </c>
      <c r="K947" s="18" t="s">
        <v>4294</v>
      </c>
      <c r="L947" s="18">
        <v>10058</v>
      </c>
      <c r="M947" s="18" t="s">
        <v>2279</v>
      </c>
      <c r="N947" s="18">
        <v>1</v>
      </c>
      <c r="O947" s="18" t="s">
        <v>5209</v>
      </c>
      <c r="P947" s="18"/>
      <c r="Q947" s="18"/>
      <c r="R947" s="18"/>
      <c r="S947" t="s">
        <v>5186</v>
      </c>
    </row>
    <row r="948" spans="1:19" x14ac:dyDescent="0.3">
      <c r="A948" s="12">
        <v>35925</v>
      </c>
      <c r="B948" s="1" t="s">
        <v>2076</v>
      </c>
      <c r="C948" s="12">
        <v>10119</v>
      </c>
      <c r="D948" s="12" t="s">
        <v>1566</v>
      </c>
      <c r="E948" t="s">
        <v>36</v>
      </c>
      <c r="F948" t="s">
        <v>162</v>
      </c>
      <c r="G948" t="s">
        <v>162</v>
      </c>
      <c r="H948">
        <v>6952</v>
      </c>
      <c r="I948" t="s">
        <v>2077</v>
      </c>
      <c r="J948">
        <v>81925</v>
      </c>
      <c r="K948" t="s">
        <v>2078</v>
      </c>
      <c r="L948">
        <v>10035</v>
      </c>
      <c r="M948" t="s">
        <v>1568</v>
      </c>
      <c r="N948">
        <v>1</v>
      </c>
      <c r="O948" t="s">
        <v>5209</v>
      </c>
      <c r="S948" t="s">
        <v>5185</v>
      </c>
    </row>
    <row r="949" spans="1:19" x14ac:dyDescent="0.3">
      <c r="A949" s="19">
        <v>888097</v>
      </c>
      <c r="B949" s="26" t="s">
        <v>2094</v>
      </c>
      <c r="C949" s="19">
        <v>10119</v>
      </c>
      <c r="D949" s="19" t="s">
        <v>1566</v>
      </c>
      <c r="E949" s="18" t="s">
        <v>36</v>
      </c>
      <c r="F949" s="18" t="s">
        <v>162</v>
      </c>
      <c r="G949" s="18" t="s">
        <v>162</v>
      </c>
      <c r="H949" s="18">
        <v>7278</v>
      </c>
      <c r="I949" s="18" t="s">
        <v>2095</v>
      </c>
      <c r="J949" s="18">
        <v>319265</v>
      </c>
      <c r="K949" s="18" t="s">
        <v>4449</v>
      </c>
      <c r="L949" s="18">
        <v>10058</v>
      </c>
      <c r="M949" s="18" t="s">
        <v>2279</v>
      </c>
      <c r="N949" s="18">
        <v>1</v>
      </c>
      <c r="O949" s="18" t="s">
        <v>5209</v>
      </c>
      <c r="P949" s="18"/>
      <c r="Q949" s="18"/>
      <c r="R949" s="18"/>
      <c r="S949" t="s">
        <v>5186</v>
      </c>
    </row>
    <row r="950" spans="1:19" x14ac:dyDescent="0.3">
      <c r="A950" s="12">
        <v>71344</v>
      </c>
      <c r="B950" s="1" t="s">
        <v>4496</v>
      </c>
      <c r="C950" s="12">
        <v>10119</v>
      </c>
      <c r="D950" s="12" t="s">
        <v>1566</v>
      </c>
      <c r="E950" t="s">
        <v>36</v>
      </c>
      <c r="F950" t="s">
        <v>162</v>
      </c>
      <c r="G950" t="s">
        <v>162</v>
      </c>
      <c r="H950">
        <v>7566</v>
      </c>
      <c r="I950" t="s">
        <v>1195</v>
      </c>
      <c r="J950">
        <v>59444</v>
      </c>
      <c r="K950" t="s">
        <v>4497</v>
      </c>
      <c r="L950">
        <v>10058</v>
      </c>
      <c r="M950" t="s">
        <v>2279</v>
      </c>
      <c r="N950">
        <v>1</v>
      </c>
      <c r="O950" t="s">
        <v>5209</v>
      </c>
      <c r="S950" t="s">
        <v>5186</v>
      </c>
    </row>
    <row r="951" spans="1:19" x14ac:dyDescent="0.3">
      <c r="A951" s="19">
        <v>74479</v>
      </c>
      <c r="B951" s="26" t="s">
        <v>4501</v>
      </c>
      <c r="C951" s="19">
        <v>10119</v>
      </c>
      <c r="D951" s="19" t="s">
        <v>1566</v>
      </c>
      <c r="E951" s="18" t="s">
        <v>36</v>
      </c>
      <c r="F951" s="18" t="s">
        <v>133</v>
      </c>
      <c r="G951" s="18" t="s">
        <v>133</v>
      </c>
      <c r="H951" s="18">
        <v>7650</v>
      </c>
      <c r="I951" s="18" t="s">
        <v>4502</v>
      </c>
      <c r="J951" s="18">
        <v>944990</v>
      </c>
      <c r="K951" s="18" t="s">
        <v>4503</v>
      </c>
      <c r="L951" s="18">
        <v>10058</v>
      </c>
      <c r="M951" s="18" t="s">
        <v>2279</v>
      </c>
      <c r="N951" s="18">
        <v>1</v>
      </c>
      <c r="O951" s="18" t="s">
        <v>5209</v>
      </c>
      <c r="P951" s="18"/>
      <c r="Q951" s="18"/>
      <c r="R951" s="18"/>
      <c r="S951" t="s">
        <v>5186</v>
      </c>
    </row>
    <row r="952" spans="1:19" x14ac:dyDescent="0.3">
      <c r="A952" s="12">
        <v>931514</v>
      </c>
      <c r="B952" s="1" t="s">
        <v>4509</v>
      </c>
      <c r="C952" s="12">
        <v>10119</v>
      </c>
      <c r="D952" s="12" t="s">
        <v>1566</v>
      </c>
      <c r="E952" t="s">
        <v>36</v>
      </c>
      <c r="F952" t="s">
        <v>170</v>
      </c>
      <c r="G952" t="s">
        <v>170</v>
      </c>
      <c r="H952">
        <v>7692</v>
      </c>
      <c r="I952" t="s">
        <v>4510</v>
      </c>
      <c r="J952">
        <v>46831</v>
      </c>
      <c r="K952" t="s">
        <v>4511</v>
      </c>
      <c r="L952">
        <v>10058</v>
      </c>
      <c r="M952" t="s">
        <v>2279</v>
      </c>
      <c r="N952">
        <v>1</v>
      </c>
      <c r="O952" t="s">
        <v>5209</v>
      </c>
      <c r="S952" t="s">
        <v>5186</v>
      </c>
    </row>
    <row r="953" spans="1:19" x14ac:dyDescent="0.3">
      <c r="A953" s="19">
        <v>291935</v>
      </c>
      <c r="B953" s="26" t="s">
        <v>2113</v>
      </c>
      <c r="C953" s="19">
        <v>10119</v>
      </c>
      <c r="D953" s="19" t="s">
        <v>1566</v>
      </c>
      <c r="E953" s="18" t="s">
        <v>36</v>
      </c>
      <c r="F953" s="18" t="s">
        <v>285</v>
      </c>
      <c r="G953" s="18" t="s">
        <v>285</v>
      </c>
      <c r="H953" s="18">
        <v>7985</v>
      </c>
      <c r="I953" s="18" t="s">
        <v>1210</v>
      </c>
      <c r="J953" s="18">
        <v>206273</v>
      </c>
      <c r="K953" s="18" t="s">
        <v>2114</v>
      </c>
      <c r="L953" s="18">
        <v>10035</v>
      </c>
      <c r="M953" s="18" t="s">
        <v>1568</v>
      </c>
      <c r="N953" s="18">
        <v>1</v>
      </c>
      <c r="O953" s="18" t="s">
        <v>5209</v>
      </c>
      <c r="P953" s="18"/>
      <c r="Q953" s="18"/>
      <c r="R953" s="18"/>
      <c r="S953" t="s">
        <v>5186</v>
      </c>
    </row>
    <row r="954" spans="1:19" x14ac:dyDescent="0.3">
      <c r="A954" s="12">
        <v>725500</v>
      </c>
      <c r="B954" s="1" t="s">
        <v>4564</v>
      </c>
      <c r="C954" s="12">
        <v>10142</v>
      </c>
      <c r="D954" s="12" t="s">
        <v>1566</v>
      </c>
      <c r="E954" t="s">
        <v>36</v>
      </c>
      <c r="F954" t="s">
        <v>1018</v>
      </c>
      <c r="G954" t="s">
        <v>1018</v>
      </c>
      <c r="H954">
        <v>8185</v>
      </c>
      <c r="I954" t="s">
        <v>4565</v>
      </c>
      <c r="J954">
        <v>61512</v>
      </c>
      <c r="K954" t="s">
        <v>4566</v>
      </c>
      <c r="L954">
        <v>10058</v>
      </c>
      <c r="M954" t="s">
        <v>2279</v>
      </c>
      <c r="N954">
        <v>1</v>
      </c>
      <c r="O954" t="s">
        <v>5209</v>
      </c>
      <c r="S954" t="s">
        <v>5186</v>
      </c>
    </row>
    <row r="955" spans="1:19" x14ac:dyDescent="0.3">
      <c r="A955" s="19">
        <v>61449</v>
      </c>
      <c r="B955" s="26" t="s">
        <v>2140</v>
      </c>
      <c r="C955" s="19">
        <v>10142</v>
      </c>
      <c r="D955" s="19" t="s">
        <v>1566</v>
      </c>
      <c r="E955" s="18" t="s">
        <v>36</v>
      </c>
      <c r="F955" s="18" t="s">
        <v>170</v>
      </c>
      <c r="G955" s="18" t="s">
        <v>170</v>
      </c>
      <c r="H955" s="18">
        <v>8274</v>
      </c>
      <c r="I955" s="18" t="s">
        <v>2141</v>
      </c>
      <c r="J955" s="18">
        <v>967018</v>
      </c>
      <c r="K955" s="18" t="s">
        <v>2142</v>
      </c>
      <c r="L955" s="18">
        <v>10035</v>
      </c>
      <c r="M955" s="18" t="s">
        <v>1568</v>
      </c>
      <c r="N955" s="18">
        <v>1</v>
      </c>
      <c r="O955" s="18" t="s">
        <v>5209</v>
      </c>
      <c r="P955" s="18"/>
      <c r="Q955" s="18"/>
      <c r="R955" s="18"/>
      <c r="S955" t="s">
        <v>5186</v>
      </c>
    </row>
    <row r="956" spans="1:19" x14ac:dyDescent="0.3">
      <c r="A956" s="12">
        <v>273561</v>
      </c>
      <c r="B956" s="1" t="s">
        <v>2143</v>
      </c>
      <c r="C956" s="12">
        <v>10142</v>
      </c>
      <c r="D956" s="12" t="s">
        <v>1566</v>
      </c>
      <c r="E956" t="s">
        <v>36</v>
      </c>
      <c r="F956" t="s">
        <v>660</v>
      </c>
      <c r="G956" t="s">
        <v>660</v>
      </c>
      <c r="H956">
        <v>8308</v>
      </c>
      <c r="I956" t="s">
        <v>1237</v>
      </c>
      <c r="J956">
        <v>1022747</v>
      </c>
      <c r="K956" t="s">
        <v>2144</v>
      </c>
      <c r="L956">
        <v>10011</v>
      </c>
      <c r="M956" t="s">
        <v>1568</v>
      </c>
      <c r="N956">
        <v>1</v>
      </c>
      <c r="O956" t="s">
        <v>5209</v>
      </c>
      <c r="S956" t="s">
        <v>5186</v>
      </c>
    </row>
    <row r="957" spans="1:19" x14ac:dyDescent="0.3">
      <c r="A957" s="19">
        <v>283732</v>
      </c>
      <c r="B957" s="26" t="s">
        <v>2151</v>
      </c>
      <c r="C957" s="19">
        <v>10142</v>
      </c>
      <c r="D957" s="19" t="s">
        <v>1566</v>
      </c>
      <c r="E957" s="18" t="s">
        <v>36</v>
      </c>
      <c r="F957" s="18" t="s">
        <v>37</v>
      </c>
      <c r="G957" s="18" t="s">
        <v>37</v>
      </c>
      <c r="H957" s="18">
        <v>8417</v>
      </c>
      <c r="I957" s="18" t="s">
        <v>2152</v>
      </c>
      <c r="J957" s="18">
        <v>976789</v>
      </c>
      <c r="K957" s="18" t="s">
        <v>2153</v>
      </c>
      <c r="L957" s="18">
        <v>10035</v>
      </c>
      <c r="M957" s="18" t="s">
        <v>1568</v>
      </c>
      <c r="N957" s="18">
        <v>1</v>
      </c>
      <c r="O957" s="18" t="s">
        <v>5209</v>
      </c>
      <c r="P957" s="18"/>
      <c r="Q957" s="18"/>
      <c r="R957" s="18"/>
      <c r="S957" t="s">
        <v>5186</v>
      </c>
    </row>
    <row r="958" spans="1:19" x14ac:dyDescent="0.3">
      <c r="A958" s="12">
        <v>205248</v>
      </c>
      <c r="B958" s="1" t="s">
        <v>2160</v>
      </c>
      <c r="C958" s="12">
        <v>10142</v>
      </c>
      <c r="D958" s="12" t="s">
        <v>1566</v>
      </c>
      <c r="E958" t="s">
        <v>36</v>
      </c>
      <c r="F958" t="s">
        <v>594</v>
      </c>
      <c r="G958" t="s">
        <v>594</v>
      </c>
      <c r="H958">
        <v>8668</v>
      </c>
      <c r="I958" t="s">
        <v>2161</v>
      </c>
      <c r="J958">
        <v>60867</v>
      </c>
      <c r="K958" t="s">
        <v>4739</v>
      </c>
      <c r="L958">
        <v>10058</v>
      </c>
      <c r="M958" t="s">
        <v>2279</v>
      </c>
      <c r="N958">
        <v>1</v>
      </c>
      <c r="O958" t="s">
        <v>5209</v>
      </c>
      <c r="S958" t="s">
        <v>5186</v>
      </c>
    </row>
    <row r="959" spans="1:19" x14ac:dyDescent="0.3">
      <c r="A959" s="19">
        <v>349082</v>
      </c>
      <c r="B959" s="26" t="s">
        <v>4742</v>
      </c>
      <c r="C959" s="19">
        <v>10142</v>
      </c>
      <c r="D959" s="19" t="s">
        <v>1566</v>
      </c>
      <c r="E959" s="18" t="s">
        <v>36</v>
      </c>
      <c r="F959" s="18" t="s">
        <v>1018</v>
      </c>
      <c r="G959" s="18" t="s">
        <v>1018</v>
      </c>
      <c r="H959" s="18">
        <v>8672</v>
      </c>
      <c r="I959" s="18" t="s">
        <v>4743</v>
      </c>
      <c r="J959" s="18">
        <v>63532</v>
      </c>
      <c r="K959" s="18" t="s">
        <v>4744</v>
      </c>
      <c r="L959" s="18">
        <v>10058</v>
      </c>
      <c r="M959" s="18" t="s">
        <v>2279</v>
      </c>
      <c r="N959" s="18">
        <v>1</v>
      </c>
      <c r="O959" s="18" t="s">
        <v>5209</v>
      </c>
      <c r="P959" s="18"/>
      <c r="Q959" s="18"/>
      <c r="R959" s="18"/>
      <c r="S959" t="s">
        <v>5186</v>
      </c>
    </row>
    <row r="960" spans="1:19" x14ac:dyDescent="0.3">
      <c r="A960" s="12">
        <v>679128</v>
      </c>
      <c r="B960" s="1" t="s">
        <v>4754</v>
      </c>
      <c r="C960" s="12">
        <v>10142</v>
      </c>
      <c r="D960" s="12" t="s">
        <v>1566</v>
      </c>
      <c r="E960" t="s">
        <v>36</v>
      </c>
      <c r="F960" t="s">
        <v>37</v>
      </c>
      <c r="G960" t="s">
        <v>37</v>
      </c>
      <c r="H960">
        <v>8683</v>
      </c>
      <c r="I960" t="s">
        <v>4755</v>
      </c>
      <c r="J960">
        <v>174700</v>
      </c>
      <c r="K960" t="s">
        <v>4756</v>
      </c>
      <c r="L960">
        <v>10058</v>
      </c>
      <c r="M960" t="s">
        <v>2279</v>
      </c>
      <c r="N960">
        <v>1</v>
      </c>
      <c r="O960" t="s">
        <v>5209</v>
      </c>
      <c r="S960" t="s">
        <v>5186</v>
      </c>
    </row>
    <row r="961" spans="1:19" x14ac:dyDescent="0.3">
      <c r="A961" s="19">
        <v>324090</v>
      </c>
      <c r="B961" s="26" t="s">
        <v>4762</v>
      </c>
      <c r="C961" s="19">
        <v>10142</v>
      </c>
      <c r="D961" s="19" t="s">
        <v>1566</v>
      </c>
      <c r="E961" s="18" t="s">
        <v>36</v>
      </c>
      <c r="F961" s="18" t="s">
        <v>1018</v>
      </c>
      <c r="G961" s="18" t="s">
        <v>1018</v>
      </c>
      <c r="H961" s="18">
        <v>8695</v>
      </c>
      <c r="I961" s="18" t="s">
        <v>4763</v>
      </c>
      <c r="J961" s="18">
        <v>1016662</v>
      </c>
      <c r="K961" s="18" t="s">
        <v>4764</v>
      </c>
      <c r="L961" s="18">
        <v>10058</v>
      </c>
      <c r="M961" s="18" t="s">
        <v>2279</v>
      </c>
      <c r="N961" s="18">
        <v>1</v>
      </c>
      <c r="O961" s="18" t="s">
        <v>5209</v>
      </c>
      <c r="P961" s="18"/>
      <c r="Q961" s="18"/>
      <c r="R961" s="18"/>
      <c r="S961" t="s">
        <v>5186</v>
      </c>
    </row>
    <row r="962" spans="1:19" x14ac:dyDescent="0.3">
      <c r="A962" s="12">
        <v>146632</v>
      </c>
      <c r="B962" s="1" t="s">
        <v>2180</v>
      </c>
      <c r="C962" s="12">
        <v>10119</v>
      </c>
      <c r="D962" s="12" t="s">
        <v>1566</v>
      </c>
      <c r="E962" t="s">
        <v>36</v>
      </c>
      <c r="F962" t="s">
        <v>278</v>
      </c>
      <c r="G962" t="s">
        <v>278</v>
      </c>
      <c r="H962">
        <v>9093</v>
      </c>
      <c r="I962" t="s">
        <v>1269</v>
      </c>
      <c r="J962">
        <v>322558</v>
      </c>
      <c r="K962" t="s">
        <v>2181</v>
      </c>
      <c r="L962">
        <v>9774</v>
      </c>
      <c r="M962" t="s">
        <v>1568</v>
      </c>
      <c r="N962">
        <v>1</v>
      </c>
      <c r="O962" t="s">
        <v>5209</v>
      </c>
      <c r="S962" t="s">
        <v>5185</v>
      </c>
    </row>
    <row r="963" spans="1:19" x14ac:dyDescent="0.3">
      <c r="A963" s="19">
        <v>36691</v>
      </c>
      <c r="B963" s="26" t="s">
        <v>2200</v>
      </c>
      <c r="C963" s="19">
        <v>10119</v>
      </c>
      <c r="D963" s="19" t="s">
        <v>1566</v>
      </c>
      <c r="E963" s="18" t="s">
        <v>36</v>
      </c>
      <c r="F963" s="18" t="s">
        <v>51</v>
      </c>
      <c r="G963" s="18" t="s">
        <v>51</v>
      </c>
      <c r="H963" s="18">
        <v>9478</v>
      </c>
      <c r="I963" s="18" t="s">
        <v>2201</v>
      </c>
      <c r="J963" s="18">
        <v>619482</v>
      </c>
      <c r="K963" s="18" t="s">
        <v>2202</v>
      </c>
      <c r="L963" s="18">
        <v>10011</v>
      </c>
      <c r="M963" s="18" t="s">
        <v>1568</v>
      </c>
      <c r="N963" s="18">
        <v>1</v>
      </c>
      <c r="O963" s="18" t="s">
        <v>5209</v>
      </c>
      <c r="P963" s="18"/>
      <c r="Q963" s="18"/>
      <c r="R963" s="18"/>
      <c r="S963" t="s">
        <v>5185</v>
      </c>
    </row>
    <row r="964" spans="1:19" x14ac:dyDescent="0.3">
      <c r="A964" s="12">
        <v>86834</v>
      </c>
      <c r="B964" s="1" t="s">
        <v>2203</v>
      </c>
      <c r="C964" s="12">
        <v>10119</v>
      </c>
      <c r="D964" s="12" t="s">
        <v>1566</v>
      </c>
      <c r="E964" t="s">
        <v>36</v>
      </c>
      <c r="F964" t="s">
        <v>1018</v>
      </c>
      <c r="G964" t="s">
        <v>1018</v>
      </c>
      <c r="H964">
        <v>9479</v>
      </c>
      <c r="I964" t="s">
        <v>1308</v>
      </c>
      <c r="J964">
        <v>355946</v>
      </c>
      <c r="K964" t="s">
        <v>4888</v>
      </c>
      <c r="L964">
        <v>10058</v>
      </c>
      <c r="M964" t="s">
        <v>2279</v>
      </c>
      <c r="N964">
        <v>1</v>
      </c>
      <c r="O964" t="s">
        <v>5209</v>
      </c>
      <c r="S964" t="s">
        <v>5186</v>
      </c>
    </row>
    <row r="965" spans="1:19" x14ac:dyDescent="0.3">
      <c r="A965" s="19">
        <v>167133</v>
      </c>
      <c r="B965" s="26" t="s">
        <v>2204</v>
      </c>
      <c r="C965" s="19">
        <v>10119</v>
      </c>
      <c r="D965" s="19" t="s">
        <v>1566</v>
      </c>
      <c r="E965" s="18" t="s">
        <v>36</v>
      </c>
      <c r="F965" s="18" t="s">
        <v>656</v>
      </c>
      <c r="G965" s="18" t="s">
        <v>656</v>
      </c>
      <c r="H965" s="18">
        <v>9480</v>
      </c>
      <c r="I965" s="18" t="s">
        <v>1311</v>
      </c>
      <c r="J965" s="18">
        <v>946437</v>
      </c>
      <c r="K965" s="18" t="s">
        <v>2205</v>
      </c>
      <c r="L965" s="18">
        <v>10011</v>
      </c>
      <c r="M965" s="18" t="s">
        <v>1568</v>
      </c>
      <c r="N965" s="18">
        <v>1</v>
      </c>
      <c r="O965" s="18" t="s">
        <v>5209</v>
      </c>
      <c r="P965" s="18"/>
      <c r="Q965" s="18"/>
      <c r="R965" s="18"/>
      <c r="S965" t="s">
        <v>5186</v>
      </c>
    </row>
    <row r="966" spans="1:19" x14ac:dyDescent="0.3">
      <c r="A966" s="12">
        <v>173561</v>
      </c>
      <c r="B966" s="1" t="s">
        <v>2206</v>
      </c>
      <c r="C966" s="12">
        <v>10119</v>
      </c>
      <c r="D966" s="12" t="s">
        <v>1566</v>
      </c>
      <c r="E966" t="s">
        <v>36</v>
      </c>
      <c r="F966" t="s">
        <v>594</v>
      </c>
      <c r="G966" t="s">
        <v>594</v>
      </c>
      <c r="H966">
        <v>9486</v>
      </c>
      <c r="I966" t="s">
        <v>1317</v>
      </c>
      <c r="J966">
        <v>953919</v>
      </c>
      <c r="K966" t="s">
        <v>4894</v>
      </c>
      <c r="L966">
        <v>10058</v>
      </c>
      <c r="M966" t="s">
        <v>2279</v>
      </c>
      <c r="N966">
        <v>1</v>
      </c>
      <c r="O966" t="s">
        <v>5209</v>
      </c>
      <c r="S966" t="s">
        <v>5186</v>
      </c>
    </row>
    <row r="967" spans="1:19" x14ac:dyDescent="0.3">
      <c r="A967" s="19">
        <v>306739</v>
      </c>
      <c r="B967" s="26" t="s">
        <v>4895</v>
      </c>
      <c r="C967" s="19">
        <v>10142</v>
      </c>
      <c r="D967" s="19" t="s">
        <v>1566</v>
      </c>
      <c r="E967" s="18" t="s">
        <v>36</v>
      </c>
      <c r="F967" s="18" t="s">
        <v>170</v>
      </c>
      <c r="G967" s="18" t="s">
        <v>170</v>
      </c>
      <c r="H967" s="18">
        <v>9487</v>
      </c>
      <c r="I967" s="18" t="s">
        <v>4896</v>
      </c>
      <c r="J967" s="18">
        <v>370327</v>
      </c>
      <c r="K967" s="18" t="s">
        <v>4897</v>
      </c>
      <c r="L967" s="18">
        <v>10058</v>
      </c>
      <c r="M967" s="18" t="s">
        <v>2279</v>
      </c>
      <c r="N967" s="18">
        <v>1</v>
      </c>
      <c r="O967" s="18" t="s">
        <v>5209</v>
      </c>
      <c r="P967" s="18"/>
      <c r="Q967" s="18"/>
      <c r="R967" s="18"/>
      <c r="S967" t="s">
        <v>5186</v>
      </c>
    </row>
    <row r="968" spans="1:19" x14ac:dyDescent="0.3">
      <c r="A968" s="12">
        <v>374053</v>
      </c>
      <c r="B968" s="1" t="s">
        <v>4910</v>
      </c>
      <c r="C968" s="12">
        <v>10119</v>
      </c>
      <c r="D968" s="12" t="s">
        <v>1566</v>
      </c>
      <c r="E968" t="s">
        <v>36</v>
      </c>
      <c r="F968" t="s">
        <v>133</v>
      </c>
      <c r="G968" t="s">
        <v>133</v>
      </c>
      <c r="H968">
        <v>9507</v>
      </c>
      <c r="I968" t="s">
        <v>4911</v>
      </c>
      <c r="J968">
        <v>79405</v>
      </c>
      <c r="K968" t="s">
        <v>4912</v>
      </c>
      <c r="L968">
        <v>10058</v>
      </c>
      <c r="M968" t="s">
        <v>2279</v>
      </c>
      <c r="N968">
        <v>1</v>
      </c>
      <c r="O968" t="s">
        <v>5209</v>
      </c>
      <c r="S968" t="s">
        <v>5186</v>
      </c>
    </row>
    <row r="969" spans="1:19" x14ac:dyDescent="0.3">
      <c r="A969" s="19">
        <v>682524</v>
      </c>
      <c r="B969" s="26" t="s">
        <v>4913</v>
      </c>
      <c r="C969" s="19">
        <v>10119</v>
      </c>
      <c r="D969" s="19" t="s">
        <v>1566</v>
      </c>
      <c r="E969" s="18" t="s">
        <v>36</v>
      </c>
      <c r="F969" s="18" t="s">
        <v>278</v>
      </c>
      <c r="G969" s="18" t="s">
        <v>278</v>
      </c>
      <c r="H969" s="18">
        <v>9508</v>
      </c>
      <c r="I969" s="18" t="s">
        <v>1320</v>
      </c>
      <c r="J969" s="18">
        <v>61943</v>
      </c>
      <c r="K969" s="18" t="s">
        <v>4914</v>
      </c>
      <c r="L969" s="18">
        <v>10058</v>
      </c>
      <c r="M969" s="18" t="s">
        <v>2279</v>
      </c>
      <c r="N969" s="18">
        <v>1</v>
      </c>
      <c r="O969" s="18" t="s">
        <v>5209</v>
      </c>
      <c r="P969" s="18"/>
      <c r="Q969" s="18"/>
      <c r="R969" s="18"/>
      <c r="S969" t="s">
        <v>5186</v>
      </c>
    </row>
    <row r="970" spans="1:19" x14ac:dyDescent="0.3">
      <c r="A970" s="12">
        <v>610264</v>
      </c>
      <c r="B970" s="1" t="s">
        <v>4927</v>
      </c>
      <c r="C970" s="12">
        <v>10128</v>
      </c>
      <c r="D970" s="12" t="s">
        <v>50</v>
      </c>
      <c r="E970" t="s">
        <v>36</v>
      </c>
      <c r="F970" t="s">
        <v>37</v>
      </c>
      <c r="G970" t="s">
        <v>37</v>
      </c>
      <c r="H970">
        <v>9525</v>
      </c>
      <c r="I970" t="s">
        <v>4928</v>
      </c>
      <c r="J970">
        <v>61539</v>
      </c>
      <c r="K970" t="s">
        <v>4929</v>
      </c>
      <c r="L970">
        <v>10058</v>
      </c>
      <c r="M970" t="s">
        <v>2279</v>
      </c>
      <c r="N970">
        <v>1</v>
      </c>
      <c r="O970" t="s">
        <v>5209</v>
      </c>
      <c r="S970" t="s">
        <v>5186</v>
      </c>
    </row>
    <row r="971" spans="1:19" x14ac:dyDescent="0.3">
      <c r="A971" s="19">
        <v>912074</v>
      </c>
      <c r="B971" s="26" t="s">
        <v>4932</v>
      </c>
      <c r="C971" s="19">
        <v>10119</v>
      </c>
      <c r="D971" s="19" t="s">
        <v>1566</v>
      </c>
      <c r="E971" s="18" t="s">
        <v>36</v>
      </c>
      <c r="F971" s="18" t="s">
        <v>51</v>
      </c>
      <c r="G971" s="18" t="s">
        <v>51</v>
      </c>
      <c r="H971" s="18">
        <v>9527</v>
      </c>
      <c r="I971" s="18" t="s">
        <v>4933</v>
      </c>
      <c r="J971" s="18">
        <v>329569</v>
      </c>
      <c r="K971" s="18" t="s">
        <v>4934</v>
      </c>
      <c r="L971" s="18">
        <v>10058</v>
      </c>
      <c r="M971" s="18" t="s">
        <v>2279</v>
      </c>
      <c r="N971" s="18">
        <v>1</v>
      </c>
      <c r="O971" s="18" t="s">
        <v>5209</v>
      </c>
      <c r="P971" s="18"/>
      <c r="Q971" s="18"/>
      <c r="R971" s="18"/>
      <c r="S971" t="s">
        <v>5186</v>
      </c>
    </row>
    <row r="972" spans="1:19" x14ac:dyDescent="0.3">
      <c r="A972" s="12">
        <v>890903</v>
      </c>
      <c r="B972" s="1" t="s">
        <v>4935</v>
      </c>
      <c r="C972" s="12">
        <v>10119</v>
      </c>
      <c r="D972" s="12" t="s">
        <v>1566</v>
      </c>
      <c r="E972" t="s">
        <v>36</v>
      </c>
      <c r="F972" t="s">
        <v>133</v>
      </c>
      <c r="G972" t="s">
        <v>133</v>
      </c>
      <c r="H972">
        <v>9528</v>
      </c>
      <c r="I972" t="s">
        <v>1339</v>
      </c>
      <c r="J972">
        <v>789502</v>
      </c>
      <c r="K972" t="s">
        <v>4936</v>
      </c>
      <c r="L972">
        <v>10058</v>
      </c>
      <c r="M972" t="s">
        <v>2279</v>
      </c>
      <c r="N972">
        <v>1</v>
      </c>
      <c r="O972" t="s">
        <v>5209</v>
      </c>
      <c r="S972" t="s">
        <v>5186</v>
      </c>
    </row>
    <row r="973" spans="1:19" x14ac:dyDescent="0.3">
      <c r="A973" s="19">
        <v>197004</v>
      </c>
      <c r="B973" s="26" t="s">
        <v>4937</v>
      </c>
      <c r="C973" s="19">
        <v>10119</v>
      </c>
      <c r="D973" s="19" t="s">
        <v>1566</v>
      </c>
      <c r="E973" s="18" t="s">
        <v>36</v>
      </c>
      <c r="F973" s="18" t="s">
        <v>594</v>
      </c>
      <c r="G973" s="18" t="s">
        <v>594</v>
      </c>
      <c r="H973" s="18">
        <v>9530</v>
      </c>
      <c r="I973" s="18" t="s">
        <v>4938</v>
      </c>
      <c r="J973" s="18">
        <v>93547</v>
      </c>
      <c r="K973" s="18" t="s">
        <v>4939</v>
      </c>
      <c r="L973" s="18">
        <v>10058</v>
      </c>
      <c r="M973" s="18" t="s">
        <v>2279</v>
      </c>
      <c r="N973" s="18">
        <v>1</v>
      </c>
      <c r="O973" s="18" t="s">
        <v>5209</v>
      </c>
      <c r="P973" s="18"/>
      <c r="Q973" s="18"/>
      <c r="R973" s="18"/>
      <c r="S973" t="s">
        <v>5186</v>
      </c>
    </row>
    <row r="974" spans="1:19" x14ac:dyDescent="0.3">
      <c r="A974" s="12">
        <v>732873</v>
      </c>
      <c r="B974" s="1" t="s">
        <v>4940</v>
      </c>
      <c r="C974" s="12">
        <v>10119</v>
      </c>
      <c r="D974" s="12" t="s">
        <v>1566</v>
      </c>
      <c r="E974" t="s">
        <v>36</v>
      </c>
      <c r="F974" t="s">
        <v>37</v>
      </c>
      <c r="G974" t="s">
        <v>37</v>
      </c>
      <c r="H974">
        <v>9531</v>
      </c>
      <c r="I974" t="s">
        <v>1342</v>
      </c>
      <c r="J974">
        <v>319612</v>
      </c>
      <c r="K974" t="s">
        <v>4941</v>
      </c>
      <c r="L974">
        <v>10058</v>
      </c>
      <c r="M974" t="s">
        <v>2279</v>
      </c>
      <c r="N974">
        <v>1</v>
      </c>
      <c r="O974" t="s">
        <v>5209</v>
      </c>
      <c r="S974" t="s">
        <v>5186</v>
      </c>
    </row>
    <row r="975" spans="1:19" x14ac:dyDescent="0.3">
      <c r="A975" s="19">
        <v>181181</v>
      </c>
      <c r="B975" s="26" t="s">
        <v>4953</v>
      </c>
      <c r="C975" s="19">
        <v>10119</v>
      </c>
      <c r="D975" s="19" t="s">
        <v>1566</v>
      </c>
      <c r="E975" s="18" t="s">
        <v>36</v>
      </c>
      <c r="F975" s="18" t="s">
        <v>802</v>
      </c>
      <c r="G975" s="18" t="s">
        <v>802</v>
      </c>
      <c r="H975" s="18">
        <v>9560</v>
      </c>
      <c r="I975" s="18" t="s">
        <v>4954</v>
      </c>
      <c r="J975" s="18">
        <v>45126</v>
      </c>
      <c r="K975" s="18" t="s">
        <v>4955</v>
      </c>
      <c r="L975" s="18">
        <v>10058</v>
      </c>
      <c r="M975" s="18" t="s">
        <v>2279</v>
      </c>
      <c r="N975" s="18">
        <v>1</v>
      </c>
      <c r="O975" s="18" t="s">
        <v>5209</v>
      </c>
      <c r="P975" s="18"/>
      <c r="Q975" s="18"/>
      <c r="R975" s="18"/>
      <c r="S975" t="s">
        <v>5186</v>
      </c>
    </row>
    <row r="976" spans="1:19" x14ac:dyDescent="0.3">
      <c r="A976" s="12">
        <v>172234</v>
      </c>
      <c r="B976" s="1" t="s">
        <v>4956</v>
      </c>
      <c r="C976" s="12">
        <v>10119</v>
      </c>
      <c r="D976" s="12" t="s">
        <v>1566</v>
      </c>
      <c r="E976" t="s">
        <v>36</v>
      </c>
      <c r="F976" t="s">
        <v>285</v>
      </c>
      <c r="G976" t="s">
        <v>285</v>
      </c>
      <c r="H976">
        <v>9562</v>
      </c>
      <c r="I976" t="s">
        <v>4957</v>
      </c>
      <c r="J976">
        <v>61929</v>
      </c>
      <c r="K976" t="s">
        <v>4958</v>
      </c>
      <c r="L976">
        <v>10058</v>
      </c>
      <c r="M976" t="s">
        <v>2279</v>
      </c>
      <c r="N976">
        <v>1</v>
      </c>
      <c r="O976" t="s">
        <v>5209</v>
      </c>
      <c r="S976" t="s">
        <v>5186</v>
      </c>
    </row>
    <row r="977" spans="1:19" x14ac:dyDescent="0.3">
      <c r="A977" s="19">
        <v>958165</v>
      </c>
      <c r="B977" s="26" t="s">
        <v>5028</v>
      </c>
      <c r="C977" s="19">
        <v>10119</v>
      </c>
      <c r="D977" s="19" t="s">
        <v>1566</v>
      </c>
      <c r="E977" s="18" t="s">
        <v>36</v>
      </c>
      <c r="F977" s="18" t="s">
        <v>37</v>
      </c>
      <c r="G977" s="18" t="s">
        <v>37</v>
      </c>
      <c r="H977" s="18">
        <v>9698</v>
      </c>
      <c r="I977" s="18" t="s">
        <v>5029</v>
      </c>
      <c r="J977" s="18">
        <v>62466</v>
      </c>
      <c r="K977" s="18" t="s">
        <v>5030</v>
      </c>
      <c r="L977" s="18">
        <v>10058</v>
      </c>
      <c r="M977" s="18" t="s">
        <v>2279</v>
      </c>
      <c r="N977" s="18">
        <v>1</v>
      </c>
      <c r="O977" s="18" t="s">
        <v>5209</v>
      </c>
      <c r="P977" s="18"/>
      <c r="Q977" s="18"/>
      <c r="R977" s="18"/>
      <c r="S977" t="s">
        <v>5186</v>
      </c>
    </row>
    <row r="978" spans="1:19" x14ac:dyDescent="0.3">
      <c r="A978" s="12">
        <v>999781</v>
      </c>
      <c r="B978" s="1" t="s">
        <v>5031</v>
      </c>
      <c r="C978" s="12">
        <v>10119</v>
      </c>
      <c r="D978" s="12" t="s">
        <v>1566</v>
      </c>
      <c r="E978" t="s">
        <v>36</v>
      </c>
      <c r="F978" t="s">
        <v>278</v>
      </c>
      <c r="G978" t="s">
        <v>278</v>
      </c>
      <c r="H978">
        <v>9699</v>
      </c>
      <c r="I978" t="s">
        <v>1407</v>
      </c>
      <c r="J978">
        <v>318797</v>
      </c>
      <c r="K978" t="s">
        <v>5032</v>
      </c>
      <c r="L978">
        <v>10058</v>
      </c>
      <c r="M978" t="s">
        <v>2279</v>
      </c>
      <c r="N978">
        <v>1</v>
      </c>
      <c r="O978" t="s">
        <v>5209</v>
      </c>
      <c r="S978" t="s">
        <v>5186</v>
      </c>
    </row>
    <row r="979" spans="1:19" x14ac:dyDescent="0.3">
      <c r="A979" s="19">
        <v>310465</v>
      </c>
      <c r="B979" s="26" t="s">
        <v>5038</v>
      </c>
      <c r="C979" s="19">
        <v>10119</v>
      </c>
      <c r="D979" s="19" t="s">
        <v>1566</v>
      </c>
      <c r="E979" s="18" t="s">
        <v>36</v>
      </c>
      <c r="F979" s="18" t="s">
        <v>594</v>
      </c>
      <c r="G979" s="18" t="s">
        <v>594</v>
      </c>
      <c r="H979" s="18">
        <v>9708</v>
      </c>
      <c r="I979" s="18" t="s">
        <v>5039</v>
      </c>
      <c r="J979" s="18">
        <v>318816</v>
      </c>
      <c r="K979" s="18" t="s">
        <v>5040</v>
      </c>
      <c r="L979" s="18">
        <v>10058</v>
      </c>
      <c r="M979" s="18" t="s">
        <v>2279</v>
      </c>
      <c r="N979" s="18">
        <v>1</v>
      </c>
      <c r="O979" s="18" t="s">
        <v>5209</v>
      </c>
      <c r="P979" s="18"/>
      <c r="Q979" s="18"/>
      <c r="R979" s="18"/>
      <c r="S979" t="s">
        <v>5186</v>
      </c>
    </row>
    <row r="980" spans="1:19" x14ac:dyDescent="0.3">
      <c r="A980" s="12">
        <v>164484</v>
      </c>
      <c r="B980" s="1" t="s">
        <v>2221</v>
      </c>
      <c r="C980" s="12">
        <v>10119</v>
      </c>
      <c r="D980" s="12" t="s">
        <v>1566</v>
      </c>
      <c r="E980" t="s">
        <v>36</v>
      </c>
      <c r="F980" t="s">
        <v>51</v>
      </c>
      <c r="G980" t="s">
        <v>51</v>
      </c>
      <c r="H980">
        <v>9709</v>
      </c>
      <c r="I980" t="s">
        <v>1432</v>
      </c>
      <c r="J980">
        <v>62835</v>
      </c>
      <c r="K980" t="s">
        <v>5041</v>
      </c>
      <c r="L980">
        <v>10058</v>
      </c>
      <c r="M980" t="s">
        <v>2279</v>
      </c>
      <c r="N980">
        <v>1</v>
      </c>
      <c r="O980" t="s">
        <v>5209</v>
      </c>
      <c r="S980" t="s">
        <v>5186</v>
      </c>
    </row>
    <row r="981" spans="1:19" x14ac:dyDescent="0.3">
      <c r="A981" s="19">
        <v>208042</v>
      </c>
      <c r="B981" s="26" t="s">
        <v>2228</v>
      </c>
      <c r="C981" s="19">
        <v>10119</v>
      </c>
      <c r="D981" s="19" t="s">
        <v>1566</v>
      </c>
      <c r="E981" s="18" t="s">
        <v>36</v>
      </c>
      <c r="F981" s="18" t="s">
        <v>51</v>
      </c>
      <c r="G981" s="18" t="s">
        <v>51</v>
      </c>
      <c r="H981" s="18">
        <v>9741</v>
      </c>
      <c r="I981" s="18" t="s">
        <v>1447</v>
      </c>
      <c r="J981" s="18">
        <v>883528</v>
      </c>
      <c r="K981" s="18" t="s">
        <v>2229</v>
      </c>
      <c r="L981" s="18">
        <v>10035</v>
      </c>
      <c r="M981" s="18" t="s">
        <v>1568</v>
      </c>
      <c r="N981" s="18">
        <v>1</v>
      </c>
      <c r="O981" s="18" t="s">
        <v>5209</v>
      </c>
      <c r="P981" s="18"/>
      <c r="Q981" s="18"/>
      <c r="R981" s="18"/>
      <c r="S981" t="s">
        <v>5186</v>
      </c>
    </row>
    <row r="982" spans="1:19" x14ac:dyDescent="0.3">
      <c r="A982" s="12">
        <v>324624</v>
      </c>
      <c r="B982" s="1" t="s">
        <v>2230</v>
      </c>
      <c r="C982" s="12">
        <v>10119</v>
      </c>
      <c r="D982" s="12" t="s">
        <v>1566</v>
      </c>
      <c r="E982" t="s">
        <v>36</v>
      </c>
      <c r="F982" t="s">
        <v>162</v>
      </c>
      <c r="G982" t="s">
        <v>162</v>
      </c>
      <c r="H982">
        <v>9747</v>
      </c>
      <c r="I982" t="s">
        <v>2231</v>
      </c>
      <c r="J982">
        <v>89889</v>
      </c>
      <c r="K982" t="s">
        <v>2232</v>
      </c>
      <c r="L982">
        <v>10035</v>
      </c>
      <c r="M982" t="s">
        <v>1568</v>
      </c>
      <c r="N982">
        <v>1</v>
      </c>
      <c r="O982" t="s">
        <v>5209</v>
      </c>
      <c r="S982" t="s">
        <v>5186</v>
      </c>
    </row>
    <row r="983" spans="1:19" x14ac:dyDescent="0.3">
      <c r="A983" s="19">
        <v>273208</v>
      </c>
      <c r="B983" s="26" t="s">
        <v>5074</v>
      </c>
      <c r="C983" s="19">
        <v>10119</v>
      </c>
      <c r="D983" s="19" t="s">
        <v>1566</v>
      </c>
      <c r="E983" s="18" t="s">
        <v>36</v>
      </c>
      <c r="F983" s="18" t="s">
        <v>51</v>
      </c>
      <c r="G983" s="18" t="s">
        <v>51</v>
      </c>
      <c r="H983" s="18">
        <v>9785</v>
      </c>
      <c r="I983" s="18" t="s">
        <v>1472</v>
      </c>
      <c r="J983" s="18">
        <v>78005</v>
      </c>
      <c r="K983" s="18" t="s">
        <v>5075</v>
      </c>
      <c r="L983" s="18">
        <v>10058</v>
      </c>
      <c r="M983" s="18" t="s">
        <v>2279</v>
      </c>
      <c r="N983" s="18">
        <v>1</v>
      </c>
      <c r="O983" s="18" t="s">
        <v>5209</v>
      </c>
      <c r="P983" s="18"/>
      <c r="Q983" s="18"/>
      <c r="R983" s="18"/>
      <c r="S983" t="s">
        <v>5186</v>
      </c>
    </row>
    <row r="984" spans="1:19" x14ac:dyDescent="0.3">
      <c r="A984" s="12">
        <v>51645</v>
      </c>
      <c r="B984" s="1" t="s">
        <v>5082</v>
      </c>
      <c r="C984" s="12">
        <v>10119</v>
      </c>
      <c r="D984" s="12" t="s">
        <v>1566</v>
      </c>
      <c r="E984" t="s">
        <v>36</v>
      </c>
      <c r="F984" t="s">
        <v>660</v>
      </c>
      <c r="G984" t="s">
        <v>660</v>
      </c>
      <c r="H984">
        <v>9788</v>
      </c>
      <c r="I984" t="s">
        <v>5083</v>
      </c>
      <c r="J984">
        <v>990081</v>
      </c>
      <c r="K984" t="s">
        <v>5084</v>
      </c>
      <c r="L984">
        <v>10058</v>
      </c>
      <c r="M984" t="s">
        <v>2279</v>
      </c>
      <c r="N984">
        <v>1</v>
      </c>
      <c r="O984" t="s">
        <v>5209</v>
      </c>
      <c r="S984" t="s">
        <v>5186</v>
      </c>
    </row>
    <row r="985" spans="1:19" x14ac:dyDescent="0.3">
      <c r="A985" s="19">
        <v>331179</v>
      </c>
      <c r="B985" s="26" t="s">
        <v>5087</v>
      </c>
      <c r="C985" s="19">
        <v>10119</v>
      </c>
      <c r="D985" s="19" t="s">
        <v>1566</v>
      </c>
      <c r="E985" s="18" t="s">
        <v>36</v>
      </c>
      <c r="F985" s="18" t="s">
        <v>660</v>
      </c>
      <c r="G985" s="18" t="s">
        <v>660</v>
      </c>
      <c r="H985" s="18">
        <v>9793</v>
      </c>
      <c r="I985" s="18" t="s">
        <v>1478</v>
      </c>
      <c r="J985" s="18">
        <v>308605</v>
      </c>
      <c r="K985" s="18" t="s">
        <v>5088</v>
      </c>
      <c r="L985" s="18">
        <v>10058</v>
      </c>
      <c r="M985" s="18" t="s">
        <v>2279</v>
      </c>
      <c r="N985" s="18">
        <v>1</v>
      </c>
      <c r="O985" s="18" t="s">
        <v>5209</v>
      </c>
      <c r="P985" s="18"/>
      <c r="Q985" s="18"/>
      <c r="R985" s="18"/>
      <c r="S985" t="s">
        <v>5186</v>
      </c>
    </row>
    <row r="986" spans="1:19" x14ac:dyDescent="0.3">
      <c r="A986" s="12">
        <v>954491</v>
      </c>
      <c r="B986" s="1" t="s">
        <v>2250</v>
      </c>
      <c r="C986" s="12">
        <v>10119</v>
      </c>
      <c r="D986" s="12" t="s">
        <v>1566</v>
      </c>
      <c r="E986" t="s">
        <v>36</v>
      </c>
      <c r="F986" t="s">
        <v>1018</v>
      </c>
      <c r="G986" t="s">
        <v>1018</v>
      </c>
      <c r="H986">
        <v>9940</v>
      </c>
      <c r="I986" t="s">
        <v>2251</v>
      </c>
      <c r="J986">
        <v>1007823</v>
      </c>
      <c r="K986" t="s">
        <v>5155</v>
      </c>
      <c r="L986">
        <v>10058</v>
      </c>
      <c r="M986" t="s">
        <v>2279</v>
      </c>
      <c r="N986">
        <v>1</v>
      </c>
      <c r="O986" t="s">
        <v>5209</v>
      </c>
      <c r="S986" t="s">
        <v>5186</v>
      </c>
    </row>
    <row r="987" spans="1:19" x14ac:dyDescent="0.3">
      <c r="A987" s="19">
        <v>58089</v>
      </c>
      <c r="B987" s="26" t="s">
        <v>2254</v>
      </c>
      <c r="C987" s="19">
        <v>10119</v>
      </c>
      <c r="D987" s="19" t="s">
        <v>1566</v>
      </c>
      <c r="E987" s="18" t="s">
        <v>36</v>
      </c>
      <c r="F987" s="18" t="s">
        <v>656</v>
      </c>
      <c r="G987" s="18" t="s">
        <v>656</v>
      </c>
      <c r="H987" s="18">
        <v>9946</v>
      </c>
      <c r="I987" s="18" t="s">
        <v>2255</v>
      </c>
      <c r="J987" s="18">
        <v>98018</v>
      </c>
      <c r="K987" s="18" t="s">
        <v>5157</v>
      </c>
      <c r="L987" s="18">
        <v>10058</v>
      </c>
      <c r="M987" s="18" t="s">
        <v>2279</v>
      </c>
      <c r="N987" s="18">
        <v>1</v>
      </c>
      <c r="O987" s="18" t="s">
        <v>5209</v>
      </c>
      <c r="P987" s="18"/>
      <c r="Q987" s="18"/>
      <c r="R987" s="18"/>
      <c r="S987" t="s">
        <v>5186</v>
      </c>
    </row>
    <row r="988" spans="1:19" x14ac:dyDescent="0.3">
      <c r="A988" s="12">
        <v>153215</v>
      </c>
      <c r="B988" s="1" t="s">
        <v>1565</v>
      </c>
      <c r="C988" s="12">
        <v>10119</v>
      </c>
      <c r="D988" s="12" t="s">
        <v>1566</v>
      </c>
      <c r="E988" t="s">
        <v>20</v>
      </c>
      <c r="F988" t="s">
        <v>21</v>
      </c>
      <c r="G988" t="s">
        <v>21</v>
      </c>
      <c r="H988">
        <v>100</v>
      </c>
      <c r="I988" t="s">
        <v>22</v>
      </c>
      <c r="J988">
        <v>552828</v>
      </c>
      <c r="K988" t="s">
        <v>1567</v>
      </c>
      <c r="L988">
        <v>10035</v>
      </c>
      <c r="M988" t="s">
        <v>1568</v>
      </c>
      <c r="N988">
        <v>1</v>
      </c>
      <c r="O988" t="s">
        <v>5209</v>
      </c>
      <c r="S988" t="s">
        <v>5186</v>
      </c>
    </row>
    <row r="989" spans="1:19" x14ac:dyDescent="0.3">
      <c r="A989" s="19">
        <v>935589</v>
      </c>
      <c r="B989" s="26" t="s">
        <v>2386</v>
      </c>
      <c r="C989" s="19">
        <v>10142</v>
      </c>
      <c r="D989" s="19" t="s">
        <v>1566</v>
      </c>
      <c r="E989" s="18" t="s">
        <v>20</v>
      </c>
      <c r="F989" s="18" t="s">
        <v>344</v>
      </c>
      <c r="G989" s="18" t="s">
        <v>344</v>
      </c>
      <c r="H989" s="18">
        <v>328</v>
      </c>
      <c r="I989" s="18" t="s">
        <v>2387</v>
      </c>
      <c r="J989" s="18">
        <v>353881</v>
      </c>
      <c r="K989" s="18" t="s">
        <v>2388</v>
      </c>
      <c r="L989" s="18">
        <v>10058</v>
      </c>
      <c r="M989" s="18" t="s">
        <v>2279</v>
      </c>
      <c r="N989" s="18">
        <v>1</v>
      </c>
      <c r="O989" s="18" t="s">
        <v>5209</v>
      </c>
      <c r="P989" s="18"/>
      <c r="Q989" s="18"/>
      <c r="R989" s="18"/>
      <c r="S989" t="s">
        <v>5186</v>
      </c>
    </row>
    <row r="990" spans="1:19" x14ac:dyDescent="0.3">
      <c r="A990" s="12">
        <v>374933</v>
      </c>
      <c r="B990" s="1" t="s">
        <v>2429</v>
      </c>
      <c r="C990" s="12">
        <v>10119</v>
      </c>
      <c r="D990" s="12" t="s">
        <v>1566</v>
      </c>
      <c r="E990" t="s">
        <v>20</v>
      </c>
      <c r="F990" t="s">
        <v>540</v>
      </c>
      <c r="G990" t="s">
        <v>540</v>
      </c>
      <c r="H990">
        <v>615</v>
      </c>
      <c r="I990" t="s">
        <v>2430</v>
      </c>
      <c r="J990">
        <v>786713</v>
      </c>
      <c r="K990" t="s">
        <v>2431</v>
      </c>
      <c r="L990">
        <v>10058</v>
      </c>
      <c r="M990" t="s">
        <v>2279</v>
      </c>
      <c r="N990">
        <v>1</v>
      </c>
      <c r="O990" t="s">
        <v>5209</v>
      </c>
      <c r="S990" t="s">
        <v>5186</v>
      </c>
    </row>
    <row r="991" spans="1:19" x14ac:dyDescent="0.3">
      <c r="A991" s="19">
        <v>54268</v>
      </c>
      <c r="B991" s="26" t="s">
        <v>2438</v>
      </c>
      <c r="C991" s="19">
        <v>10119</v>
      </c>
      <c r="D991" s="19" t="s">
        <v>1566</v>
      </c>
      <c r="E991" s="18" t="s">
        <v>20</v>
      </c>
      <c r="F991" s="18" t="s">
        <v>120</v>
      </c>
      <c r="G991" s="18" t="s">
        <v>120</v>
      </c>
      <c r="H991" s="18">
        <v>673</v>
      </c>
      <c r="I991" s="18" t="s">
        <v>121</v>
      </c>
      <c r="J991" s="18">
        <v>955583</v>
      </c>
      <c r="K991" s="18" t="s">
        <v>2439</v>
      </c>
      <c r="L991" s="18">
        <v>10058</v>
      </c>
      <c r="M991" s="18" t="s">
        <v>2279</v>
      </c>
      <c r="N991" s="18">
        <v>1</v>
      </c>
      <c r="O991" s="18" t="s">
        <v>5209</v>
      </c>
      <c r="P991" s="18"/>
      <c r="Q991" s="18"/>
      <c r="R991" s="18"/>
      <c r="S991" t="s">
        <v>5186</v>
      </c>
    </row>
    <row r="992" spans="1:19" x14ac:dyDescent="0.3">
      <c r="A992" s="12">
        <v>206181</v>
      </c>
      <c r="B992" s="1" t="s">
        <v>2454</v>
      </c>
      <c r="C992" s="12">
        <v>10142</v>
      </c>
      <c r="D992" s="12" t="s">
        <v>1566</v>
      </c>
      <c r="E992" t="s">
        <v>20</v>
      </c>
      <c r="F992" t="s">
        <v>318</v>
      </c>
      <c r="G992" t="s">
        <v>318</v>
      </c>
      <c r="H992">
        <v>722</v>
      </c>
      <c r="I992" t="s">
        <v>2455</v>
      </c>
      <c r="J992">
        <v>77450</v>
      </c>
      <c r="K992" t="s">
        <v>2456</v>
      </c>
      <c r="L992">
        <v>10058</v>
      </c>
      <c r="M992" t="s">
        <v>2279</v>
      </c>
      <c r="N992">
        <v>1</v>
      </c>
      <c r="O992" t="s">
        <v>5209</v>
      </c>
      <c r="S992" t="s">
        <v>5186</v>
      </c>
    </row>
    <row r="993" spans="1:19" x14ac:dyDescent="0.3">
      <c r="A993" s="19">
        <v>304618</v>
      </c>
      <c r="B993" s="26" t="s">
        <v>2512</v>
      </c>
      <c r="C993" s="19">
        <v>10119</v>
      </c>
      <c r="D993" s="19" t="s">
        <v>1566</v>
      </c>
      <c r="E993" s="18" t="s">
        <v>20</v>
      </c>
      <c r="F993" s="18" t="s">
        <v>428</v>
      </c>
      <c r="G993" s="18" t="s">
        <v>428</v>
      </c>
      <c r="H993" s="18">
        <v>903</v>
      </c>
      <c r="I993" s="18" t="s">
        <v>2513</v>
      </c>
      <c r="J993" s="18">
        <v>985276</v>
      </c>
      <c r="K993" s="18" t="s">
        <v>2514</v>
      </c>
      <c r="L993" s="18">
        <v>10058</v>
      </c>
      <c r="M993" s="18" t="s">
        <v>2279</v>
      </c>
      <c r="N993" s="18">
        <v>1</v>
      </c>
      <c r="O993" s="18" t="s">
        <v>5209</v>
      </c>
      <c r="P993" s="18"/>
      <c r="Q993" s="18"/>
      <c r="R993" s="18"/>
      <c r="S993" t="s">
        <v>5186</v>
      </c>
    </row>
    <row r="994" spans="1:19" x14ac:dyDescent="0.3">
      <c r="A994" s="12">
        <v>968794</v>
      </c>
      <c r="B994" s="1" t="s">
        <v>2529</v>
      </c>
      <c r="C994" s="12">
        <v>10119</v>
      </c>
      <c r="D994" s="12" t="s">
        <v>1566</v>
      </c>
      <c r="E994" t="s">
        <v>20</v>
      </c>
      <c r="F994" t="s">
        <v>93</v>
      </c>
      <c r="G994" t="s">
        <v>93</v>
      </c>
      <c r="H994">
        <v>987</v>
      </c>
      <c r="I994" t="s">
        <v>2530</v>
      </c>
      <c r="J994">
        <v>787750</v>
      </c>
      <c r="K994" t="s">
        <v>2531</v>
      </c>
      <c r="L994">
        <v>10058</v>
      </c>
      <c r="M994" t="s">
        <v>2279</v>
      </c>
      <c r="N994">
        <v>1</v>
      </c>
      <c r="O994" t="s">
        <v>5209</v>
      </c>
      <c r="S994" t="s">
        <v>5186</v>
      </c>
    </row>
    <row r="995" spans="1:19" x14ac:dyDescent="0.3">
      <c r="A995" s="19">
        <v>857533</v>
      </c>
      <c r="B995" s="26" t="s">
        <v>1623</v>
      </c>
      <c r="C995" s="19">
        <v>10119</v>
      </c>
      <c r="D995" s="19" t="s">
        <v>1566</v>
      </c>
      <c r="E995" s="18" t="s">
        <v>20</v>
      </c>
      <c r="F995" s="18" t="s">
        <v>540</v>
      </c>
      <c r="G995" s="18" t="s">
        <v>540</v>
      </c>
      <c r="H995" s="18">
        <v>1012</v>
      </c>
      <c r="I995" s="18" t="s">
        <v>1624</v>
      </c>
      <c r="J995" s="18">
        <v>985296</v>
      </c>
      <c r="K995" s="18" t="s">
        <v>1625</v>
      </c>
      <c r="L995" s="18">
        <v>10035</v>
      </c>
      <c r="M995" s="18" t="s">
        <v>1568</v>
      </c>
      <c r="N995" s="18">
        <v>1</v>
      </c>
      <c r="O995" s="18" t="s">
        <v>5209</v>
      </c>
      <c r="P995" s="18"/>
      <c r="Q995" s="18"/>
      <c r="R995" s="18"/>
      <c r="S995" t="s">
        <v>5186</v>
      </c>
    </row>
    <row r="996" spans="1:19" x14ac:dyDescent="0.3">
      <c r="A996" s="12">
        <v>913461</v>
      </c>
      <c r="B996" s="1" t="s">
        <v>2582</v>
      </c>
      <c r="C996" s="12">
        <v>10119</v>
      </c>
      <c r="D996" s="12" t="s">
        <v>1566</v>
      </c>
      <c r="E996" t="s">
        <v>20</v>
      </c>
      <c r="F996" t="s">
        <v>428</v>
      </c>
      <c r="G996" t="s">
        <v>428</v>
      </c>
      <c r="H996">
        <v>1339</v>
      </c>
      <c r="I996" t="s">
        <v>2583</v>
      </c>
      <c r="J996">
        <v>344844</v>
      </c>
      <c r="K996" t="s">
        <v>2584</v>
      </c>
      <c r="L996">
        <v>10058</v>
      </c>
      <c r="M996" t="s">
        <v>2279</v>
      </c>
      <c r="N996">
        <v>1</v>
      </c>
      <c r="O996" t="s">
        <v>5209</v>
      </c>
      <c r="S996" t="s">
        <v>5186</v>
      </c>
    </row>
    <row r="997" spans="1:19" x14ac:dyDescent="0.3">
      <c r="A997" s="19">
        <v>190342</v>
      </c>
      <c r="B997" s="26" t="s">
        <v>1674</v>
      </c>
      <c r="C997" s="19">
        <v>10119</v>
      </c>
      <c r="D997" s="19" t="s">
        <v>1566</v>
      </c>
      <c r="E997" s="18" t="s">
        <v>20</v>
      </c>
      <c r="F997" s="18" t="s">
        <v>208</v>
      </c>
      <c r="G997" s="18" t="s">
        <v>208</v>
      </c>
      <c r="H997" s="18">
        <v>1708</v>
      </c>
      <c r="I997" s="18" t="s">
        <v>209</v>
      </c>
      <c r="J997" s="18">
        <v>1013408</v>
      </c>
      <c r="K997" s="18" t="s">
        <v>2655</v>
      </c>
      <c r="L997" s="18">
        <v>10058</v>
      </c>
      <c r="M997" s="18" t="s">
        <v>2279</v>
      </c>
      <c r="N997" s="18">
        <v>1</v>
      </c>
      <c r="O997" s="18" t="s">
        <v>5209</v>
      </c>
      <c r="P997" s="18"/>
      <c r="Q997" s="18"/>
      <c r="R997" s="18"/>
      <c r="S997" t="s">
        <v>5186</v>
      </c>
    </row>
    <row r="998" spans="1:19" x14ac:dyDescent="0.3">
      <c r="A998" s="12">
        <v>586604</v>
      </c>
      <c r="B998" s="1" t="s">
        <v>2660</v>
      </c>
      <c r="C998" s="12">
        <v>10119</v>
      </c>
      <c r="D998" s="12" t="s">
        <v>1566</v>
      </c>
      <c r="E998" t="s">
        <v>20</v>
      </c>
      <c r="F998" t="s">
        <v>428</v>
      </c>
      <c r="G998" t="s">
        <v>428</v>
      </c>
      <c r="H998">
        <v>1740</v>
      </c>
      <c r="I998" t="s">
        <v>2661</v>
      </c>
      <c r="J998">
        <v>341417</v>
      </c>
      <c r="K998" t="s">
        <v>2662</v>
      </c>
      <c r="L998">
        <v>10058</v>
      </c>
      <c r="M998" t="s">
        <v>2279</v>
      </c>
      <c r="N998">
        <v>1</v>
      </c>
      <c r="O998" t="s">
        <v>5209</v>
      </c>
      <c r="S998" t="s">
        <v>5186</v>
      </c>
    </row>
    <row r="999" spans="1:19" x14ac:dyDescent="0.3">
      <c r="A999" s="19">
        <v>928714</v>
      </c>
      <c r="B999" s="26" t="s">
        <v>2689</v>
      </c>
      <c r="C999" s="19">
        <v>10119</v>
      </c>
      <c r="D999" s="19" t="s">
        <v>1566</v>
      </c>
      <c r="E999" s="18" t="s">
        <v>20</v>
      </c>
      <c r="F999" s="18" t="s">
        <v>208</v>
      </c>
      <c r="G999" s="18" t="s">
        <v>208</v>
      </c>
      <c r="H999" s="18">
        <v>1834</v>
      </c>
      <c r="I999" s="18" t="s">
        <v>2690</v>
      </c>
      <c r="J999" s="18">
        <v>96923</v>
      </c>
      <c r="K999" s="18" t="s">
        <v>2691</v>
      </c>
      <c r="L999" s="18">
        <v>10058</v>
      </c>
      <c r="M999" s="18" t="s">
        <v>2279</v>
      </c>
      <c r="N999" s="18">
        <v>1</v>
      </c>
      <c r="O999" s="18" t="s">
        <v>5209</v>
      </c>
      <c r="P999" s="18"/>
      <c r="Q999" s="18"/>
      <c r="R999" s="18"/>
      <c r="S999" t="s">
        <v>5186</v>
      </c>
    </row>
    <row r="1000" spans="1:19" x14ac:dyDescent="0.3">
      <c r="A1000" s="12">
        <v>690244</v>
      </c>
      <c r="B1000" s="1" t="s">
        <v>2693</v>
      </c>
      <c r="C1000" s="12">
        <v>10119</v>
      </c>
      <c r="D1000" s="12" t="s">
        <v>1566</v>
      </c>
      <c r="E1000" t="s">
        <v>20</v>
      </c>
      <c r="F1000" t="s">
        <v>428</v>
      </c>
      <c r="G1000" t="s">
        <v>428</v>
      </c>
      <c r="H1000">
        <v>1889</v>
      </c>
      <c r="I1000" t="s">
        <v>2694</v>
      </c>
      <c r="J1000">
        <v>91110</v>
      </c>
      <c r="K1000" t="s">
        <v>2695</v>
      </c>
      <c r="L1000">
        <v>10058</v>
      </c>
      <c r="M1000" t="s">
        <v>2279</v>
      </c>
      <c r="N1000">
        <v>1</v>
      </c>
      <c r="O1000" t="s">
        <v>5209</v>
      </c>
      <c r="S1000" t="s">
        <v>5186</v>
      </c>
    </row>
    <row r="1001" spans="1:19" x14ac:dyDescent="0.3">
      <c r="A1001" s="19">
        <v>566490</v>
      </c>
      <c r="B1001" s="26" t="s">
        <v>1710</v>
      </c>
      <c r="C1001" s="19">
        <v>10119</v>
      </c>
      <c r="D1001" s="19" t="s">
        <v>1566</v>
      </c>
      <c r="E1001" s="18" t="s">
        <v>20</v>
      </c>
      <c r="F1001" s="18" t="s">
        <v>253</v>
      </c>
      <c r="G1001" s="18" t="s">
        <v>253</v>
      </c>
      <c r="H1001" s="18">
        <v>2024</v>
      </c>
      <c r="I1001" s="18" t="s">
        <v>254</v>
      </c>
      <c r="J1001" s="18">
        <v>1026658</v>
      </c>
      <c r="K1001" s="18" t="s">
        <v>1711</v>
      </c>
      <c r="L1001" s="18">
        <v>10011</v>
      </c>
      <c r="M1001" s="18" t="s">
        <v>1568</v>
      </c>
      <c r="N1001" s="18">
        <v>1</v>
      </c>
      <c r="O1001" s="18" t="s">
        <v>5209</v>
      </c>
      <c r="P1001" s="18"/>
      <c r="Q1001" s="18"/>
      <c r="R1001" s="18"/>
      <c r="S1001" t="s">
        <v>5186</v>
      </c>
    </row>
    <row r="1002" spans="1:19" x14ac:dyDescent="0.3">
      <c r="A1002" s="12">
        <v>960529</v>
      </c>
      <c r="B1002" s="1" t="s">
        <v>2768</v>
      </c>
      <c r="C1002" s="12">
        <v>10119</v>
      </c>
      <c r="D1002" s="12" t="s">
        <v>1566</v>
      </c>
      <c r="E1002" t="s">
        <v>20</v>
      </c>
      <c r="F1002" t="s">
        <v>253</v>
      </c>
      <c r="G1002" t="s">
        <v>253</v>
      </c>
      <c r="H1002">
        <v>2066</v>
      </c>
      <c r="I1002" t="s">
        <v>282</v>
      </c>
      <c r="J1002">
        <v>358599</v>
      </c>
      <c r="K1002" t="s">
        <v>2769</v>
      </c>
      <c r="L1002">
        <v>10058</v>
      </c>
      <c r="M1002" t="s">
        <v>2279</v>
      </c>
      <c r="N1002" t="s">
        <v>5181</v>
      </c>
    </row>
    <row r="1003" spans="1:19" x14ac:dyDescent="0.3">
      <c r="A1003" s="19">
        <v>862527</v>
      </c>
      <c r="B1003" s="26" t="s">
        <v>1728</v>
      </c>
      <c r="C1003" s="19">
        <v>10119</v>
      </c>
      <c r="D1003" s="19" t="s">
        <v>1566</v>
      </c>
      <c r="E1003" s="18" t="s">
        <v>20</v>
      </c>
      <c r="F1003" s="18" t="s">
        <v>318</v>
      </c>
      <c r="G1003" s="18" t="s">
        <v>318</v>
      </c>
      <c r="H1003" s="18">
        <v>2105</v>
      </c>
      <c r="I1003" s="18" t="s">
        <v>319</v>
      </c>
      <c r="J1003" s="18">
        <v>335372</v>
      </c>
      <c r="K1003" s="18" t="s">
        <v>2813</v>
      </c>
      <c r="L1003" s="18">
        <v>10058</v>
      </c>
      <c r="M1003" s="18" t="s">
        <v>2279</v>
      </c>
      <c r="N1003" s="18">
        <v>1</v>
      </c>
      <c r="O1003" s="18" t="s">
        <v>5209</v>
      </c>
      <c r="P1003" s="18"/>
      <c r="Q1003" s="18"/>
      <c r="R1003" s="18"/>
      <c r="S1003" t="s">
        <v>5186</v>
      </c>
    </row>
    <row r="1004" spans="1:19" x14ac:dyDescent="0.3">
      <c r="A1004" s="12">
        <v>711412</v>
      </c>
      <c r="B1004" s="1" t="s">
        <v>2835</v>
      </c>
      <c r="C1004" s="12">
        <v>10119</v>
      </c>
      <c r="D1004" s="12" t="s">
        <v>1566</v>
      </c>
      <c r="E1004" t="s">
        <v>20</v>
      </c>
      <c r="F1004" t="s">
        <v>336</v>
      </c>
      <c r="G1004" t="s">
        <v>336</v>
      </c>
      <c r="H1004">
        <v>2124</v>
      </c>
      <c r="I1004" t="s">
        <v>337</v>
      </c>
      <c r="J1004">
        <v>986487</v>
      </c>
      <c r="K1004" t="s">
        <v>2836</v>
      </c>
      <c r="L1004">
        <v>10058</v>
      </c>
      <c r="M1004" t="s">
        <v>2279</v>
      </c>
      <c r="N1004">
        <v>1</v>
      </c>
      <c r="O1004" t="s">
        <v>5209</v>
      </c>
      <c r="S1004" t="s">
        <v>5186</v>
      </c>
    </row>
    <row r="1005" spans="1:19" x14ac:dyDescent="0.3">
      <c r="A1005" s="19">
        <v>764409</v>
      </c>
      <c r="B1005" s="26" t="s">
        <v>2865</v>
      </c>
      <c r="C1005" s="19">
        <v>10119</v>
      </c>
      <c r="D1005" s="19" t="s">
        <v>1566</v>
      </c>
      <c r="E1005" s="18" t="s">
        <v>20</v>
      </c>
      <c r="F1005" s="18" t="s">
        <v>344</v>
      </c>
      <c r="G1005" s="18" t="s">
        <v>344</v>
      </c>
      <c r="H1005" s="18">
        <v>2154</v>
      </c>
      <c r="I1005" s="18" t="s">
        <v>2866</v>
      </c>
      <c r="J1005" s="18">
        <v>968798</v>
      </c>
      <c r="K1005" s="18" t="s">
        <v>2867</v>
      </c>
      <c r="L1005" s="18">
        <v>10058</v>
      </c>
      <c r="M1005" s="18" t="s">
        <v>2279</v>
      </c>
      <c r="N1005" s="18">
        <v>1</v>
      </c>
      <c r="O1005" s="18" t="s">
        <v>5209</v>
      </c>
      <c r="P1005" s="18"/>
      <c r="Q1005" s="18"/>
      <c r="R1005" s="18"/>
      <c r="S1005" t="s">
        <v>5186</v>
      </c>
    </row>
    <row r="1006" spans="1:19" x14ac:dyDescent="0.3">
      <c r="A1006" s="12">
        <v>248435</v>
      </c>
      <c r="B1006" s="1" t="s">
        <v>2870</v>
      </c>
      <c r="C1006" s="12">
        <v>10119</v>
      </c>
      <c r="D1006" s="12" t="s">
        <v>1566</v>
      </c>
      <c r="E1006" t="s">
        <v>20</v>
      </c>
      <c r="F1006" t="s">
        <v>344</v>
      </c>
      <c r="G1006" t="s">
        <v>344</v>
      </c>
      <c r="H1006">
        <v>2156</v>
      </c>
      <c r="I1006" t="s">
        <v>345</v>
      </c>
      <c r="J1006">
        <v>353997</v>
      </c>
      <c r="K1006" t="s">
        <v>2871</v>
      </c>
      <c r="L1006">
        <v>10058</v>
      </c>
      <c r="M1006" t="s">
        <v>2279</v>
      </c>
      <c r="N1006">
        <v>1</v>
      </c>
      <c r="O1006" t="s">
        <v>5209</v>
      </c>
      <c r="S1006" t="s">
        <v>5186</v>
      </c>
    </row>
    <row r="1007" spans="1:19" x14ac:dyDescent="0.3">
      <c r="A1007" s="19">
        <v>260460</v>
      </c>
      <c r="B1007" s="26" t="s">
        <v>2872</v>
      </c>
      <c r="C1007" s="19">
        <v>10119</v>
      </c>
      <c r="D1007" s="19" t="s">
        <v>1566</v>
      </c>
      <c r="E1007" s="18" t="s">
        <v>20</v>
      </c>
      <c r="F1007" s="18" t="s">
        <v>93</v>
      </c>
      <c r="G1007" s="18" t="s">
        <v>93</v>
      </c>
      <c r="H1007" s="18">
        <v>2157</v>
      </c>
      <c r="I1007" s="18" t="s">
        <v>2873</v>
      </c>
      <c r="J1007" s="18">
        <v>69696</v>
      </c>
      <c r="K1007" s="18" t="s">
        <v>2874</v>
      </c>
      <c r="L1007" s="18">
        <v>10058</v>
      </c>
      <c r="M1007" s="18" t="s">
        <v>2279</v>
      </c>
      <c r="N1007" s="18">
        <v>1</v>
      </c>
      <c r="O1007" s="18" t="s">
        <v>5209</v>
      </c>
      <c r="P1007" s="18"/>
      <c r="Q1007" s="18"/>
      <c r="R1007" s="18"/>
      <c r="S1007" t="s">
        <v>5186</v>
      </c>
    </row>
    <row r="1008" spans="1:19" x14ac:dyDescent="0.3">
      <c r="A1008" s="12">
        <v>319206</v>
      </c>
      <c r="B1008" s="1" t="s">
        <v>1751</v>
      </c>
      <c r="C1008" s="12">
        <v>10142</v>
      </c>
      <c r="D1008" s="12" t="s">
        <v>1566</v>
      </c>
      <c r="E1008" t="s">
        <v>20</v>
      </c>
      <c r="F1008" t="s">
        <v>120</v>
      </c>
      <c r="G1008" t="s">
        <v>120</v>
      </c>
      <c r="H1008">
        <v>2187</v>
      </c>
      <c r="I1008" t="s">
        <v>1752</v>
      </c>
      <c r="J1008">
        <v>268987</v>
      </c>
      <c r="K1008" t="s">
        <v>1753</v>
      </c>
      <c r="L1008">
        <v>10035</v>
      </c>
      <c r="M1008" t="s">
        <v>1568</v>
      </c>
      <c r="N1008">
        <v>1</v>
      </c>
      <c r="O1008" t="s">
        <v>5209</v>
      </c>
      <c r="S1008" t="s">
        <v>5186</v>
      </c>
    </row>
    <row r="1009" spans="1:19" x14ac:dyDescent="0.3">
      <c r="A1009" s="19">
        <v>715077</v>
      </c>
      <c r="B1009" s="26" t="s">
        <v>2911</v>
      </c>
      <c r="C1009" s="19">
        <v>10119</v>
      </c>
      <c r="D1009" s="19" t="s">
        <v>1566</v>
      </c>
      <c r="E1009" s="18" t="s">
        <v>20</v>
      </c>
      <c r="F1009" s="18" t="s">
        <v>344</v>
      </c>
      <c r="G1009" s="18" t="s">
        <v>344</v>
      </c>
      <c r="H1009" s="18">
        <v>2191</v>
      </c>
      <c r="I1009" s="18" t="s">
        <v>373</v>
      </c>
      <c r="J1009" s="18">
        <v>360416</v>
      </c>
      <c r="K1009" s="18" t="s">
        <v>2912</v>
      </c>
      <c r="L1009" s="18">
        <v>10058</v>
      </c>
      <c r="M1009" s="18" t="s">
        <v>2279</v>
      </c>
      <c r="N1009" s="18">
        <v>1</v>
      </c>
      <c r="O1009" s="18" t="s">
        <v>5209</v>
      </c>
      <c r="P1009" s="18"/>
      <c r="Q1009" s="18"/>
      <c r="R1009" s="18"/>
      <c r="S1009" t="s">
        <v>5186</v>
      </c>
    </row>
    <row r="1010" spans="1:19" x14ac:dyDescent="0.3">
      <c r="A1010" s="12">
        <v>238067</v>
      </c>
      <c r="B1010" s="1" t="s">
        <v>2916</v>
      </c>
      <c r="C1010" s="12">
        <v>10119</v>
      </c>
      <c r="D1010" s="12" t="s">
        <v>1566</v>
      </c>
      <c r="E1010" t="s">
        <v>20</v>
      </c>
      <c r="F1010" t="s">
        <v>428</v>
      </c>
      <c r="G1010" t="s">
        <v>428</v>
      </c>
      <c r="H1010">
        <v>2193</v>
      </c>
      <c r="I1010" t="s">
        <v>2917</v>
      </c>
      <c r="J1010">
        <v>351127</v>
      </c>
      <c r="K1010" t="s">
        <v>2918</v>
      </c>
      <c r="L1010">
        <v>10058</v>
      </c>
      <c r="M1010" t="s">
        <v>2279</v>
      </c>
      <c r="N1010">
        <v>1</v>
      </c>
      <c r="O1010" t="s">
        <v>5209</v>
      </c>
      <c r="S1010" t="s">
        <v>5186</v>
      </c>
    </row>
    <row r="1011" spans="1:19" x14ac:dyDescent="0.3">
      <c r="A1011" s="19">
        <v>358232</v>
      </c>
      <c r="B1011" s="26" t="s">
        <v>2966</v>
      </c>
      <c r="C1011" s="19">
        <v>10119</v>
      </c>
      <c r="D1011" s="19" t="s">
        <v>1566</v>
      </c>
      <c r="E1011" s="18" t="s">
        <v>20</v>
      </c>
      <c r="F1011" s="18" t="s">
        <v>21</v>
      </c>
      <c r="G1011" s="18" t="s">
        <v>21</v>
      </c>
      <c r="H1011" s="18">
        <v>2244</v>
      </c>
      <c r="I1011" s="18" t="s">
        <v>392</v>
      </c>
      <c r="J1011" s="18">
        <v>1010449</v>
      </c>
      <c r="K1011" s="18" t="s">
        <v>2967</v>
      </c>
      <c r="L1011" s="18">
        <v>10058</v>
      </c>
      <c r="M1011" s="18" t="s">
        <v>2279</v>
      </c>
      <c r="N1011" s="18">
        <v>1</v>
      </c>
      <c r="O1011" s="18" t="s">
        <v>5209</v>
      </c>
      <c r="P1011" s="18"/>
      <c r="Q1011" s="18"/>
      <c r="R1011" s="18"/>
      <c r="S1011" t="s">
        <v>5186</v>
      </c>
    </row>
    <row r="1012" spans="1:19" x14ac:dyDescent="0.3">
      <c r="A1012" s="12">
        <v>832498</v>
      </c>
      <c r="B1012" s="1" t="s">
        <v>2969</v>
      </c>
      <c r="C1012" s="12">
        <v>10119</v>
      </c>
      <c r="D1012" s="12" t="s">
        <v>1566</v>
      </c>
      <c r="E1012" t="s">
        <v>20</v>
      </c>
      <c r="F1012" t="s">
        <v>395</v>
      </c>
      <c r="G1012" t="s">
        <v>395</v>
      </c>
      <c r="H1012">
        <v>2286</v>
      </c>
      <c r="I1012" t="s">
        <v>396</v>
      </c>
      <c r="J1012">
        <v>86244</v>
      </c>
      <c r="K1012" t="s">
        <v>2970</v>
      </c>
      <c r="L1012">
        <v>10058</v>
      </c>
      <c r="M1012" t="s">
        <v>2279</v>
      </c>
      <c r="N1012">
        <v>1</v>
      </c>
      <c r="O1012" t="s">
        <v>5209</v>
      </c>
      <c r="S1012" t="s">
        <v>5186</v>
      </c>
    </row>
    <row r="1013" spans="1:19" x14ac:dyDescent="0.3">
      <c r="A1013" s="19">
        <v>147062</v>
      </c>
      <c r="B1013" s="26" t="s">
        <v>1772</v>
      </c>
      <c r="C1013" s="19">
        <v>10119</v>
      </c>
      <c r="D1013" s="19" t="s">
        <v>1566</v>
      </c>
      <c r="E1013" s="18" t="s">
        <v>20</v>
      </c>
      <c r="F1013" s="18" t="s">
        <v>253</v>
      </c>
      <c r="G1013" s="18" t="s">
        <v>253</v>
      </c>
      <c r="H1013" s="18">
        <v>2325</v>
      </c>
      <c r="I1013" s="18" t="s">
        <v>1773</v>
      </c>
      <c r="J1013" s="18">
        <v>785948</v>
      </c>
      <c r="K1013" s="18" t="s">
        <v>1774</v>
      </c>
      <c r="L1013" s="18">
        <v>10035</v>
      </c>
      <c r="M1013" s="18" t="s">
        <v>1568</v>
      </c>
      <c r="N1013" s="18">
        <v>1</v>
      </c>
      <c r="O1013" s="18" t="s">
        <v>5209</v>
      </c>
      <c r="P1013" s="18"/>
      <c r="Q1013" s="18"/>
      <c r="R1013" s="18"/>
      <c r="S1013" t="s">
        <v>5186</v>
      </c>
    </row>
    <row r="1014" spans="1:19" x14ac:dyDescent="0.3">
      <c r="A1014" s="12">
        <v>706331</v>
      </c>
      <c r="B1014" s="1" t="s">
        <v>2997</v>
      </c>
      <c r="C1014" s="12">
        <v>10119</v>
      </c>
      <c r="D1014" s="12" t="s">
        <v>1566</v>
      </c>
      <c r="E1014" t="s">
        <v>20</v>
      </c>
      <c r="F1014" t="s">
        <v>428</v>
      </c>
      <c r="G1014" t="s">
        <v>428</v>
      </c>
      <c r="H1014">
        <v>2396</v>
      </c>
      <c r="I1014" t="s">
        <v>2998</v>
      </c>
      <c r="J1014">
        <v>336666</v>
      </c>
      <c r="K1014" t="s">
        <v>2999</v>
      </c>
      <c r="L1014">
        <v>10058</v>
      </c>
      <c r="M1014" t="s">
        <v>2279</v>
      </c>
      <c r="N1014">
        <v>1</v>
      </c>
      <c r="O1014" t="s">
        <v>5209</v>
      </c>
      <c r="S1014" t="s">
        <v>5186</v>
      </c>
    </row>
    <row r="1015" spans="1:19" x14ac:dyDescent="0.3">
      <c r="A1015" s="19">
        <v>245195</v>
      </c>
      <c r="B1015" s="26" t="s">
        <v>3017</v>
      </c>
      <c r="C1015" s="19">
        <v>10119</v>
      </c>
      <c r="D1015" s="19" t="s">
        <v>1566</v>
      </c>
      <c r="E1015" s="18" t="s">
        <v>20</v>
      </c>
      <c r="F1015" s="18" t="s">
        <v>428</v>
      </c>
      <c r="G1015" s="18" t="s">
        <v>428</v>
      </c>
      <c r="H1015" s="18">
        <v>2503</v>
      </c>
      <c r="I1015" s="18" t="s">
        <v>429</v>
      </c>
      <c r="J1015" s="18">
        <v>82338</v>
      </c>
      <c r="K1015" s="18" t="s">
        <v>3018</v>
      </c>
      <c r="L1015" s="18">
        <v>10058</v>
      </c>
      <c r="M1015" s="18" t="s">
        <v>2279</v>
      </c>
      <c r="N1015" s="18">
        <v>1</v>
      </c>
      <c r="O1015" s="18" t="s">
        <v>5209</v>
      </c>
      <c r="P1015" s="18"/>
      <c r="Q1015" s="18"/>
      <c r="R1015" s="18"/>
      <c r="S1015" t="s">
        <v>5186</v>
      </c>
    </row>
    <row r="1016" spans="1:19" x14ac:dyDescent="0.3">
      <c r="A1016" s="12">
        <v>266788</v>
      </c>
      <c r="B1016" s="1" t="s">
        <v>3023</v>
      </c>
      <c r="C1016" s="12">
        <v>10119</v>
      </c>
      <c r="D1016" s="12" t="s">
        <v>1566</v>
      </c>
      <c r="E1016" t="s">
        <v>20</v>
      </c>
      <c r="F1016" t="s">
        <v>336</v>
      </c>
      <c r="G1016" t="s">
        <v>336</v>
      </c>
      <c r="H1016">
        <v>2545</v>
      </c>
      <c r="I1016" t="s">
        <v>3024</v>
      </c>
      <c r="J1016">
        <v>372776</v>
      </c>
      <c r="K1016" t="s">
        <v>3025</v>
      </c>
      <c r="L1016">
        <v>10058</v>
      </c>
      <c r="M1016" t="s">
        <v>2279</v>
      </c>
      <c r="N1016">
        <v>1</v>
      </c>
      <c r="O1016" t="s">
        <v>5209</v>
      </c>
      <c r="S1016" t="s">
        <v>5186</v>
      </c>
    </row>
    <row r="1017" spans="1:19" x14ac:dyDescent="0.3">
      <c r="A1017" s="19">
        <v>531048</v>
      </c>
      <c r="B1017" s="26" t="s">
        <v>3029</v>
      </c>
      <c r="C1017" s="19">
        <v>10119</v>
      </c>
      <c r="D1017" s="19" t="s">
        <v>1566</v>
      </c>
      <c r="E1017" s="18" t="s">
        <v>20</v>
      </c>
      <c r="F1017" s="18" t="s">
        <v>208</v>
      </c>
      <c r="G1017" s="18" t="s">
        <v>208</v>
      </c>
      <c r="H1017" s="18">
        <v>2561</v>
      </c>
      <c r="I1017" s="18" t="s">
        <v>3030</v>
      </c>
      <c r="J1017" s="18">
        <v>348159</v>
      </c>
      <c r="K1017" s="18" t="s">
        <v>3031</v>
      </c>
      <c r="L1017" s="18">
        <v>10058</v>
      </c>
      <c r="M1017" s="18" t="s">
        <v>2279</v>
      </c>
      <c r="N1017" s="18">
        <v>1</v>
      </c>
      <c r="O1017" s="18" t="s">
        <v>5209</v>
      </c>
      <c r="P1017" s="18"/>
      <c r="Q1017" s="18"/>
      <c r="R1017" s="18"/>
      <c r="S1017" t="s">
        <v>5186</v>
      </c>
    </row>
    <row r="1018" spans="1:19" x14ac:dyDescent="0.3">
      <c r="A1018" s="12">
        <v>331525</v>
      </c>
      <c r="B1018" s="1" t="s">
        <v>3070</v>
      </c>
      <c r="C1018" s="12">
        <v>10142</v>
      </c>
      <c r="D1018" s="12" t="s">
        <v>1566</v>
      </c>
      <c r="E1018" t="s">
        <v>20</v>
      </c>
      <c r="F1018" t="s">
        <v>562</v>
      </c>
      <c r="G1018" t="s">
        <v>562</v>
      </c>
      <c r="H1018">
        <v>2680</v>
      </c>
      <c r="I1018" t="s">
        <v>3071</v>
      </c>
      <c r="J1018">
        <v>945238</v>
      </c>
      <c r="K1018" t="s">
        <v>3072</v>
      </c>
      <c r="L1018">
        <v>10058</v>
      </c>
      <c r="M1018" t="s">
        <v>2279</v>
      </c>
      <c r="N1018">
        <v>1</v>
      </c>
      <c r="O1018" t="s">
        <v>5209</v>
      </c>
      <c r="S1018" t="s">
        <v>5186</v>
      </c>
    </row>
    <row r="1019" spans="1:19" x14ac:dyDescent="0.3">
      <c r="A1019" s="19">
        <v>272569</v>
      </c>
      <c r="B1019" s="26" t="s">
        <v>1809</v>
      </c>
      <c r="C1019" s="19">
        <v>10119</v>
      </c>
      <c r="D1019" s="19" t="s">
        <v>1566</v>
      </c>
      <c r="E1019" s="18" t="s">
        <v>20</v>
      </c>
      <c r="F1019" s="18" t="s">
        <v>21</v>
      </c>
      <c r="G1019" s="18" t="s">
        <v>21</v>
      </c>
      <c r="H1019" s="18">
        <v>2784</v>
      </c>
      <c r="I1019" s="18" t="s">
        <v>470</v>
      </c>
      <c r="J1019" s="18">
        <v>314577</v>
      </c>
      <c r="K1019" s="18" t="s">
        <v>1810</v>
      </c>
      <c r="L1019" s="18">
        <v>10011</v>
      </c>
      <c r="M1019" s="18" t="s">
        <v>1568</v>
      </c>
      <c r="N1019" s="18">
        <v>1</v>
      </c>
      <c r="O1019" s="18" t="s">
        <v>5209</v>
      </c>
      <c r="P1019" s="18"/>
      <c r="Q1019" s="18"/>
      <c r="R1019" s="18"/>
      <c r="S1019" t="s">
        <v>5186</v>
      </c>
    </row>
    <row r="1020" spans="1:19" x14ac:dyDescent="0.3">
      <c r="A1020" s="12">
        <v>364137</v>
      </c>
      <c r="B1020" s="1" t="s">
        <v>3129</v>
      </c>
      <c r="C1020" s="12">
        <v>10119</v>
      </c>
      <c r="D1020" s="12" t="s">
        <v>1566</v>
      </c>
      <c r="E1020" t="s">
        <v>20</v>
      </c>
      <c r="F1020" t="s">
        <v>93</v>
      </c>
      <c r="G1020" t="s">
        <v>93</v>
      </c>
      <c r="H1020">
        <v>2814</v>
      </c>
      <c r="I1020" t="s">
        <v>3130</v>
      </c>
      <c r="J1020">
        <v>1020926</v>
      </c>
      <c r="K1020" t="s">
        <v>3131</v>
      </c>
      <c r="L1020">
        <v>10058</v>
      </c>
      <c r="M1020" t="s">
        <v>2279</v>
      </c>
      <c r="N1020" t="s">
        <v>5181</v>
      </c>
    </row>
    <row r="1021" spans="1:19" x14ac:dyDescent="0.3">
      <c r="A1021" s="19">
        <v>291416</v>
      </c>
      <c r="B1021" s="26" t="s">
        <v>3176</v>
      </c>
      <c r="C1021" s="19">
        <v>10119</v>
      </c>
      <c r="D1021" s="19" t="s">
        <v>1566</v>
      </c>
      <c r="E1021" s="18" t="s">
        <v>20</v>
      </c>
      <c r="F1021" s="18" t="s">
        <v>318</v>
      </c>
      <c r="G1021" s="18" t="s">
        <v>318</v>
      </c>
      <c r="H1021" s="18">
        <v>2964</v>
      </c>
      <c r="I1021" s="18" t="s">
        <v>518</v>
      </c>
      <c r="J1021" s="18">
        <v>1022475</v>
      </c>
      <c r="K1021" s="18" t="s">
        <v>3177</v>
      </c>
      <c r="L1021" s="18">
        <v>10058</v>
      </c>
      <c r="M1021" s="18" t="s">
        <v>2279</v>
      </c>
      <c r="N1021" s="18">
        <v>1</v>
      </c>
      <c r="O1021" s="18" t="s">
        <v>5209</v>
      </c>
      <c r="P1021" s="18"/>
      <c r="Q1021" s="18"/>
      <c r="R1021" s="18"/>
      <c r="S1021" t="s">
        <v>5186</v>
      </c>
    </row>
    <row r="1022" spans="1:19" x14ac:dyDescent="0.3">
      <c r="A1022" s="12">
        <v>892510</v>
      </c>
      <c r="B1022" s="1" t="s">
        <v>1836</v>
      </c>
      <c r="C1022" s="12">
        <v>10119</v>
      </c>
      <c r="D1022" s="12" t="s">
        <v>1566</v>
      </c>
      <c r="E1022" t="s">
        <v>20</v>
      </c>
      <c r="F1022" t="s">
        <v>540</v>
      </c>
      <c r="G1022" t="s">
        <v>540</v>
      </c>
      <c r="H1022">
        <v>3065</v>
      </c>
      <c r="I1022" t="s">
        <v>541</v>
      </c>
      <c r="J1022">
        <v>1026699</v>
      </c>
      <c r="K1022" t="s">
        <v>1837</v>
      </c>
      <c r="L1022">
        <v>10011</v>
      </c>
      <c r="M1022" t="s">
        <v>1568</v>
      </c>
      <c r="N1022">
        <v>1</v>
      </c>
      <c r="O1022" t="s">
        <v>5209</v>
      </c>
      <c r="S1022" t="s">
        <v>5186</v>
      </c>
    </row>
    <row r="1023" spans="1:19" x14ac:dyDescent="0.3">
      <c r="A1023" s="19">
        <v>203306</v>
      </c>
      <c r="B1023" s="26" t="s">
        <v>3227</v>
      </c>
      <c r="C1023" s="19">
        <v>10119</v>
      </c>
      <c r="D1023" s="19" t="s">
        <v>1566</v>
      </c>
      <c r="E1023" s="18" t="s">
        <v>20</v>
      </c>
      <c r="F1023" s="18" t="s">
        <v>562</v>
      </c>
      <c r="G1023" s="18" t="s">
        <v>562</v>
      </c>
      <c r="H1023" s="18">
        <v>3149</v>
      </c>
      <c r="I1023" s="18" t="s">
        <v>563</v>
      </c>
      <c r="J1023" s="18">
        <v>335831</v>
      </c>
      <c r="K1023" s="18" t="s">
        <v>3228</v>
      </c>
      <c r="L1023" s="18">
        <v>10058</v>
      </c>
      <c r="M1023" s="18" t="s">
        <v>2279</v>
      </c>
      <c r="N1023" s="18">
        <v>1</v>
      </c>
      <c r="O1023" s="18" t="s">
        <v>5209</v>
      </c>
      <c r="P1023" s="18"/>
      <c r="Q1023" s="18"/>
      <c r="R1023" s="18"/>
      <c r="S1023" t="s">
        <v>5186</v>
      </c>
    </row>
    <row r="1024" spans="1:19" x14ac:dyDescent="0.3">
      <c r="A1024" s="12">
        <v>888896</v>
      </c>
      <c r="B1024" s="1" t="s">
        <v>3241</v>
      </c>
      <c r="C1024" s="12">
        <v>10119</v>
      </c>
      <c r="D1024" s="12" t="s">
        <v>1566</v>
      </c>
      <c r="E1024" t="s">
        <v>20</v>
      </c>
      <c r="F1024" t="s">
        <v>208</v>
      </c>
      <c r="G1024" t="s">
        <v>208</v>
      </c>
      <c r="H1024">
        <v>3155</v>
      </c>
      <c r="I1024" t="s">
        <v>3242</v>
      </c>
      <c r="J1024">
        <v>56289</v>
      </c>
      <c r="K1024" t="s">
        <v>3243</v>
      </c>
      <c r="L1024">
        <v>10058</v>
      </c>
      <c r="M1024" t="s">
        <v>2279</v>
      </c>
      <c r="N1024">
        <v>1</v>
      </c>
      <c r="O1024" t="s">
        <v>5209</v>
      </c>
      <c r="S1024" t="s">
        <v>5186</v>
      </c>
    </row>
    <row r="1025" spans="1:19" x14ac:dyDescent="0.3">
      <c r="A1025" s="19">
        <v>241395</v>
      </c>
      <c r="B1025" s="26" t="s">
        <v>3252</v>
      </c>
      <c r="C1025" s="19">
        <v>10119</v>
      </c>
      <c r="D1025" s="19" t="s">
        <v>1566</v>
      </c>
      <c r="E1025" s="18" t="s">
        <v>20</v>
      </c>
      <c r="F1025" s="18" t="s">
        <v>428</v>
      </c>
      <c r="G1025" s="18" t="s">
        <v>428</v>
      </c>
      <c r="H1025" s="18">
        <v>3167</v>
      </c>
      <c r="I1025" s="18" t="s">
        <v>3253</v>
      </c>
      <c r="J1025" s="18">
        <v>311384</v>
      </c>
      <c r="K1025" s="18" t="s">
        <v>3254</v>
      </c>
      <c r="L1025" s="18">
        <v>10058</v>
      </c>
      <c r="M1025" s="18" t="s">
        <v>2279</v>
      </c>
      <c r="N1025" s="18">
        <v>1</v>
      </c>
      <c r="O1025" s="18" t="s">
        <v>5209</v>
      </c>
      <c r="P1025" s="18"/>
      <c r="Q1025" s="18"/>
      <c r="R1025" s="18"/>
      <c r="S1025" t="s">
        <v>5186</v>
      </c>
    </row>
    <row r="1026" spans="1:19" x14ac:dyDescent="0.3">
      <c r="A1026" s="12">
        <v>292877</v>
      </c>
      <c r="B1026" s="1" t="s">
        <v>3321</v>
      </c>
      <c r="C1026" s="12">
        <v>10119</v>
      </c>
      <c r="D1026" s="12" t="s">
        <v>1566</v>
      </c>
      <c r="E1026" t="s">
        <v>20</v>
      </c>
      <c r="F1026" t="s">
        <v>21</v>
      </c>
      <c r="G1026" t="s">
        <v>21</v>
      </c>
      <c r="H1026">
        <v>3382</v>
      </c>
      <c r="I1026" t="s">
        <v>609</v>
      </c>
      <c r="J1026">
        <v>1015652</v>
      </c>
      <c r="K1026" t="s">
        <v>3322</v>
      </c>
      <c r="L1026">
        <v>10058</v>
      </c>
      <c r="M1026" t="s">
        <v>2279</v>
      </c>
      <c r="N1026">
        <v>1</v>
      </c>
      <c r="O1026" t="s">
        <v>5209</v>
      </c>
      <c r="S1026" t="s">
        <v>5186</v>
      </c>
    </row>
    <row r="1027" spans="1:19" x14ac:dyDescent="0.3">
      <c r="A1027" s="19">
        <v>59476</v>
      </c>
      <c r="B1027" s="26" t="s">
        <v>3334</v>
      </c>
      <c r="C1027" s="19">
        <v>10142</v>
      </c>
      <c r="D1027" s="19" t="s">
        <v>1566</v>
      </c>
      <c r="E1027" s="18" t="s">
        <v>20</v>
      </c>
      <c r="F1027" s="18" t="s">
        <v>540</v>
      </c>
      <c r="G1027" s="18" t="s">
        <v>540</v>
      </c>
      <c r="H1027" s="18">
        <v>3436</v>
      </c>
      <c r="I1027" s="18" t="s">
        <v>3335</v>
      </c>
      <c r="J1027" s="18">
        <v>786272</v>
      </c>
      <c r="K1027" s="18" t="s">
        <v>3336</v>
      </c>
      <c r="L1027" s="18">
        <v>10058</v>
      </c>
      <c r="M1027" s="18" t="s">
        <v>2279</v>
      </c>
      <c r="N1027" s="18">
        <v>1</v>
      </c>
      <c r="O1027" s="18" t="s">
        <v>5209</v>
      </c>
      <c r="P1027" s="18"/>
      <c r="Q1027" s="18"/>
      <c r="R1027" s="18"/>
      <c r="S1027" t="s">
        <v>5186</v>
      </c>
    </row>
    <row r="1028" spans="1:19" x14ac:dyDescent="0.3">
      <c r="A1028" s="12">
        <v>843266</v>
      </c>
      <c r="B1028" s="1" t="s">
        <v>3345</v>
      </c>
      <c r="C1028" s="12">
        <v>10119</v>
      </c>
      <c r="D1028" s="12" t="s">
        <v>1566</v>
      </c>
      <c r="E1028" t="s">
        <v>20</v>
      </c>
      <c r="F1028" t="s">
        <v>344</v>
      </c>
      <c r="G1028" t="s">
        <v>344</v>
      </c>
      <c r="H1028">
        <v>3476</v>
      </c>
      <c r="I1028" t="s">
        <v>622</v>
      </c>
      <c r="J1028">
        <v>363183</v>
      </c>
      <c r="K1028" t="s">
        <v>3346</v>
      </c>
      <c r="L1028">
        <v>10058</v>
      </c>
      <c r="M1028" t="s">
        <v>2279</v>
      </c>
      <c r="N1028">
        <v>1</v>
      </c>
      <c r="O1028" t="s">
        <v>5209</v>
      </c>
      <c r="S1028" t="s">
        <v>5186</v>
      </c>
    </row>
    <row r="1029" spans="1:19" x14ac:dyDescent="0.3">
      <c r="A1029" s="19">
        <v>206129</v>
      </c>
      <c r="B1029" s="26" t="s">
        <v>1867</v>
      </c>
      <c r="C1029" s="19">
        <v>10119</v>
      </c>
      <c r="D1029" s="19" t="s">
        <v>1566</v>
      </c>
      <c r="E1029" s="18" t="s">
        <v>20</v>
      </c>
      <c r="F1029" s="18" t="s">
        <v>395</v>
      </c>
      <c r="G1029" s="18" t="s">
        <v>395</v>
      </c>
      <c r="H1029" s="18">
        <v>3544</v>
      </c>
      <c r="I1029" s="18" t="s">
        <v>1868</v>
      </c>
      <c r="J1029" s="18">
        <v>342234</v>
      </c>
      <c r="K1029" s="18" t="s">
        <v>3358</v>
      </c>
      <c r="L1029" s="18">
        <v>10058</v>
      </c>
      <c r="M1029" s="18" t="s">
        <v>2279</v>
      </c>
      <c r="N1029" s="18">
        <v>1</v>
      </c>
      <c r="O1029" s="18" t="s">
        <v>5209</v>
      </c>
      <c r="P1029" s="18"/>
      <c r="Q1029" s="18"/>
      <c r="R1029" s="18"/>
      <c r="S1029" t="s">
        <v>5186</v>
      </c>
    </row>
    <row r="1030" spans="1:19" x14ac:dyDescent="0.3">
      <c r="A1030" s="12">
        <v>242343</v>
      </c>
      <c r="B1030" s="1" t="s">
        <v>3373</v>
      </c>
      <c r="C1030" s="12">
        <v>10119</v>
      </c>
      <c r="D1030" s="12" t="s">
        <v>1566</v>
      </c>
      <c r="E1030" t="s">
        <v>20</v>
      </c>
      <c r="F1030" t="s">
        <v>336</v>
      </c>
      <c r="G1030" t="s">
        <v>336</v>
      </c>
      <c r="H1030">
        <v>3793</v>
      </c>
      <c r="I1030" t="s">
        <v>650</v>
      </c>
      <c r="J1030">
        <v>333703</v>
      </c>
      <c r="K1030" t="s">
        <v>3374</v>
      </c>
      <c r="L1030">
        <v>10058</v>
      </c>
      <c r="M1030" t="s">
        <v>2279</v>
      </c>
      <c r="N1030">
        <v>1</v>
      </c>
      <c r="O1030" t="s">
        <v>5209</v>
      </c>
      <c r="S1030" t="s">
        <v>5186</v>
      </c>
    </row>
    <row r="1031" spans="1:19" x14ac:dyDescent="0.3">
      <c r="A1031" s="19">
        <v>885646</v>
      </c>
      <c r="B1031" s="26" t="s">
        <v>3463</v>
      </c>
      <c r="C1031" s="19">
        <v>10119</v>
      </c>
      <c r="D1031" s="19" t="s">
        <v>1566</v>
      </c>
      <c r="E1031" s="18" t="s">
        <v>20</v>
      </c>
      <c r="F1031" s="18" t="s">
        <v>208</v>
      </c>
      <c r="G1031" s="18" t="s">
        <v>208</v>
      </c>
      <c r="H1031" s="18">
        <v>4229</v>
      </c>
      <c r="I1031" s="18" t="s">
        <v>705</v>
      </c>
      <c r="J1031" s="18">
        <v>67104</v>
      </c>
      <c r="K1031" s="18" t="s">
        <v>3464</v>
      </c>
      <c r="L1031" s="18">
        <v>10058</v>
      </c>
      <c r="M1031" s="18" t="s">
        <v>2279</v>
      </c>
      <c r="N1031" s="18">
        <v>1</v>
      </c>
      <c r="O1031" s="18" t="s">
        <v>5209</v>
      </c>
      <c r="P1031" s="18"/>
      <c r="Q1031" s="18"/>
      <c r="R1031" s="18"/>
      <c r="S1031" t="s">
        <v>5186</v>
      </c>
    </row>
    <row r="1032" spans="1:19" x14ac:dyDescent="0.3">
      <c r="A1032" s="12">
        <v>621059</v>
      </c>
      <c r="B1032" s="1" t="s">
        <v>1893</v>
      </c>
      <c r="C1032" s="12">
        <v>10119</v>
      </c>
      <c r="D1032" s="12" t="s">
        <v>1566</v>
      </c>
      <c r="E1032" t="s">
        <v>20</v>
      </c>
      <c r="F1032" t="s">
        <v>336</v>
      </c>
      <c r="G1032" t="s">
        <v>336</v>
      </c>
      <c r="H1032">
        <v>4336</v>
      </c>
      <c r="I1032" t="s">
        <v>714</v>
      </c>
      <c r="J1032">
        <v>984890</v>
      </c>
      <c r="K1032" t="s">
        <v>1894</v>
      </c>
      <c r="L1032">
        <v>10035</v>
      </c>
      <c r="M1032" t="s">
        <v>1568</v>
      </c>
      <c r="N1032">
        <v>1</v>
      </c>
      <c r="O1032" t="s">
        <v>5209</v>
      </c>
      <c r="S1032" t="s">
        <v>5186</v>
      </c>
    </row>
    <row r="1033" spans="1:19" x14ac:dyDescent="0.3">
      <c r="A1033" s="19">
        <v>180538</v>
      </c>
      <c r="B1033" s="26" t="s">
        <v>3511</v>
      </c>
      <c r="C1033" s="19">
        <v>10119</v>
      </c>
      <c r="D1033" s="19" t="s">
        <v>1566</v>
      </c>
      <c r="E1033" s="18" t="s">
        <v>20</v>
      </c>
      <c r="F1033" s="18" t="s">
        <v>344</v>
      </c>
      <c r="G1033" s="18" t="s">
        <v>344</v>
      </c>
      <c r="H1033" s="18">
        <v>4460</v>
      </c>
      <c r="I1033" s="18" t="s">
        <v>3512</v>
      </c>
      <c r="J1033" s="18">
        <v>369001</v>
      </c>
      <c r="K1033" s="18" t="s">
        <v>3513</v>
      </c>
      <c r="L1033" s="18">
        <v>10058</v>
      </c>
      <c r="M1033" s="18" t="s">
        <v>2279</v>
      </c>
      <c r="N1033" s="18">
        <v>1</v>
      </c>
      <c r="O1033" s="18" t="s">
        <v>5209</v>
      </c>
      <c r="P1033" s="18"/>
      <c r="Q1033" s="18"/>
      <c r="R1033" s="18"/>
      <c r="S1033" t="s">
        <v>5186</v>
      </c>
    </row>
    <row r="1034" spans="1:19" x14ac:dyDescent="0.3">
      <c r="A1034" s="12">
        <v>691198</v>
      </c>
      <c r="B1034" s="1" t="s">
        <v>3532</v>
      </c>
      <c r="C1034" s="12">
        <v>10119</v>
      </c>
      <c r="D1034" s="12" t="s">
        <v>1566</v>
      </c>
      <c r="E1034" t="s">
        <v>20</v>
      </c>
      <c r="F1034" t="s">
        <v>93</v>
      </c>
      <c r="G1034" t="s">
        <v>93</v>
      </c>
      <c r="H1034">
        <v>4509</v>
      </c>
      <c r="I1034" t="s">
        <v>758</v>
      </c>
      <c r="J1034">
        <v>75879</v>
      </c>
      <c r="K1034" t="s">
        <v>3533</v>
      </c>
      <c r="L1034">
        <v>10058</v>
      </c>
      <c r="M1034" t="s">
        <v>2279</v>
      </c>
      <c r="N1034">
        <v>1</v>
      </c>
      <c r="O1034" t="s">
        <v>5209</v>
      </c>
      <c r="S1034" t="s">
        <v>5186</v>
      </c>
    </row>
    <row r="1035" spans="1:19" x14ac:dyDescent="0.3">
      <c r="A1035" s="19">
        <v>218291</v>
      </c>
      <c r="B1035" s="26" t="s">
        <v>3535</v>
      </c>
      <c r="C1035" s="19">
        <v>10119</v>
      </c>
      <c r="D1035" s="19" t="s">
        <v>1566</v>
      </c>
      <c r="E1035" s="18" t="s">
        <v>20</v>
      </c>
      <c r="F1035" s="18" t="s">
        <v>562</v>
      </c>
      <c r="G1035" s="18" t="s">
        <v>562</v>
      </c>
      <c r="H1035" s="18">
        <v>4527</v>
      </c>
      <c r="I1035" s="18" t="s">
        <v>3536</v>
      </c>
      <c r="J1035" s="18">
        <v>349284</v>
      </c>
      <c r="K1035" s="18" t="s">
        <v>3537</v>
      </c>
      <c r="L1035" s="18">
        <v>10058</v>
      </c>
      <c r="M1035" s="18" t="s">
        <v>2279</v>
      </c>
      <c r="N1035" s="18">
        <v>1</v>
      </c>
      <c r="O1035" s="18" t="s">
        <v>5209</v>
      </c>
      <c r="P1035" s="18"/>
      <c r="Q1035" s="18"/>
      <c r="R1035" s="18"/>
      <c r="S1035" t="s">
        <v>5186</v>
      </c>
    </row>
    <row r="1036" spans="1:19" x14ac:dyDescent="0.3">
      <c r="A1036" s="12">
        <v>939240</v>
      </c>
      <c r="B1036" s="1" t="s">
        <v>3568</v>
      </c>
      <c r="C1036" s="12">
        <v>10119</v>
      </c>
      <c r="D1036" s="12" t="s">
        <v>1566</v>
      </c>
      <c r="E1036" t="s">
        <v>20</v>
      </c>
      <c r="F1036" t="s">
        <v>93</v>
      </c>
      <c r="G1036" t="s">
        <v>93</v>
      </c>
      <c r="H1036">
        <v>4608</v>
      </c>
      <c r="I1036" t="s">
        <v>3569</v>
      </c>
      <c r="J1036">
        <v>84828</v>
      </c>
      <c r="K1036" t="s">
        <v>3570</v>
      </c>
      <c r="L1036">
        <v>10058</v>
      </c>
      <c r="M1036" t="s">
        <v>2279</v>
      </c>
      <c r="N1036" t="s">
        <v>5181</v>
      </c>
    </row>
    <row r="1037" spans="1:19" x14ac:dyDescent="0.3">
      <c r="A1037" s="19">
        <v>842903</v>
      </c>
      <c r="B1037" s="26" t="s">
        <v>1920</v>
      </c>
      <c r="C1037" s="19">
        <v>10119</v>
      </c>
      <c r="D1037" s="19" t="s">
        <v>1566</v>
      </c>
      <c r="E1037" s="18" t="s">
        <v>20</v>
      </c>
      <c r="F1037" s="18" t="s">
        <v>21</v>
      </c>
      <c r="G1037" s="18" t="s">
        <v>21</v>
      </c>
      <c r="H1037" s="18">
        <v>4624</v>
      </c>
      <c r="I1037" s="18" t="s">
        <v>768</v>
      </c>
      <c r="J1037" s="18">
        <v>78928</v>
      </c>
      <c r="K1037" s="18" t="s">
        <v>1921</v>
      </c>
      <c r="L1037" s="18">
        <v>10035</v>
      </c>
      <c r="M1037" s="18" t="s">
        <v>1568</v>
      </c>
      <c r="N1037" s="18">
        <v>1</v>
      </c>
      <c r="O1037" s="18" t="s">
        <v>5209</v>
      </c>
      <c r="P1037" s="18"/>
      <c r="Q1037" s="18"/>
      <c r="R1037" s="18"/>
      <c r="S1037" t="s">
        <v>5186</v>
      </c>
    </row>
    <row r="1038" spans="1:19" x14ac:dyDescent="0.3">
      <c r="A1038" s="12">
        <v>335394</v>
      </c>
      <c r="B1038" s="1" t="s">
        <v>3628</v>
      </c>
      <c r="C1038" s="12">
        <v>10119</v>
      </c>
      <c r="D1038" s="12" t="s">
        <v>1566</v>
      </c>
      <c r="E1038" t="s">
        <v>20</v>
      </c>
      <c r="F1038" t="s">
        <v>208</v>
      </c>
      <c r="G1038" t="s">
        <v>208</v>
      </c>
      <c r="H1038">
        <v>4763</v>
      </c>
      <c r="I1038" t="s">
        <v>785</v>
      </c>
      <c r="J1038">
        <v>59825</v>
      </c>
      <c r="K1038" t="s">
        <v>3629</v>
      </c>
      <c r="L1038">
        <v>10058</v>
      </c>
      <c r="M1038" t="s">
        <v>2279</v>
      </c>
      <c r="N1038">
        <v>1</v>
      </c>
      <c r="O1038" t="s">
        <v>5209</v>
      </c>
      <c r="S1038" t="s">
        <v>5186</v>
      </c>
    </row>
    <row r="1039" spans="1:19" x14ac:dyDescent="0.3">
      <c r="A1039" s="19">
        <v>186334</v>
      </c>
      <c r="B1039" s="26" t="s">
        <v>1949</v>
      </c>
      <c r="C1039" s="19">
        <v>10119</v>
      </c>
      <c r="D1039" s="19" t="s">
        <v>1566</v>
      </c>
      <c r="E1039" s="18" t="s">
        <v>20</v>
      </c>
      <c r="F1039" s="18" t="s">
        <v>562</v>
      </c>
      <c r="G1039" s="18" t="s">
        <v>562</v>
      </c>
      <c r="H1039" s="18">
        <v>4909</v>
      </c>
      <c r="I1039" s="18" t="s">
        <v>1950</v>
      </c>
      <c r="J1039" s="18">
        <v>982791</v>
      </c>
      <c r="K1039" s="18" t="s">
        <v>1951</v>
      </c>
      <c r="L1039" s="18">
        <v>10035</v>
      </c>
      <c r="M1039" s="18" t="s">
        <v>1568</v>
      </c>
      <c r="N1039" s="18">
        <v>1</v>
      </c>
      <c r="O1039" s="18" t="s">
        <v>5209</v>
      </c>
      <c r="P1039" s="18"/>
      <c r="Q1039" s="18"/>
      <c r="R1039" s="18"/>
      <c r="S1039" t="s">
        <v>5186</v>
      </c>
    </row>
    <row r="1040" spans="1:19" x14ac:dyDescent="0.3">
      <c r="A1040" s="12">
        <v>739800</v>
      </c>
      <c r="B1040" s="1" t="s">
        <v>3704</v>
      </c>
      <c r="C1040" s="12">
        <v>10119</v>
      </c>
      <c r="D1040" s="12" t="s">
        <v>1566</v>
      </c>
      <c r="E1040" t="s">
        <v>20</v>
      </c>
      <c r="F1040" t="s">
        <v>318</v>
      </c>
      <c r="G1040" t="s">
        <v>318</v>
      </c>
      <c r="H1040">
        <v>4983</v>
      </c>
      <c r="I1040" t="s">
        <v>806</v>
      </c>
      <c r="J1040">
        <v>45799</v>
      </c>
      <c r="K1040" t="s">
        <v>3705</v>
      </c>
      <c r="L1040">
        <v>10058</v>
      </c>
      <c r="M1040" t="s">
        <v>2279</v>
      </c>
      <c r="N1040">
        <v>1</v>
      </c>
      <c r="O1040" t="s">
        <v>5209</v>
      </c>
      <c r="S1040" t="s">
        <v>5186</v>
      </c>
    </row>
    <row r="1041" spans="1:19" x14ac:dyDescent="0.3">
      <c r="A1041" s="19">
        <v>854057</v>
      </c>
      <c r="B1041" s="26" t="s">
        <v>1959</v>
      </c>
      <c r="C1041" s="19">
        <v>10119</v>
      </c>
      <c r="D1041" s="19" t="s">
        <v>1566</v>
      </c>
      <c r="E1041" s="18" t="s">
        <v>20</v>
      </c>
      <c r="F1041" s="18" t="s">
        <v>93</v>
      </c>
      <c r="G1041" s="18" t="s">
        <v>93</v>
      </c>
      <c r="H1041" s="18">
        <v>5034</v>
      </c>
      <c r="I1041" s="18" t="s">
        <v>1960</v>
      </c>
      <c r="J1041" s="18">
        <v>984170</v>
      </c>
      <c r="K1041" s="18" t="s">
        <v>3712</v>
      </c>
      <c r="L1041" s="18">
        <v>10058</v>
      </c>
      <c r="M1041" s="18" t="s">
        <v>2279</v>
      </c>
      <c r="N1041" s="18">
        <v>1</v>
      </c>
      <c r="O1041" s="18" t="s">
        <v>5209</v>
      </c>
      <c r="P1041" s="18"/>
      <c r="Q1041" s="18"/>
      <c r="R1041" s="18"/>
      <c r="S1041" t="s">
        <v>5186</v>
      </c>
    </row>
    <row r="1042" spans="1:19" x14ac:dyDescent="0.3">
      <c r="A1042" s="12">
        <v>581643</v>
      </c>
      <c r="B1042" s="1" t="s">
        <v>1967</v>
      </c>
      <c r="C1042" s="12">
        <v>10119</v>
      </c>
      <c r="D1042" s="12" t="s">
        <v>1566</v>
      </c>
      <c r="E1042" t="s">
        <v>20</v>
      </c>
      <c r="F1042" t="s">
        <v>93</v>
      </c>
      <c r="G1042" t="s">
        <v>93</v>
      </c>
      <c r="H1042">
        <v>5063</v>
      </c>
      <c r="I1042" t="s">
        <v>809</v>
      </c>
      <c r="J1042">
        <v>332418</v>
      </c>
      <c r="K1042" t="s">
        <v>1968</v>
      </c>
      <c r="L1042">
        <v>10035</v>
      </c>
      <c r="M1042" t="s">
        <v>1568</v>
      </c>
      <c r="N1042">
        <v>1</v>
      </c>
      <c r="O1042" t="s">
        <v>5209</v>
      </c>
      <c r="S1042" t="s">
        <v>5186</v>
      </c>
    </row>
    <row r="1043" spans="1:19" x14ac:dyDescent="0.3">
      <c r="A1043" s="19">
        <v>818454</v>
      </c>
      <c r="B1043" s="26" t="s">
        <v>3794</v>
      </c>
      <c r="C1043" s="19">
        <v>10142</v>
      </c>
      <c r="D1043" s="19" t="s">
        <v>1566</v>
      </c>
      <c r="E1043" s="18" t="s">
        <v>20</v>
      </c>
      <c r="F1043" s="18" t="s">
        <v>318</v>
      </c>
      <c r="G1043" s="18" t="s">
        <v>318</v>
      </c>
      <c r="H1043" s="18">
        <v>5401</v>
      </c>
      <c r="I1043" s="18" t="s">
        <v>3795</v>
      </c>
      <c r="J1043" s="18">
        <v>89853</v>
      </c>
      <c r="K1043" s="18" t="s">
        <v>3796</v>
      </c>
      <c r="L1043" s="18">
        <v>10058</v>
      </c>
      <c r="M1043" s="18" t="s">
        <v>2279</v>
      </c>
      <c r="N1043" s="18">
        <v>1</v>
      </c>
      <c r="O1043" s="18" t="s">
        <v>5209</v>
      </c>
      <c r="P1043" s="18"/>
      <c r="Q1043" s="18"/>
      <c r="R1043" s="18"/>
      <c r="S1043" t="s">
        <v>5186</v>
      </c>
    </row>
    <row r="1044" spans="1:19" x14ac:dyDescent="0.3">
      <c r="A1044" s="12">
        <v>37356</v>
      </c>
      <c r="B1044" s="1" t="s">
        <v>3811</v>
      </c>
      <c r="C1044" s="12">
        <v>10142</v>
      </c>
      <c r="D1044" s="12" t="s">
        <v>1566</v>
      </c>
      <c r="E1044" t="s">
        <v>20</v>
      </c>
      <c r="F1044" t="s">
        <v>120</v>
      </c>
      <c r="G1044" t="s">
        <v>120</v>
      </c>
      <c r="H1044">
        <v>5492</v>
      </c>
      <c r="I1044" t="s">
        <v>3812</v>
      </c>
      <c r="J1044">
        <v>40729</v>
      </c>
      <c r="K1044" t="s">
        <v>3813</v>
      </c>
      <c r="L1044">
        <v>10058</v>
      </c>
      <c r="M1044" t="s">
        <v>2279</v>
      </c>
      <c r="N1044">
        <v>1</v>
      </c>
      <c r="O1044" t="s">
        <v>5209</v>
      </c>
      <c r="S1044" t="s">
        <v>5186</v>
      </c>
    </row>
    <row r="1045" spans="1:19" x14ac:dyDescent="0.3">
      <c r="A1045" s="19">
        <v>253137</v>
      </c>
      <c r="B1045" s="26" t="s">
        <v>3916</v>
      </c>
      <c r="C1045" s="19">
        <v>10119</v>
      </c>
      <c r="D1045" s="19" t="s">
        <v>1566</v>
      </c>
      <c r="E1045" s="18" t="s">
        <v>20</v>
      </c>
      <c r="F1045" s="18" t="s">
        <v>120</v>
      </c>
      <c r="G1045" s="18" t="s">
        <v>120</v>
      </c>
      <c r="H1045" s="18">
        <v>5717</v>
      </c>
      <c r="I1045" s="18" t="s">
        <v>880</v>
      </c>
      <c r="J1045" s="18">
        <v>789516</v>
      </c>
      <c r="K1045" s="18" t="s">
        <v>3917</v>
      </c>
      <c r="L1045" s="18">
        <v>10058</v>
      </c>
      <c r="M1045" s="18" t="s">
        <v>2279</v>
      </c>
      <c r="N1045" s="18">
        <v>1</v>
      </c>
      <c r="O1045" s="18" t="s">
        <v>5209</v>
      </c>
      <c r="P1045" s="18"/>
      <c r="Q1045" s="18"/>
      <c r="R1045" s="18"/>
      <c r="S1045" t="s">
        <v>5186</v>
      </c>
    </row>
    <row r="1046" spans="1:19" x14ac:dyDescent="0.3">
      <c r="A1046" s="12">
        <v>297228</v>
      </c>
      <c r="B1046" s="1" t="s">
        <v>2047</v>
      </c>
      <c r="C1046" s="12">
        <v>10119</v>
      </c>
      <c r="D1046" s="12" t="s">
        <v>1566</v>
      </c>
      <c r="E1046" t="s">
        <v>20</v>
      </c>
      <c r="F1046" t="s">
        <v>318</v>
      </c>
      <c r="G1046" t="s">
        <v>318</v>
      </c>
      <c r="H1046">
        <v>6104</v>
      </c>
      <c r="I1046" t="s">
        <v>975</v>
      </c>
      <c r="J1046">
        <v>1024936</v>
      </c>
      <c r="K1046" t="s">
        <v>2048</v>
      </c>
      <c r="L1046">
        <v>10011</v>
      </c>
      <c r="M1046" t="s">
        <v>1568</v>
      </c>
      <c r="N1046">
        <v>1</v>
      </c>
      <c r="O1046" t="s">
        <v>5209</v>
      </c>
      <c r="S1046" t="s">
        <v>5186</v>
      </c>
    </row>
    <row r="1047" spans="1:19" x14ac:dyDescent="0.3">
      <c r="A1047" s="19">
        <v>197561</v>
      </c>
      <c r="B1047" s="26" t="s">
        <v>4220</v>
      </c>
      <c r="C1047" s="19">
        <v>10119</v>
      </c>
      <c r="D1047" s="19" t="s">
        <v>1566</v>
      </c>
      <c r="E1047" s="18" t="s">
        <v>20</v>
      </c>
      <c r="F1047" s="18" t="s">
        <v>336</v>
      </c>
      <c r="G1047" s="18" t="s">
        <v>336</v>
      </c>
      <c r="H1047" s="18">
        <v>6142</v>
      </c>
      <c r="I1047" s="18" t="s">
        <v>4221</v>
      </c>
      <c r="J1047" s="18">
        <v>173245</v>
      </c>
      <c r="K1047" s="18" t="s">
        <v>4222</v>
      </c>
      <c r="L1047" s="18">
        <v>10058</v>
      </c>
      <c r="M1047" s="18" t="s">
        <v>2279</v>
      </c>
      <c r="N1047" s="18">
        <v>1</v>
      </c>
      <c r="O1047" s="18" t="s">
        <v>5209</v>
      </c>
      <c r="P1047" s="18"/>
      <c r="Q1047" s="18"/>
      <c r="R1047" s="18"/>
      <c r="S1047" t="s">
        <v>5186</v>
      </c>
    </row>
    <row r="1048" spans="1:19" x14ac:dyDescent="0.3">
      <c r="A1048" s="12">
        <v>233956</v>
      </c>
      <c r="B1048" s="1" t="s">
        <v>4232</v>
      </c>
      <c r="C1048" s="12">
        <v>10119</v>
      </c>
      <c r="D1048" s="12" t="s">
        <v>1566</v>
      </c>
      <c r="E1048" t="s">
        <v>20</v>
      </c>
      <c r="F1048" t="s">
        <v>562</v>
      </c>
      <c r="G1048" t="s">
        <v>562</v>
      </c>
      <c r="H1048">
        <v>6166</v>
      </c>
      <c r="I1048" t="s">
        <v>4233</v>
      </c>
      <c r="J1048">
        <v>334968</v>
      </c>
      <c r="K1048" t="s">
        <v>4234</v>
      </c>
      <c r="L1048">
        <v>10058</v>
      </c>
      <c r="M1048" t="s">
        <v>2279</v>
      </c>
      <c r="N1048">
        <v>1</v>
      </c>
      <c r="O1048" t="s">
        <v>5209</v>
      </c>
      <c r="S1048" t="s">
        <v>5186</v>
      </c>
    </row>
    <row r="1049" spans="1:19" x14ac:dyDescent="0.3">
      <c r="A1049" s="19">
        <v>94623</v>
      </c>
      <c r="B1049" s="26" t="s">
        <v>4241</v>
      </c>
      <c r="C1049" s="19">
        <v>10119</v>
      </c>
      <c r="D1049" s="19" t="s">
        <v>1566</v>
      </c>
      <c r="E1049" s="18" t="s">
        <v>20</v>
      </c>
      <c r="F1049" s="18" t="s">
        <v>336</v>
      </c>
      <c r="G1049" s="18" t="s">
        <v>336</v>
      </c>
      <c r="H1049" s="18">
        <v>6177</v>
      </c>
      <c r="I1049" s="18" t="s">
        <v>4242</v>
      </c>
      <c r="J1049" s="18">
        <v>73668</v>
      </c>
      <c r="K1049" s="18" t="s">
        <v>4243</v>
      </c>
      <c r="L1049" s="18">
        <v>10058</v>
      </c>
      <c r="M1049" s="18" t="s">
        <v>2279</v>
      </c>
      <c r="N1049" s="18">
        <v>1</v>
      </c>
      <c r="O1049" s="18" t="s">
        <v>5209</v>
      </c>
      <c r="P1049" s="18"/>
      <c r="Q1049" s="18"/>
      <c r="R1049" s="18"/>
      <c r="S1049" t="s">
        <v>5186</v>
      </c>
    </row>
    <row r="1050" spans="1:19" x14ac:dyDescent="0.3">
      <c r="A1050" s="12">
        <v>733696</v>
      </c>
      <c r="B1050" s="1" t="s">
        <v>4277</v>
      </c>
      <c r="C1050" s="12">
        <v>10142</v>
      </c>
      <c r="D1050" s="12" t="s">
        <v>1566</v>
      </c>
      <c r="E1050" t="s">
        <v>20</v>
      </c>
      <c r="F1050" t="s">
        <v>344</v>
      </c>
      <c r="G1050" t="s">
        <v>344</v>
      </c>
      <c r="H1050">
        <v>6251</v>
      </c>
      <c r="I1050" t="s">
        <v>4278</v>
      </c>
      <c r="J1050">
        <v>1012579</v>
      </c>
      <c r="K1050" t="s">
        <v>4279</v>
      </c>
      <c r="L1050">
        <v>10058</v>
      </c>
      <c r="M1050" t="s">
        <v>2279</v>
      </c>
      <c r="N1050">
        <v>1</v>
      </c>
      <c r="O1050" t="s">
        <v>5209</v>
      </c>
      <c r="S1050" t="s">
        <v>5186</v>
      </c>
    </row>
    <row r="1051" spans="1:19" x14ac:dyDescent="0.3">
      <c r="A1051" s="19">
        <v>875374</v>
      </c>
      <c r="B1051" s="26" t="s">
        <v>2061</v>
      </c>
      <c r="C1051" s="19">
        <v>10142</v>
      </c>
      <c r="D1051" s="19" t="s">
        <v>1566</v>
      </c>
      <c r="E1051" s="18" t="s">
        <v>20</v>
      </c>
      <c r="F1051" s="18" t="s">
        <v>344</v>
      </c>
      <c r="G1051" s="18" t="s">
        <v>344</v>
      </c>
      <c r="H1051" s="18">
        <v>6259</v>
      </c>
      <c r="I1051" s="18" t="s">
        <v>2062</v>
      </c>
      <c r="J1051" s="18">
        <v>69375</v>
      </c>
      <c r="K1051" s="18" t="s">
        <v>4285</v>
      </c>
      <c r="L1051" s="18">
        <v>10058</v>
      </c>
      <c r="M1051" s="18" t="s">
        <v>2279</v>
      </c>
      <c r="N1051" s="18">
        <v>1</v>
      </c>
      <c r="O1051" s="18" t="s">
        <v>5209</v>
      </c>
      <c r="P1051" s="18"/>
      <c r="Q1051" s="18"/>
      <c r="R1051" s="18"/>
      <c r="S1051" t="s">
        <v>5186</v>
      </c>
    </row>
    <row r="1052" spans="1:19" x14ac:dyDescent="0.3">
      <c r="A1052" s="12">
        <v>659103</v>
      </c>
      <c r="B1052" s="1" t="s">
        <v>4385</v>
      </c>
      <c r="C1052" s="12">
        <v>10119</v>
      </c>
      <c r="D1052" s="12" t="s">
        <v>1566</v>
      </c>
      <c r="E1052" t="s">
        <v>20</v>
      </c>
      <c r="F1052" t="s">
        <v>428</v>
      </c>
      <c r="G1052" t="s">
        <v>428</v>
      </c>
      <c r="H1052">
        <v>6936</v>
      </c>
      <c r="I1052" t="s">
        <v>4386</v>
      </c>
      <c r="J1052">
        <v>37179</v>
      </c>
      <c r="K1052" t="s">
        <v>4387</v>
      </c>
      <c r="L1052">
        <v>10058</v>
      </c>
      <c r="M1052" t="s">
        <v>2279</v>
      </c>
      <c r="N1052">
        <v>1</v>
      </c>
      <c r="O1052" t="s">
        <v>5209</v>
      </c>
      <c r="S1052" t="s">
        <v>5186</v>
      </c>
    </row>
    <row r="1053" spans="1:19" x14ac:dyDescent="0.3">
      <c r="A1053" s="19">
        <v>63119</v>
      </c>
      <c r="B1053" s="26" t="s">
        <v>2085</v>
      </c>
      <c r="C1053" s="19">
        <v>10119</v>
      </c>
      <c r="D1053" s="19" t="s">
        <v>1566</v>
      </c>
      <c r="E1053" s="18" t="s">
        <v>20</v>
      </c>
      <c r="F1053" s="18" t="s">
        <v>540</v>
      </c>
      <c r="G1053" s="18" t="s">
        <v>540</v>
      </c>
      <c r="H1053" s="18">
        <v>7099</v>
      </c>
      <c r="I1053" s="18" t="s">
        <v>2086</v>
      </c>
      <c r="J1053" s="18">
        <v>784859</v>
      </c>
      <c r="K1053" s="18" t="s">
        <v>2087</v>
      </c>
      <c r="L1053" s="18">
        <v>10011</v>
      </c>
      <c r="M1053" s="18" t="s">
        <v>1568</v>
      </c>
      <c r="N1053" s="18">
        <v>1</v>
      </c>
      <c r="O1053" s="18" t="s">
        <v>5209</v>
      </c>
      <c r="P1053" s="18"/>
      <c r="Q1053" s="18"/>
      <c r="R1053" s="18"/>
      <c r="S1053" t="s">
        <v>5186</v>
      </c>
    </row>
    <row r="1054" spans="1:19" x14ac:dyDescent="0.3">
      <c r="A1054" s="12">
        <v>54417</v>
      </c>
      <c r="B1054" s="1" t="s">
        <v>4455</v>
      </c>
      <c r="C1054" s="12">
        <v>10119</v>
      </c>
      <c r="D1054" s="12" t="s">
        <v>1566</v>
      </c>
      <c r="E1054" t="s">
        <v>20</v>
      </c>
      <c r="F1054" t="s">
        <v>395</v>
      </c>
      <c r="G1054" t="s">
        <v>395</v>
      </c>
      <c r="H1054">
        <v>7317</v>
      </c>
      <c r="I1054" t="s">
        <v>1177</v>
      </c>
      <c r="J1054">
        <v>271592</v>
      </c>
      <c r="K1054" t="s">
        <v>4456</v>
      </c>
      <c r="L1054">
        <v>10058</v>
      </c>
      <c r="M1054" t="s">
        <v>2279</v>
      </c>
      <c r="N1054">
        <v>1</v>
      </c>
      <c r="O1054" t="s">
        <v>5209</v>
      </c>
      <c r="S1054" t="s">
        <v>5186</v>
      </c>
    </row>
    <row r="1055" spans="1:19" x14ac:dyDescent="0.3">
      <c r="A1055" s="19">
        <v>809106</v>
      </c>
      <c r="B1055" s="26" t="s">
        <v>4504</v>
      </c>
      <c r="C1055" s="19">
        <v>10119</v>
      </c>
      <c r="D1055" s="19" t="s">
        <v>1566</v>
      </c>
      <c r="E1055" s="18" t="s">
        <v>20</v>
      </c>
      <c r="F1055" s="18" t="s">
        <v>21</v>
      </c>
      <c r="G1055" s="18" t="s">
        <v>21</v>
      </c>
      <c r="H1055" s="18">
        <v>7676</v>
      </c>
      <c r="I1055" s="18" t="s">
        <v>1198</v>
      </c>
      <c r="J1055" s="18">
        <v>39517</v>
      </c>
      <c r="K1055" s="18" t="s">
        <v>4505</v>
      </c>
      <c r="L1055" s="18">
        <v>10058</v>
      </c>
      <c r="M1055" s="18" t="s">
        <v>2279</v>
      </c>
      <c r="N1055" s="18">
        <v>1</v>
      </c>
      <c r="O1055" s="18" t="s">
        <v>5209</v>
      </c>
      <c r="P1055" s="18"/>
      <c r="Q1055" s="18"/>
      <c r="R1055" s="18"/>
      <c r="S1055" t="s">
        <v>5186</v>
      </c>
    </row>
    <row r="1056" spans="1:19" x14ac:dyDescent="0.3">
      <c r="A1056" s="12">
        <v>58045</v>
      </c>
      <c r="B1056" s="1" t="s">
        <v>4573</v>
      </c>
      <c r="C1056" s="12">
        <v>10119</v>
      </c>
      <c r="D1056" s="12" t="s">
        <v>1566</v>
      </c>
      <c r="E1056" t="s">
        <v>20</v>
      </c>
      <c r="F1056" t="s">
        <v>395</v>
      </c>
      <c r="G1056" t="s">
        <v>395</v>
      </c>
      <c r="H1056">
        <v>8192</v>
      </c>
      <c r="I1056" t="s">
        <v>4574</v>
      </c>
      <c r="J1056">
        <v>63577</v>
      </c>
      <c r="K1056" t="s">
        <v>4575</v>
      </c>
      <c r="L1056">
        <v>10058</v>
      </c>
      <c r="M1056" t="s">
        <v>2279</v>
      </c>
      <c r="N1056">
        <v>1</v>
      </c>
      <c r="O1056" t="s">
        <v>5209</v>
      </c>
      <c r="S1056" t="s">
        <v>5186</v>
      </c>
    </row>
    <row r="1057" spans="1:19" x14ac:dyDescent="0.3">
      <c r="A1057" s="19">
        <v>665522</v>
      </c>
      <c r="B1057" s="26" t="s">
        <v>4592</v>
      </c>
      <c r="C1057" s="19">
        <v>10142</v>
      </c>
      <c r="D1057" s="19" t="s">
        <v>1566</v>
      </c>
      <c r="E1057" s="18" t="s">
        <v>20</v>
      </c>
      <c r="F1057" s="18" t="s">
        <v>540</v>
      </c>
      <c r="G1057" s="18" t="s">
        <v>540</v>
      </c>
      <c r="H1057" s="18">
        <v>8287</v>
      </c>
      <c r="I1057" s="18" t="s">
        <v>4593</v>
      </c>
      <c r="J1057" s="18">
        <v>986205</v>
      </c>
      <c r="K1057" s="18" t="s">
        <v>4594</v>
      </c>
      <c r="L1057" s="18">
        <v>10058</v>
      </c>
      <c r="M1057" s="18" t="s">
        <v>2279</v>
      </c>
      <c r="N1057" s="18">
        <v>1</v>
      </c>
      <c r="O1057" s="18" t="s">
        <v>5209</v>
      </c>
      <c r="P1057" s="18"/>
      <c r="Q1057" s="18"/>
      <c r="R1057" s="18"/>
      <c r="S1057" t="s">
        <v>5186</v>
      </c>
    </row>
    <row r="1058" spans="1:19" x14ac:dyDescent="0.3">
      <c r="A1058" s="12">
        <v>958449</v>
      </c>
      <c r="B1058" s="1" t="s">
        <v>4637</v>
      </c>
      <c r="C1058" s="12">
        <v>10142</v>
      </c>
      <c r="D1058" s="12" t="s">
        <v>1566</v>
      </c>
      <c r="E1058" t="s">
        <v>20</v>
      </c>
      <c r="F1058" t="s">
        <v>540</v>
      </c>
      <c r="G1058" t="s">
        <v>540</v>
      </c>
      <c r="H1058">
        <v>8415</v>
      </c>
      <c r="I1058" t="s">
        <v>4638</v>
      </c>
      <c r="J1058">
        <v>786607</v>
      </c>
      <c r="K1058" t="s">
        <v>4639</v>
      </c>
      <c r="L1058">
        <v>10058</v>
      </c>
      <c r="M1058" t="s">
        <v>2279</v>
      </c>
      <c r="N1058">
        <v>1</v>
      </c>
      <c r="O1058" t="s">
        <v>5209</v>
      </c>
      <c r="S1058" t="s">
        <v>5186</v>
      </c>
    </row>
    <row r="1059" spans="1:19" x14ac:dyDescent="0.3">
      <c r="A1059" s="19">
        <v>921821</v>
      </c>
      <c r="B1059" s="26" t="s">
        <v>4733</v>
      </c>
      <c r="C1059" s="19">
        <v>10142</v>
      </c>
      <c r="D1059" s="19" t="s">
        <v>1566</v>
      </c>
      <c r="E1059" s="18" t="s">
        <v>20</v>
      </c>
      <c r="F1059" s="18" t="s">
        <v>253</v>
      </c>
      <c r="G1059" s="18" t="s">
        <v>253</v>
      </c>
      <c r="H1059" s="18">
        <v>8661</v>
      </c>
      <c r="I1059" s="18" t="s">
        <v>4734</v>
      </c>
      <c r="J1059" s="18">
        <v>363506</v>
      </c>
      <c r="K1059" s="18" t="s">
        <v>4735</v>
      </c>
      <c r="L1059" s="18">
        <v>10058</v>
      </c>
      <c r="M1059" s="18" t="s">
        <v>2279</v>
      </c>
      <c r="N1059" s="18">
        <v>1</v>
      </c>
      <c r="O1059" s="18" t="s">
        <v>5209</v>
      </c>
      <c r="P1059" s="18"/>
      <c r="Q1059" s="18"/>
      <c r="R1059" s="18"/>
      <c r="S1059" t="s">
        <v>5186</v>
      </c>
    </row>
    <row r="1060" spans="1:19" x14ac:dyDescent="0.3">
      <c r="A1060" s="12">
        <v>944039</v>
      </c>
      <c r="B1060" s="1" t="s">
        <v>4771</v>
      </c>
      <c r="C1060" s="12">
        <v>10119</v>
      </c>
      <c r="D1060" s="12" t="s">
        <v>1566</v>
      </c>
      <c r="E1060" t="s">
        <v>20</v>
      </c>
      <c r="F1060" t="s">
        <v>318</v>
      </c>
      <c r="G1060" t="s">
        <v>318</v>
      </c>
      <c r="H1060">
        <v>8708</v>
      </c>
      <c r="I1060" t="s">
        <v>4772</v>
      </c>
      <c r="J1060">
        <v>1015233</v>
      </c>
      <c r="K1060" t="s">
        <v>4773</v>
      </c>
      <c r="L1060">
        <v>10058</v>
      </c>
      <c r="M1060" t="s">
        <v>2279</v>
      </c>
      <c r="N1060">
        <v>1</v>
      </c>
      <c r="O1060" t="s">
        <v>5209</v>
      </c>
      <c r="S1060" t="s">
        <v>5186</v>
      </c>
    </row>
    <row r="1061" spans="1:19" x14ac:dyDescent="0.3">
      <c r="A1061" s="19">
        <v>174943</v>
      </c>
      <c r="B1061" s="26" t="s">
        <v>4827</v>
      </c>
      <c r="C1061" s="19">
        <v>10142</v>
      </c>
      <c r="D1061" s="19" t="s">
        <v>1566</v>
      </c>
      <c r="E1061" s="18" t="s">
        <v>20</v>
      </c>
      <c r="F1061" s="18" t="s">
        <v>318</v>
      </c>
      <c r="G1061" s="18" t="s">
        <v>318</v>
      </c>
      <c r="H1061" s="18">
        <v>8978</v>
      </c>
      <c r="I1061" s="18" t="s">
        <v>4828</v>
      </c>
      <c r="J1061" s="18">
        <v>1014877</v>
      </c>
      <c r="K1061" s="18" t="s">
        <v>4829</v>
      </c>
      <c r="L1061" s="18">
        <v>10058</v>
      </c>
      <c r="M1061" s="18" t="s">
        <v>2279</v>
      </c>
      <c r="N1061" s="18">
        <v>1</v>
      </c>
      <c r="O1061" s="18" t="s">
        <v>5209</v>
      </c>
      <c r="P1061" s="18"/>
      <c r="Q1061" s="18"/>
      <c r="R1061" s="18"/>
      <c r="S1061" t="s">
        <v>5186</v>
      </c>
    </row>
    <row r="1062" spans="1:19" x14ac:dyDescent="0.3">
      <c r="A1062" s="12">
        <v>960452</v>
      </c>
      <c r="B1062" s="1" t="s">
        <v>4892</v>
      </c>
      <c r="C1062" s="12">
        <v>10119</v>
      </c>
      <c r="D1062" s="12" t="s">
        <v>1566</v>
      </c>
      <c r="E1062" t="s">
        <v>20</v>
      </c>
      <c r="F1062" t="s">
        <v>395</v>
      </c>
      <c r="G1062" t="s">
        <v>395</v>
      </c>
      <c r="H1062">
        <v>9485</v>
      </c>
      <c r="I1062" t="s">
        <v>1314</v>
      </c>
      <c r="J1062">
        <v>46841</v>
      </c>
      <c r="K1062" t="s">
        <v>4893</v>
      </c>
      <c r="L1062">
        <v>10058</v>
      </c>
      <c r="M1062" t="s">
        <v>2279</v>
      </c>
      <c r="N1062">
        <v>1</v>
      </c>
      <c r="O1062" t="s">
        <v>5209</v>
      </c>
      <c r="S1062" t="s">
        <v>5186</v>
      </c>
    </row>
    <row r="1063" spans="1:19" x14ac:dyDescent="0.3">
      <c r="A1063" s="19">
        <v>85684</v>
      </c>
      <c r="B1063" s="26" t="s">
        <v>4904</v>
      </c>
      <c r="C1063" s="19">
        <v>10119</v>
      </c>
      <c r="D1063" s="19" t="s">
        <v>1566</v>
      </c>
      <c r="E1063" s="18" t="s">
        <v>20</v>
      </c>
      <c r="F1063" s="18" t="s">
        <v>395</v>
      </c>
      <c r="G1063" s="18" t="s">
        <v>395</v>
      </c>
      <c r="H1063" s="18">
        <v>9505</v>
      </c>
      <c r="I1063" s="18" t="s">
        <v>4905</v>
      </c>
      <c r="J1063" s="18">
        <v>76235</v>
      </c>
      <c r="K1063" s="18" t="s">
        <v>4906</v>
      </c>
      <c r="L1063" s="18">
        <v>10058</v>
      </c>
      <c r="M1063" s="18" t="s">
        <v>2279</v>
      </c>
      <c r="N1063" s="18" t="s">
        <v>5181</v>
      </c>
      <c r="O1063" s="18"/>
      <c r="P1063" s="18"/>
      <c r="Q1063" s="18"/>
      <c r="R1063" s="18"/>
      <c r="S1063" s="18"/>
    </row>
    <row r="1064" spans="1:19" x14ac:dyDescent="0.3">
      <c r="A1064" s="12">
        <v>750387</v>
      </c>
      <c r="B1064" s="1" t="s">
        <v>2207</v>
      </c>
      <c r="C1064" s="12">
        <v>10119</v>
      </c>
      <c r="D1064" s="12" t="s">
        <v>1566</v>
      </c>
      <c r="E1064" t="s">
        <v>20</v>
      </c>
      <c r="F1064" t="s">
        <v>93</v>
      </c>
      <c r="G1064" t="s">
        <v>93</v>
      </c>
      <c r="H1064">
        <v>9513</v>
      </c>
      <c r="I1064" t="s">
        <v>2208</v>
      </c>
      <c r="J1064">
        <v>967869</v>
      </c>
      <c r="K1064" t="s">
        <v>4920</v>
      </c>
      <c r="L1064">
        <v>10058</v>
      </c>
      <c r="M1064" t="s">
        <v>2279</v>
      </c>
      <c r="N1064">
        <v>1</v>
      </c>
      <c r="O1064" t="s">
        <v>5209</v>
      </c>
      <c r="S1064" t="s">
        <v>5186</v>
      </c>
    </row>
    <row r="1065" spans="1:19" x14ac:dyDescent="0.3">
      <c r="A1065" s="19">
        <v>206686</v>
      </c>
      <c r="B1065" s="26" t="s">
        <v>4921</v>
      </c>
      <c r="C1065" s="19">
        <v>10119</v>
      </c>
      <c r="D1065" s="19" t="s">
        <v>1566</v>
      </c>
      <c r="E1065" s="18" t="s">
        <v>20</v>
      </c>
      <c r="F1065" s="18" t="s">
        <v>93</v>
      </c>
      <c r="G1065" s="18" t="s">
        <v>93</v>
      </c>
      <c r="H1065" s="18">
        <v>9514</v>
      </c>
      <c r="I1065" s="18" t="s">
        <v>1326</v>
      </c>
      <c r="J1065" s="18">
        <v>509033</v>
      </c>
      <c r="K1065" s="18" t="s">
        <v>4922</v>
      </c>
      <c r="L1065" s="18">
        <v>10058</v>
      </c>
      <c r="M1065" s="18" t="s">
        <v>2279</v>
      </c>
      <c r="N1065" s="18">
        <v>1</v>
      </c>
      <c r="O1065" s="18" t="s">
        <v>5209</v>
      </c>
      <c r="P1065" s="18"/>
      <c r="Q1065" s="18"/>
      <c r="R1065" s="18"/>
      <c r="S1065" t="s">
        <v>5186</v>
      </c>
    </row>
    <row r="1066" spans="1:19" x14ac:dyDescent="0.3">
      <c r="A1066" s="12">
        <v>835719</v>
      </c>
      <c r="B1066" s="1" t="s">
        <v>4923</v>
      </c>
      <c r="C1066" s="12">
        <v>10119</v>
      </c>
      <c r="D1066" s="12" t="s">
        <v>1566</v>
      </c>
      <c r="E1066" t="s">
        <v>20</v>
      </c>
      <c r="F1066" t="s">
        <v>93</v>
      </c>
      <c r="G1066" t="s">
        <v>93</v>
      </c>
      <c r="H1066">
        <v>9515</v>
      </c>
      <c r="I1066" t="s">
        <v>1329</v>
      </c>
      <c r="J1066">
        <v>1022445</v>
      </c>
      <c r="K1066" t="s">
        <v>4924</v>
      </c>
      <c r="L1066">
        <v>10058</v>
      </c>
      <c r="M1066" t="s">
        <v>2279</v>
      </c>
      <c r="N1066">
        <v>1</v>
      </c>
      <c r="O1066" t="s">
        <v>5209</v>
      </c>
      <c r="S1066" t="s">
        <v>5186</v>
      </c>
    </row>
    <row r="1067" spans="1:19" x14ac:dyDescent="0.3">
      <c r="A1067" s="19">
        <v>573643</v>
      </c>
      <c r="B1067" s="26" t="s">
        <v>4985</v>
      </c>
      <c r="C1067" s="19">
        <v>10142</v>
      </c>
      <c r="D1067" s="19" t="s">
        <v>1566</v>
      </c>
      <c r="E1067" s="18" t="s">
        <v>20</v>
      </c>
      <c r="F1067" s="18" t="s">
        <v>208</v>
      </c>
      <c r="G1067" s="18" t="s">
        <v>208</v>
      </c>
      <c r="H1067" s="18">
        <v>9649</v>
      </c>
      <c r="I1067" s="18" t="s">
        <v>4986</v>
      </c>
      <c r="J1067" s="18">
        <v>962563</v>
      </c>
      <c r="K1067" s="18" t="s">
        <v>4987</v>
      </c>
      <c r="L1067" s="18">
        <v>10058</v>
      </c>
      <c r="M1067" s="18" t="s">
        <v>2279</v>
      </c>
      <c r="N1067" s="18">
        <v>1</v>
      </c>
      <c r="O1067" s="18" t="s">
        <v>5209</v>
      </c>
      <c r="P1067" s="18"/>
      <c r="Q1067" s="18"/>
      <c r="R1067" s="18"/>
      <c r="S1067" t="s">
        <v>5186</v>
      </c>
    </row>
    <row r="1068" spans="1:19" x14ac:dyDescent="0.3">
      <c r="A1068" s="12">
        <v>142074</v>
      </c>
      <c r="B1068" s="1" t="s">
        <v>5022</v>
      </c>
      <c r="C1068" s="12">
        <v>10119</v>
      </c>
      <c r="D1068" s="12" t="s">
        <v>1566</v>
      </c>
      <c r="E1068" t="s">
        <v>20</v>
      </c>
      <c r="F1068" t="s">
        <v>208</v>
      </c>
      <c r="G1068" t="s">
        <v>208</v>
      </c>
      <c r="H1068">
        <v>9686</v>
      </c>
      <c r="I1068" t="s">
        <v>5023</v>
      </c>
      <c r="J1068">
        <v>358573</v>
      </c>
      <c r="K1068" t="s">
        <v>5024</v>
      </c>
      <c r="L1068">
        <v>10058</v>
      </c>
      <c r="M1068" t="s">
        <v>2279</v>
      </c>
      <c r="N1068">
        <v>1</v>
      </c>
      <c r="O1068" t="s">
        <v>5209</v>
      </c>
      <c r="S1068" t="s">
        <v>5186</v>
      </c>
    </row>
    <row r="1069" spans="1:19" x14ac:dyDescent="0.3">
      <c r="A1069" s="19">
        <v>256677</v>
      </c>
      <c r="B1069" s="26" t="s">
        <v>5058</v>
      </c>
      <c r="C1069" s="19">
        <v>10119</v>
      </c>
      <c r="D1069" s="19" t="s">
        <v>1566</v>
      </c>
      <c r="E1069" s="18" t="s">
        <v>20</v>
      </c>
      <c r="F1069" s="18" t="s">
        <v>344</v>
      </c>
      <c r="G1069" s="18" t="s">
        <v>344</v>
      </c>
      <c r="H1069" s="18">
        <v>9750</v>
      </c>
      <c r="I1069" s="18" t="s">
        <v>5059</v>
      </c>
      <c r="J1069" s="18">
        <v>783152</v>
      </c>
      <c r="K1069" s="18" t="s">
        <v>5060</v>
      </c>
      <c r="L1069" s="18">
        <v>10058</v>
      </c>
      <c r="M1069" s="18" t="s">
        <v>2279</v>
      </c>
      <c r="N1069" s="18">
        <v>1</v>
      </c>
      <c r="O1069" s="18" t="s">
        <v>5209</v>
      </c>
      <c r="P1069" s="18"/>
      <c r="Q1069" s="18"/>
      <c r="R1069" s="18"/>
      <c r="S1069" t="s">
        <v>5186</v>
      </c>
    </row>
    <row r="1070" spans="1:19" x14ac:dyDescent="0.3">
      <c r="A1070" s="12">
        <v>42368</v>
      </c>
      <c r="B1070" s="1" t="s">
        <v>5093</v>
      </c>
      <c r="C1070" s="12">
        <v>10119</v>
      </c>
      <c r="D1070" s="12" t="s">
        <v>1566</v>
      </c>
      <c r="E1070" t="s">
        <v>20</v>
      </c>
      <c r="F1070" t="s">
        <v>428</v>
      </c>
      <c r="G1070" t="s">
        <v>428</v>
      </c>
      <c r="H1070">
        <v>9800</v>
      </c>
      <c r="I1070" t="s">
        <v>5094</v>
      </c>
      <c r="J1070">
        <v>952983</v>
      </c>
      <c r="K1070" t="s">
        <v>5095</v>
      </c>
      <c r="L1070">
        <v>10058</v>
      </c>
      <c r="M1070" t="s">
        <v>2279</v>
      </c>
      <c r="N1070">
        <v>1</v>
      </c>
      <c r="O1070" t="s">
        <v>5209</v>
      </c>
      <c r="S1070" t="s">
        <v>5186</v>
      </c>
    </row>
    <row r="1071" spans="1:19" x14ac:dyDescent="0.3">
      <c r="A1071" s="19">
        <v>69641</v>
      </c>
      <c r="B1071" s="26" t="s">
        <v>5107</v>
      </c>
      <c r="C1071" s="19">
        <v>10142</v>
      </c>
      <c r="D1071" s="19" t="s">
        <v>1566</v>
      </c>
      <c r="E1071" s="18" t="s">
        <v>20</v>
      </c>
      <c r="F1071" s="18" t="s">
        <v>395</v>
      </c>
      <c r="G1071" s="18" t="s">
        <v>395</v>
      </c>
      <c r="H1071" s="18">
        <v>9833</v>
      </c>
      <c r="I1071" s="18" t="s">
        <v>5108</v>
      </c>
      <c r="J1071" s="18">
        <v>345185</v>
      </c>
      <c r="K1071" s="18" t="s">
        <v>5109</v>
      </c>
      <c r="L1071" s="18">
        <v>10058</v>
      </c>
      <c r="M1071" s="18" t="s">
        <v>2279</v>
      </c>
      <c r="N1071" s="18" t="s">
        <v>5181</v>
      </c>
      <c r="O1071" s="18"/>
      <c r="P1071" s="18"/>
      <c r="Q1071" s="18"/>
      <c r="R1071" s="18"/>
      <c r="S1071" s="18"/>
    </row>
    <row r="1072" spans="1:19" x14ac:dyDescent="0.3">
      <c r="A1072" s="12">
        <v>307356</v>
      </c>
      <c r="B1072" s="1" t="s">
        <v>5131</v>
      </c>
      <c r="C1072" s="12">
        <v>10142</v>
      </c>
      <c r="D1072" s="12" t="s">
        <v>1566</v>
      </c>
      <c r="E1072" t="s">
        <v>20</v>
      </c>
      <c r="F1072" t="s">
        <v>21</v>
      </c>
      <c r="G1072" t="s">
        <v>21</v>
      </c>
      <c r="H1072">
        <v>9859</v>
      </c>
      <c r="I1072" t="s">
        <v>5132</v>
      </c>
      <c r="J1072">
        <v>975680</v>
      </c>
      <c r="K1072" t="s">
        <v>5133</v>
      </c>
      <c r="L1072">
        <v>10058</v>
      </c>
      <c r="M1072" t="s">
        <v>2279</v>
      </c>
      <c r="N1072">
        <v>1</v>
      </c>
      <c r="O1072" t="s">
        <v>5209</v>
      </c>
      <c r="S1072" t="s">
        <v>5186</v>
      </c>
    </row>
    <row r="1073" spans="1:19" x14ac:dyDescent="0.3">
      <c r="A1073" s="19">
        <v>176034</v>
      </c>
      <c r="B1073" s="26" t="s">
        <v>5158</v>
      </c>
      <c r="C1073" s="19">
        <v>10119</v>
      </c>
      <c r="D1073" s="19" t="s">
        <v>1566</v>
      </c>
      <c r="E1073" s="18" t="s">
        <v>20</v>
      </c>
      <c r="F1073" s="18" t="s">
        <v>428</v>
      </c>
      <c r="G1073" s="18" t="s">
        <v>428</v>
      </c>
      <c r="H1073" s="18">
        <v>9947</v>
      </c>
      <c r="I1073" s="18" t="s">
        <v>1514</v>
      </c>
      <c r="J1073" s="18">
        <v>369095</v>
      </c>
      <c r="K1073" s="18" t="s">
        <v>5159</v>
      </c>
      <c r="L1073" s="18">
        <v>10058</v>
      </c>
      <c r="M1073" s="18" t="s">
        <v>2279</v>
      </c>
      <c r="N1073" s="18">
        <v>1</v>
      </c>
      <c r="O1073" s="18" t="s">
        <v>5209</v>
      </c>
      <c r="P1073" s="18"/>
      <c r="Q1073" s="18"/>
      <c r="R1073" s="18"/>
      <c r="S1073" t="s">
        <v>5186</v>
      </c>
    </row>
    <row r="1074" spans="1:19" x14ac:dyDescent="0.3">
      <c r="A1074" s="12">
        <v>907352</v>
      </c>
      <c r="B1074" s="1" t="s">
        <v>5164</v>
      </c>
      <c r="C1074" s="12">
        <v>10119</v>
      </c>
      <c r="D1074" s="12" t="s">
        <v>1566</v>
      </c>
      <c r="E1074" t="s">
        <v>20</v>
      </c>
      <c r="F1074" t="s">
        <v>540</v>
      </c>
      <c r="G1074" t="s">
        <v>540</v>
      </c>
      <c r="H1074">
        <v>9962</v>
      </c>
      <c r="I1074" t="s">
        <v>1530</v>
      </c>
      <c r="J1074">
        <v>789351</v>
      </c>
      <c r="K1074" t="s">
        <v>5165</v>
      </c>
      <c r="L1074">
        <v>10058</v>
      </c>
      <c r="M1074" t="s">
        <v>2279</v>
      </c>
      <c r="N1074">
        <v>1</v>
      </c>
      <c r="O1074" t="s">
        <v>5209</v>
      </c>
      <c r="S1074" t="s">
        <v>5186</v>
      </c>
    </row>
    <row r="1075" spans="1:19" x14ac:dyDescent="0.3">
      <c r="A1075" s="19">
        <v>163925</v>
      </c>
      <c r="B1075" s="26" t="s">
        <v>2282</v>
      </c>
      <c r="C1075" s="19">
        <v>10119</v>
      </c>
      <c r="D1075" s="19" t="s">
        <v>1566</v>
      </c>
      <c r="E1075" s="18" t="s">
        <v>102</v>
      </c>
      <c r="F1075" s="18" t="s">
        <v>1682</v>
      </c>
      <c r="G1075" s="18" t="s">
        <v>1682</v>
      </c>
      <c r="H1075" s="18">
        <v>110</v>
      </c>
      <c r="I1075" s="18" t="s">
        <v>2283</v>
      </c>
      <c r="J1075" s="18">
        <v>50136</v>
      </c>
      <c r="K1075" s="18" t="s">
        <v>2284</v>
      </c>
      <c r="L1075" s="18">
        <v>10058</v>
      </c>
      <c r="M1075" s="18" t="s">
        <v>2279</v>
      </c>
      <c r="N1075" s="18">
        <v>1</v>
      </c>
      <c r="O1075" s="18" t="s">
        <v>5209</v>
      </c>
      <c r="P1075" s="18"/>
      <c r="Q1075" s="18"/>
      <c r="R1075" s="18"/>
      <c r="S1075" t="s">
        <v>5186</v>
      </c>
    </row>
    <row r="1076" spans="1:19" x14ac:dyDescent="0.3">
      <c r="A1076" s="12">
        <v>77956</v>
      </c>
      <c r="B1076" s="1" t="s">
        <v>2297</v>
      </c>
      <c r="C1076" s="12">
        <v>10142</v>
      </c>
      <c r="D1076" s="12" t="s">
        <v>1566</v>
      </c>
      <c r="E1076" t="s">
        <v>102</v>
      </c>
      <c r="F1076" t="s">
        <v>951</v>
      </c>
      <c r="G1076" t="s">
        <v>951</v>
      </c>
      <c r="H1076">
        <v>136</v>
      </c>
      <c r="I1076" t="s">
        <v>2298</v>
      </c>
      <c r="J1076">
        <v>67153</v>
      </c>
      <c r="K1076" t="s">
        <v>2299</v>
      </c>
      <c r="L1076">
        <v>10058</v>
      </c>
      <c r="M1076" t="s">
        <v>2279</v>
      </c>
      <c r="N1076">
        <v>1</v>
      </c>
      <c r="O1076" t="s">
        <v>5209</v>
      </c>
      <c r="S1076" t="s">
        <v>5186</v>
      </c>
    </row>
    <row r="1077" spans="1:19" x14ac:dyDescent="0.3">
      <c r="A1077" s="19">
        <v>904938</v>
      </c>
      <c r="B1077" s="26" t="s">
        <v>2304</v>
      </c>
      <c r="C1077" s="19">
        <v>10119</v>
      </c>
      <c r="D1077" s="19" t="s">
        <v>1566</v>
      </c>
      <c r="E1077" s="18" t="s">
        <v>102</v>
      </c>
      <c r="F1077" s="18" t="s">
        <v>951</v>
      </c>
      <c r="G1077" s="18" t="s">
        <v>951</v>
      </c>
      <c r="H1077" s="18">
        <v>148</v>
      </c>
      <c r="I1077" s="18" t="s">
        <v>2305</v>
      </c>
      <c r="J1077" s="18">
        <v>953749</v>
      </c>
      <c r="K1077" s="18" t="s">
        <v>2306</v>
      </c>
      <c r="L1077" s="18">
        <v>10058</v>
      </c>
      <c r="M1077" s="18" t="s">
        <v>2279</v>
      </c>
      <c r="N1077" s="18">
        <v>1</v>
      </c>
      <c r="O1077" s="18" t="s">
        <v>5209</v>
      </c>
      <c r="P1077" s="18"/>
      <c r="Q1077" s="18"/>
      <c r="R1077" s="18"/>
      <c r="S1077" t="s">
        <v>5186</v>
      </c>
    </row>
    <row r="1078" spans="1:19" x14ac:dyDescent="0.3">
      <c r="A1078" s="12">
        <v>681115</v>
      </c>
      <c r="B1078" s="1" t="s">
        <v>2377</v>
      </c>
      <c r="C1078" s="12">
        <v>10119</v>
      </c>
      <c r="D1078" s="12" t="s">
        <v>1566</v>
      </c>
      <c r="E1078" t="s">
        <v>102</v>
      </c>
      <c r="F1078" t="s">
        <v>798</v>
      </c>
      <c r="G1078" t="s">
        <v>798</v>
      </c>
      <c r="H1078">
        <v>259</v>
      </c>
      <c r="I1078" t="s">
        <v>2378</v>
      </c>
      <c r="J1078">
        <v>1016342</v>
      </c>
      <c r="K1078" t="s">
        <v>2379</v>
      </c>
      <c r="L1078">
        <v>10058</v>
      </c>
      <c r="M1078" t="s">
        <v>2279</v>
      </c>
      <c r="N1078">
        <v>1</v>
      </c>
      <c r="O1078" t="s">
        <v>5209</v>
      </c>
      <c r="S1078" t="s">
        <v>5186</v>
      </c>
    </row>
    <row r="1079" spans="1:19" x14ac:dyDescent="0.3">
      <c r="A1079" s="19">
        <v>595446</v>
      </c>
      <c r="B1079" s="26" t="s">
        <v>2412</v>
      </c>
      <c r="C1079" s="19">
        <v>10119</v>
      </c>
      <c r="D1079" s="19" t="s">
        <v>1566</v>
      </c>
      <c r="E1079" s="18" t="s">
        <v>102</v>
      </c>
      <c r="F1079" s="18" t="s">
        <v>103</v>
      </c>
      <c r="G1079" s="18" t="s">
        <v>103</v>
      </c>
      <c r="H1079" s="18">
        <v>495</v>
      </c>
      <c r="I1079" s="18" t="s">
        <v>104</v>
      </c>
      <c r="J1079" s="18">
        <v>370988</v>
      </c>
      <c r="K1079" s="18" t="s">
        <v>2413</v>
      </c>
      <c r="L1079" s="18">
        <v>10058</v>
      </c>
      <c r="M1079" s="18" t="s">
        <v>2279</v>
      </c>
      <c r="N1079" s="18">
        <v>1</v>
      </c>
      <c r="O1079" s="18" t="s">
        <v>5209</v>
      </c>
      <c r="P1079" s="18"/>
      <c r="Q1079" s="18"/>
      <c r="R1079" s="18"/>
      <c r="S1079" t="s">
        <v>5186</v>
      </c>
    </row>
    <row r="1080" spans="1:19" x14ac:dyDescent="0.3">
      <c r="A1080" s="12">
        <v>648304</v>
      </c>
      <c r="B1080" s="1" t="s">
        <v>2419</v>
      </c>
      <c r="C1080" s="12">
        <v>10119</v>
      </c>
      <c r="D1080" s="12" t="s">
        <v>1566</v>
      </c>
      <c r="E1080" t="s">
        <v>102</v>
      </c>
      <c r="F1080" t="s">
        <v>744</v>
      </c>
      <c r="G1080" t="s">
        <v>744</v>
      </c>
      <c r="H1080">
        <v>550</v>
      </c>
      <c r="I1080" t="s">
        <v>2420</v>
      </c>
      <c r="J1080">
        <v>1016467</v>
      </c>
      <c r="K1080" t="s">
        <v>2421</v>
      </c>
      <c r="L1080">
        <v>10058</v>
      </c>
      <c r="M1080" t="s">
        <v>2279</v>
      </c>
      <c r="N1080">
        <v>1</v>
      </c>
      <c r="O1080" t="s">
        <v>5209</v>
      </c>
      <c r="S1080" t="s">
        <v>5186</v>
      </c>
    </row>
    <row r="1081" spans="1:19" x14ac:dyDescent="0.3">
      <c r="A1081" s="19">
        <v>1042779</v>
      </c>
      <c r="B1081" s="26" t="s">
        <v>2496</v>
      </c>
      <c r="C1081" s="19">
        <v>10119</v>
      </c>
      <c r="D1081" s="19" t="s">
        <v>1566</v>
      </c>
      <c r="E1081" s="18" t="s">
        <v>102</v>
      </c>
      <c r="F1081" s="18" t="s">
        <v>2497</v>
      </c>
      <c r="G1081" s="18" t="s">
        <v>2497</v>
      </c>
      <c r="H1081" s="18">
        <v>770</v>
      </c>
      <c r="I1081" s="18" t="s">
        <v>2498</v>
      </c>
      <c r="J1081" s="18">
        <v>1008056</v>
      </c>
      <c r="K1081" s="18" t="s">
        <v>2499</v>
      </c>
      <c r="L1081" s="18">
        <v>10058</v>
      </c>
      <c r="M1081" s="18" t="s">
        <v>2279</v>
      </c>
      <c r="N1081" s="18">
        <v>1</v>
      </c>
      <c r="O1081" s="18" t="s">
        <v>5209</v>
      </c>
      <c r="P1081" s="18"/>
      <c r="Q1081" s="18"/>
      <c r="R1081" s="18"/>
      <c r="S1081" t="s">
        <v>5186</v>
      </c>
    </row>
    <row r="1082" spans="1:19" x14ac:dyDescent="0.3">
      <c r="A1082" s="12">
        <v>894014</v>
      </c>
      <c r="B1082" s="1" t="s">
        <v>2506</v>
      </c>
      <c r="C1082" s="12">
        <v>10119</v>
      </c>
      <c r="D1082" s="12" t="s">
        <v>1566</v>
      </c>
      <c r="E1082" t="s">
        <v>102</v>
      </c>
      <c r="F1082" t="s">
        <v>1069</v>
      </c>
      <c r="G1082" t="s">
        <v>1069</v>
      </c>
      <c r="H1082">
        <v>822</v>
      </c>
      <c r="I1082" t="s">
        <v>2507</v>
      </c>
      <c r="J1082">
        <v>1030097</v>
      </c>
      <c r="K1082" t="s">
        <v>2508</v>
      </c>
      <c r="L1082">
        <v>10058</v>
      </c>
      <c r="M1082" t="s">
        <v>2279</v>
      </c>
      <c r="N1082">
        <v>1</v>
      </c>
      <c r="O1082" t="s">
        <v>5209</v>
      </c>
      <c r="S1082" t="s">
        <v>5186</v>
      </c>
    </row>
    <row r="1083" spans="1:19" x14ac:dyDescent="0.3">
      <c r="A1083" s="19">
        <v>40157</v>
      </c>
      <c r="B1083" s="26" t="s">
        <v>1621</v>
      </c>
      <c r="C1083" s="19">
        <v>10119</v>
      </c>
      <c r="D1083" s="19" t="s">
        <v>1566</v>
      </c>
      <c r="E1083" s="18" t="s">
        <v>102</v>
      </c>
      <c r="F1083" s="18" t="s">
        <v>992</v>
      </c>
      <c r="G1083" s="18" t="s">
        <v>992</v>
      </c>
      <c r="H1083" s="18">
        <v>835</v>
      </c>
      <c r="I1083" s="18" t="s">
        <v>1622</v>
      </c>
      <c r="J1083" s="18">
        <v>352654</v>
      </c>
      <c r="K1083" s="18" t="s">
        <v>2509</v>
      </c>
      <c r="L1083" s="18">
        <v>10058</v>
      </c>
      <c r="M1083" s="18" t="s">
        <v>2279</v>
      </c>
      <c r="N1083" s="18" t="s">
        <v>5181</v>
      </c>
      <c r="O1083" s="18"/>
      <c r="P1083" s="18"/>
      <c r="Q1083" s="18"/>
      <c r="R1083" s="18"/>
      <c r="S1083" s="18"/>
    </row>
    <row r="1084" spans="1:19" x14ac:dyDescent="0.3">
      <c r="A1084" s="12">
        <v>63578</v>
      </c>
      <c r="B1084" s="1" t="s">
        <v>2577</v>
      </c>
      <c r="C1084" s="12">
        <v>10119</v>
      </c>
      <c r="D1084" s="12" t="s">
        <v>1566</v>
      </c>
      <c r="E1084" t="s">
        <v>102</v>
      </c>
      <c r="F1084" t="s">
        <v>103</v>
      </c>
      <c r="G1084" t="s">
        <v>103</v>
      </c>
      <c r="H1084">
        <v>1207</v>
      </c>
      <c r="I1084" t="s">
        <v>159</v>
      </c>
      <c r="J1084">
        <v>1031163</v>
      </c>
      <c r="K1084" t="s">
        <v>2578</v>
      </c>
      <c r="L1084">
        <v>10058</v>
      </c>
      <c r="M1084" t="s">
        <v>2279</v>
      </c>
      <c r="N1084">
        <v>1</v>
      </c>
      <c r="O1084" t="s">
        <v>5209</v>
      </c>
      <c r="S1084" t="s">
        <v>5186</v>
      </c>
    </row>
    <row r="1085" spans="1:19" x14ac:dyDescent="0.3">
      <c r="A1085" s="19">
        <v>882577</v>
      </c>
      <c r="B1085" s="26" t="s">
        <v>2595</v>
      </c>
      <c r="C1085" s="19">
        <v>10119</v>
      </c>
      <c r="D1085" s="19" t="s">
        <v>1566</v>
      </c>
      <c r="E1085" s="18" t="s">
        <v>102</v>
      </c>
      <c r="F1085" s="18" t="s">
        <v>103</v>
      </c>
      <c r="G1085" s="18" t="s">
        <v>103</v>
      </c>
      <c r="H1085" s="18">
        <v>1482</v>
      </c>
      <c r="I1085" s="18" t="s">
        <v>2596</v>
      </c>
      <c r="J1085" s="18">
        <v>1015477</v>
      </c>
      <c r="K1085" s="18" t="s">
        <v>2597</v>
      </c>
      <c r="L1085" s="18">
        <v>10058</v>
      </c>
      <c r="M1085" s="18" t="s">
        <v>2279</v>
      </c>
      <c r="N1085" s="18">
        <v>1</v>
      </c>
      <c r="O1085" s="18" t="s">
        <v>5209</v>
      </c>
      <c r="P1085" s="18"/>
      <c r="Q1085" s="18"/>
      <c r="R1085" s="18"/>
      <c r="S1085" t="s">
        <v>5186</v>
      </c>
    </row>
    <row r="1086" spans="1:19" x14ac:dyDescent="0.3">
      <c r="A1086" s="12">
        <v>992591</v>
      </c>
      <c r="B1086" s="1" t="s">
        <v>1681</v>
      </c>
      <c r="C1086" s="12">
        <v>10142</v>
      </c>
      <c r="D1086" s="12" t="s">
        <v>1566</v>
      </c>
      <c r="E1086" t="s">
        <v>102</v>
      </c>
      <c r="F1086" t="s">
        <v>1682</v>
      </c>
      <c r="G1086" t="s">
        <v>1682</v>
      </c>
      <c r="H1086">
        <v>1757</v>
      </c>
      <c r="I1086" t="s">
        <v>1683</v>
      </c>
      <c r="J1086">
        <v>45528</v>
      </c>
      <c r="K1086" t="s">
        <v>1684</v>
      </c>
      <c r="L1086">
        <v>10011</v>
      </c>
      <c r="M1086" t="s">
        <v>1568</v>
      </c>
      <c r="N1086">
        <v>1</v>
      </c>
      <c r="O1086" t="s">
        <v>5209</v>
      </c>
      <c r="S1086" t="s">
        <v>5186</v>
      </c>
    </row>
    <row r="1087" spans="1:19" x14ac:dyDescent="0.3">
      <c r="A1087" s="19">
        <v>1036353</v>
      </c>
      <c r="B1087" s="26" t="s">
        <v>2673</v>
      </c>
      <c r="C1087" s="19">
        <v>10142</v>
      </c>
      <c r="D1087" s="19" t="s">
        <v>1566</v>
      </c>
      <c r="E1087" s="18" t="s">
        <v>102</v>
      </c>
      <c r="F1087" s="18" t="s">
        <v>798</v>
      </c>
      <c r="G1087" s="18" t="s">
        <v>798</v>
      </c>
      <c r="H1087" s="18">
        <v>1762</v>
      </c>
      <c r="I1087" s="18" t="s">
        <v>2674</v>
      </c>
      <c r="J1087" s="18">
        <v>977823</v>
      </c>
      <c r="K1087" s="18" t="s">
        <v>2675</v>
      </c>
      <c r="L1087" s="18">
        <v>10058</v>
      </c>
      <c r="M1087" s="18" t="s">
        <v>2279</v>
      </c>
      <c r="N1087" s="18">
        <v>1</v>
      </c>
      <c r="O1087" s="18" t="s">
        <v>5209</v>
      </c>
      <c r="P1087" s="18"/>
      <c r="Q1087" s="18"/>
      <c r="R1087" s="18"/>
      <c r="S1087" t="s">
        <v>5186</v>
      </c>
    </row>
    <row r="1088" spans="1:19" x14ac:dyDescent="0.3">
      <c r="A1088" s="12">
        <v>651683</v>
      </c>
      <c r="B1088" s="1" t="s">
        <v>2717</v>
      </c>
      <c r="C1088" s="12">
        <v>10119</v>
      </c>
      <c r="D1088" s="12" t="s">
        <v>1566</v>
      </c>
      <c r="E1088" t="s">
        <v>102</v>
      </c>
      <c r="F1088" t="s">
        <v>447</v>
      </c>
      <c r="G1088" t="s">
        <v>447</v>
      </c>
      <c r="H1088">
        <v>2009</v>
      </c>
      <c r="I1088" t="s">
        <v>2718</v>
      </c>
      <c r="J1088">
        <v>90743</v>
      </c>
      <c r="K1088" t="s">
        <v>2719</v>
      </c>
      <c r="L1088">
        <v>10058</v>
      </c>
      <c r="M1088" t="s">
        <v>2279</v>
      </c>
      <c r="N1088">
        <v>1</v>
      </c>
      <c r="O1088" t="s">
        <v>5209</v>
      </c>
      <c r="S1088" t="s">
        <v>5186</v>
      </c>
    </row>
    <row r="1089" spans="1:19" x14ac:dyDescent="0.3">
      <c r="A1089" s="19">
        <v>678214</v>
      </c>
      <c r="B1089" s="26" t="s">
        <v>2723</v>
      </c>
      <c r="C1089" s="19">
        <v>10119</v>
      </c>
      <c r="D1089" s="19" t="s">
        <v>1566</v>
      </c>
      <c r="E1089" s="18" t="s">
        <v>102</v>
      </c>
      <c r="F1089" s="18" t="s">
        <v>667</v>
      </c>
      <c r="G1089" s="18" t="s">
        <v>667</v>
      </c>
      <c r="H1089" s="18">
        <v>2012</v>
      </c>
      <c r="I1089" s="18" t="s">
        <v>2724</v>
      </c>
      <c r="J1089" s="18">
        <v>323409</v>
      </c>
      <c r="K1089" s="18" t="s">
        <v>2725</v>
      </c>
      <c r="L1089" s="18">
        <v>10058</v>
      </c>
      <c r="M1089" s="18" t="s">
        <v>2279</v>
      </c>
      <c r="N1089" s="18">
        <v>1</v>
      </c>
      <c r="O1089" s="18" t="s">
        <v>5209</v>
      </c>
      <c r="P1089" s="18"/>
      <c r="Q1089" s="18"/>
      <c r="R1089" s="18"/>
      <c r="S1089" t="s">
        <v>5186</v>
      </c>
    </row>
    <row r="1090" spans="1:19" x14ac:dyDescent="0.3">
      <c r="A1090" s="12">
        <v>904672</v>
      </c>
      <c r="B1090" s="1" t="s">
        <v>2764</v>
      </c>
      <c r="C1090" s="12">
        <v>10119</v>
      </c>
      <c r="D1090" s="12" t="s">
        <v>1566</v>
      </c>
      <c r="E1090" t="s">
        <v>102</v>
      </c>
      <c r="F1090" t="s">
        <v>717</v>
      </c>
      <c r="G1090" t="s">
        <v>717</v>
      </c>
      <c r="H1090">
        <v>2062</v>
      </c>
      <c r="I1090" t="s">
        <v>2765</v>
      </c>
      <c r="J1090">
        <v>62752</v>
      </c>
      <c r="K1090" t="s">
        <v>2766</v>
      </c>
      <c r="L1090">
        <v>10058</v>
      </c>
      <c r="M1090" t="s">
        <v>2279</v>
      </c>
      <c r="N1090">
        <v>1</v>
      </c>
      <c r="O1090" t="s">
        <v>5209</v>
      </c>
      <c r="S1090" t="s">
        <v>5186</v>
      </c>
    </row>
    <row r="1091" spans="1:19" x14ac:dyDescent="0.3">
      <c r="A1091" s="19">
        <v>157279</v>
      </c>
      <c r="B1091" s="26" t="s">
        <v>2982</v>
      </c>
      <c r="C1091" s="19">
        <v>10119</v>
      </c>
      <c r="D1091" s="19" t="s">
        <v>1566</v>
      </c>
      <c r="E1091" s="18" t="s">
        <v>102</v>
      </c>
      <c r="F1091" s="18" t="s">
        <v>992</v>
      </c>
      <c r="G1091" s="18" t="s">
        <v>992</v>
      </c>
      <c r="H1091" s="18">
        <v>2389</v>
      </c>
      <c r="I1091" s="18" t="s">
        <v>2983</v>
      </c>
      <c r="J1091" s="18">
        <v>1014731</v>
      </c>
      <c r="K1091" s="18" t="s">
        <v>2984</v>
      </c>
      <c r="L1091" s="18">
        <v>10058</v>
      </c>
      <c r="M1091" s="18" t="s">
        <v>2279</v>
      </c>
      <c r="N1091" s="18">
        <v>1</v>
      </c>
      <c r="O1091" s="18" t="s">
        <v>5209</v>
      </c>
      <c r="P1091" s="18"/>
      <c r="Q1091" s="18"/>
      <c r="R1091" s="18"/>
      <c r="S1091" t="s">
        <v>5186</v>
      </c>
    </row>
    <row r="1092" spans="1:19" x14ac:dyDescent="0.3">
      <c r="A1092" s="12">
        <v>953000</v>
      </c>
      <c r="B1092" s="1" t="s">
        <v>2991</v>
      </c>
      <c r="C1092" s="12">
        <v>10119</v>
      </c>
      <c r="D1092" s="12" t="s">
        <v>1566</v>
      </c>
      <c r="E1092" t="s">
        <v>102</v>
      </c>
      <c r="F1092" t="s">
        <v>717</v>
      </c>
      <c r="G1092" t="s">
        <v>717</v>
      </c>
      <c r="H1092">
        <v>2394</v>
      </c>
      <c r="I1092" t="s">
        <v>2992</v>
      </c>
      <c r="J1092">
        <v>1017615</v>
      </c>
      <c r="K1092" t="s">
        <v>2993</v>
      </c>
      <c r="L1092">
        <v>10058</v>
      </c>
      <c r="M1092" t="s">
        <v>2279</v>
      </c>
      <c r="N1092">
        <v>1</v>
      </c>
      <c r="O1092" t="s">
        <v>5209</v>
      </c>
      <c r="S1092" t="s">
        <v>5186</v>
      </c>
    </row>
    <row r="1093" spans="1:19" x14ac:dyDescent="0.3">
      <c r="A1093" s="19">
        <v>96708</v>
      </c>
      <c r="B1093" s="26" t="s">
        <v>2994</v>
      </c>
      <c r="C1093" s="19">
        <v>10119</v>
      </c>
      <c r="D1093" s="19" t="s">
        <v>1566</v>
      </c>
      <c r="E1093" s="18" t="s">
        <v>102</v>
      </c>
      <c r="F1093" s="18" t="s">
        <v>1816</v>
      </c>
      <c r="G1093" s="18" t="s">
        <v>1816</v>
      </c>
      <c r="H1093" s="18">
        <v>2395</v>
      </c>
      <c r="I1093" s="18" t="s">
        <v>2995</v>
      </c>
      <c r="J1093" s="18">
        <v>1018678</v>
      </c>
      <c r="K1093" s="18" t="s">
        <v>2996</v>
      </c>
      <c r="L1093" s="18">
        <v>10058</v>
      </c>
      <c r="M1093" s="18" t="s">
        <v>2279</v>
      </c>
      <c r="N1093" s="18">
        <v>1</v>
      </c>
      <c r="O1093" s="18" t="s">
        <v>5209</v>
      </c>
      <c r="P1093" s="18"/>
      <c r="Q1093" s="18"/>
      <c r="R1093" s="18"/>
      <c r="S1093" t="s">
        <v>5186</v>
      </c>
    </row>
    <row r="1094" spans="1:19" x14ac:dyDescent="0.3">
      <c r="A1094" s="12">
        <v>352821</v>
      </c>
      <c r="B1094" s="1" t="s">
        <v>3011</v>
      </c>
      <c r="C1094" s="12">
        <v>10119</v>
      </c>
      <c r="D1094" s="12" t="s">
        <v>1566</v>
      </c>
      <c r="E1094" t="s">
        <v>102</v>
      </c>
      <c r="F1094" t="s">
        <v>717</v>
      </c>
      <c r="G1094" t="s">
        <v>717</v>
      </c>
      <c r="H1094">
        <v>2470</v>
      </c>
      <c r="I1094" t="s">
        <v>3012</v>
      </c>
      <c r="J1094">
        <v>60805</v>
      </c>
      <c r="K1094" t="s">
        <v>3013</v>
      </c>
      <c r="L1094">
        <v>10058</v>
      </c>
      <c r="M1094" t="s">
        <v>2279</v>
      </c>
      <c r="N1094">
        <v>1</v>
      </c>
      <c r="O1094" t="s">
        <v>5209</v>
      </c>
      <c r="S1094" t="s">
        <v>5186</v>
      </c>
    </row>
    <row r="1095" spans="1:19" x14ac:dyDescent="0.3">
      <c r="A1095" s="19">
        <v>279029</v>
      </c>
      <c r="B1095" s="26" t="s">
        <v>3046</v>
      </c>
      <c r="C1095" s="19">
        <v>10119</v>
      </c>
      <c r="D1095" s="19" t="s">
        <v>1566</v>
      </c>
      <c r="E1095" s="18" t="s">
        <v>102</v>
      </c>
      <c r="F1095" s="18" t="s">
        <v>447</v>
      </c>
      <c r="G1095" s="18" t="s">
        <v>447</v>
      </c>
      <c r="H1095" s="18">
        <v>2649</v>
      </c>
      <c r="I1095" s="18" t="s">
        <v>448</v>
      </c>
      <c r="J1095" s="18">
        <v>175494</v>
      </c>
      <c r="K1095" s="18" t="s">
        <v>3047</v>
      </c>
      <c r="L1095" s="18">
        <v>10058</v>
      </c>
      <c r="M1095" s="18" t="s">
        <v>2279</v>
      </c>
      <c r="N1095" s="18">
        <v>1</v>
      </c>
      <c r="O1095" s="18" t="s">
        <v>5209</v>
      </c>
      <c r="P1095" s="18"/>
      <c r="Q1095" s="18"/>
      <c r="R1095" s="18"/>
      <c r="S1095" t="s">
        <v>5186</v>
      </c>
    </row>
    <row r="1096" spans="1:19" x14ac:dyDescent="0.3">
      <c r="A1096" s="12">
        <v>242611</v>
      </c>
      <c r="B1096" s="1" t="s">
        <v>3094</v>
      </c>
      <c r="C1096" s="12">
        <v>10119</v>
      </c>
      <c r="D1096" s="12" t="s">
        <v>1566</v>
      </c>
      <c r="E1096" t="s">
        <v>102</v>
      </c>
      <c r="F1096" t="s">
        <v>447</v>
      </c>
      <c r="G1096" t="s">
        <v>447</v>
      </c>
      <c r="H1096">
        <v>2749</v>
      </c>
      <c r="I1096" t="s">
        <v>3095</v>
      </c>
      <c r="J1096">
        <v>787677</v>
      </c>
      <c r="K1096" t="s">
        <v>3096</v>
      </c>
      <c r="L1096">
        <v>10058</v>
      </c>
      <c r="M1096" t="s">
        <v>2279</v>
      </c>
      <c r="N1096">
        <v>1</v>
      </c>
      <c r="O1096" t="s">
        <v>5209</v>
      </c>
      <c r="S1096" t="s">
        <v>5186</v>
      </c>
    </row>
    <row r="1097" spans="1:19" x14ac:dyDescent="0.3">
      <c r="A1097" s="19">
        <v>271027</v>
      </c>
      <c r="B1097" s="26" t="s">
        <v>1815</v>
      </c>
      <c r="C1097" s="19">
        <v>10119</v>
      </c>
      <c r="D1097" s="19" t="s">
        <v>1566</v>
      </c>
      <c r="E1097" s="18" t="s">
        <v>102</v>
      </c>
      <c r="F1097" s="18" t="s">
        <v>1816</v>
      </c>
      <c r="G1097" s="18" t="s">
        <v>1816</v>
      </c>
      <c r="H1097" s="18">
        <v>2855</v>
      </c>
      <c r="I1097" s="18" t="s">
        <v>1817</v>
      </c>
      <c r="J1097" s="18">
        <v>985367</v>
      </c>
      <c r="K1097" s="18" t="s">
        <v>3138</v>
      </c>
      <c r="L1097" s="18">
        <v>10058</v>
      </c>
      <c r="M1097" s="18" t="s">
        <v>2279</v>
      </c>
      <c r="N1097" s="18">
        <v>1</v>
      </c>
      <c r="O1097" s="18" t="s">
        <v>5209</v>
      </c>
      <c r="P1097" s="18"/>
      <c r="Q1097" s="18"/>
      <c r="R1097" s="18"/>
      <c r="S1097" t="s">
        <v>5186</v>
      </c>
    </row>
    <row r="1098" spans="1:19" x14ac:dyDescent="0.3">
      <c r="A1098" s="12">
        <v>159005</v>
      </c>
      <c r="B1098" s="1" t="s">
        <v>3140</v>
      </c>
      <c r="C1098" s="12">
        <v>10142</v>
      </c>
      <c r="D1098" s="12" t="s">
        <v>1566</v>
      </c>
      <c r="E1098" t="s">
        <v>102</v>
      </c>
      <c r="F1098" t="s">
        <v>667</v>
      </c>
      <c r="G1098" t="s">
        <v>667</v>
      </c>
      <c r="H1098">
        <v>2884</v>
      </c>
      <c r="I1098" t="s">
        <v>3141</v>
      </c>
      <c r="J1098">
        <v>1014597</v>
      </c>
      <c r="K1098" t="s">
        <v>3142</v>
      </c>
      <c r="L1098">
        <v>10058</v>
      </c>
      <c r="M1098" t="s">
        <v>2279</v>
      </c>
      <c r="N1098">
        <v>1</v>
      </c>
      <c r="O1098" t="s">
        <v>5209</v>
      </c>
      <c r="S1098" t="s">
        <v>5186</v>
      </c>
    </row>
    <row r="1099" spans="1:19" x14ac:dyDescent="0.3">
      <c r="A1099" s="19">
        <v>580001</v>
      </c>
      <c r="B1099" s="26" t="s">
        <v>3143</v>
      </c>
      <c r="C1099" s="19">
        <v>10119</v>
      </c>
      <c r="D1099" s="19" t="s">
        <v>1566</v>
      </c>
      <c r="E1099" s="18" t="s">
        <v>102</v>
      </c>
      <c r="F1099" s="18" t="s">
        <v>1816</v>
      </c>
      <c r="G1099" s="18" t="s">
        <v>1816</v>
      </c>
      <c r="H1099" s="18">
        <v>2891</v>
      </c>
      <c r="I1099" s="18" t="s">
        <v>3144</v>
      </c>
      <c r="J1099" s="18">
        <v>784689</v>
      </c>
      <c r="K1099" s="18" t="s">
        <v>3145</v>
      </c>
      <c r="L1099" s="18">
        <v>10058</v>
      </c>
      <c r="M1099" s="18" t="s">
        <v>2279</v>
      </c>
      <c r="N1099" s="18">
        <v>1</v>
      </c>
      <c r="O1099" s="18" t="s">
        <v>5182</v>
      </c>
      <c r="P1099" s="18">
        <v>20220319</v>
      </c>
      <c r="Q1099" s="18" t="s">
        <v>5195</v>
      </c>
      <c r="R1099" s="18" t="s">
        <v>5199</v>
      </c>
      <c r="S1099" t="s">
        <v>5186</v>
      </c>
    </row>
    <row r="1100" spans="1:19" x14ac:dyDescent="0.3">
      <c r="A1100" s="12">
        <v>186812</v>
      </c>
      <c r="B1100" s="1" t="s">
        <v>3160</v>
      </c>
      <c r="C1100" s="12">
        <v>10142</v>
      </c>
      <c r="D1100" s="12" t="s">
        <v>1566</v>
      </c>
      <c r="E1100" t="s">
        <v>102</v>
      </c>
      <c r="F1100" t="s">
        <v>447</v>
      </c>
      <c r="G1100" t="s">
        <v>447</v>
      </c>
      <c r="H1100">
        <v>2953</v>
      </c>
      <c r="I1100" t="s">
        <v>3161</v>
      </c>
      <c r="J1100">
        <v>321074</v>
      </c>
      <c r="K1100" t="s">
        <v>3162</v>
      </c>
      <c r="L1100">
        <v>10058</v>
      </c>
      <c r="M1100" t="s">
        <v>2279</v>
      </c>
      <c r="N1100">
        <v>1</v>
      </c>
      <c r="O1100" t="s">
        <v>5209</v>
      </c>
      <c r="S1100" t="s">
        <v>5186</v>
      </c>
    </row>
    <row r="1101" spans="1:19" x14ac:dyDescent="0.3">
      <c r="A1101" s="19">
        <v>996074</v>
      </c>
      <c r="B1101" s="26" t="s">
        <v>3178</v>
      </c>
      <c r="C1101" s="19">
        <v>10119</v>
      </c>
      <c r="D1101" s="19" t="s">
        <v>1566</v>
      </c>
      <c r="E1101" s="18" t="s">
        <v>102</v>
      </c>
      <c r="F1101" s="18" t="s">
        <v>2497</v>
      </c>
      <c r="G1101" s="18" t="s">
        <v>2497</v>
      </c>
      <c r="H1101" s="18">
        <v>2966</v>
      </c>
      <c r="I1101" s="18" t="s">
        <v>3179</v>
      </c>
      <c r="J1101" s="18">
        <v>960355</v>
      </c>
      <c r="K1101" s="18" t="s">
        <v>3180</v>
      </c>
      <c r="L1101" s="18">
        <v>10058</v>
      </c>
      <c r="M1101" s="18" t="s">
        <v>2279</v>
      </c>
      <c r="N1101" s="18">
        <v>1</v>
      </c>
      <c r="O1101" s="18" t="s">
        <v>5209</v>
      </c>
      <c r="P1101" s="18"/>
      <c r="Q1101" s="18"/>
      <c r="R1101" s="18"/>
      <c r="S1101" t="s">
        <v>5186</v>
      </c>
    </row>
    <row r="1102" spans="1:19" x14ac:dyDescent="0.3">
      <c r="A1102" s="12">
        <v>949369</v>
      </c>
      <c r="B1102" s="1" t="s">
        <v>3190</v>
      </c>
      <c r="C1102" s="12">
        <v>10119</v>
      </c>
      <c r="D1102" s="12" t="s">
        <v>1566</v>
      </c>
      <c r="E1102" t="s">
        <v>102</v>
      </c>
      <c r="F1102" t="s">
        <v>1069</v>
      </c>
      <c r="G1102" t="s">
        <v>1069</v>
      </c>
      <c r="H1102">
        <v>2975</v>
      </c>
      <c r="I1102" t="s">
        <v>3191</v>
      </c>
      <c r="J1102">
        <v>368418</v>
      </c>
      <c r="K1102" t="s">
        <v>3192</v>
      </c>
      <c r="L1102">
        <v>10058</v>
      </c>
      <c r="M1102" t="s">
        <v>2279</v>
      </c>
      <c r="N1102">
        <v>1</v>
      </c>
      <c r="O1102" t="s">
        <v>5209</v>
      </c>
      <c r="S1102" t="s">
        <v>5186</v>
      </c>
    </row>
    <row r="1103" spans="1:19" x14ac:dyDescent="0.3">
      <c r="A1103" s="19">
        <v>64807</v>
      </c>
      <c r="B1103" s="26" t="s">
        <v>3193</v>
      </c>
      <c r="C1103" s="19">
        <v>10119</v>
      </c>
      <c r="D1103" s="19" t="s">
        <v>1566</v>
      </c>
      <c r="E1103" s="18" t="s">
        <v>102</v>
      </c>
      <c r="F1103" s="18" t="s">
        <v>744</v>
      </c>
      <c r="G1103" s="18" t="s">
        <v>744</v>
      </c>
      <c r="H1103" s="18">
        <v>2976</v>
      </c>
      <c r="I1103" s="18" t="s">
        <v>3194</v>
      </c>
      <c r="J1103" s="18">
        <v>789160</v>
      </c>
      <c r="K1103" s="18" t="s">
        <v>3195</v>
      </c>
      <c r="L1103" s="18">
        <v>10058</v>
      </c>
      <c r="M1103" s="18" t="s">
        <v>2279</v>
      </c>
      <c r="N1103" s="18">
        <v>1</v>
      </c>
      <c r="O1103" s="18" t="s">
        <v>5209</v>
      </c>
      <c r="P1103" s="18"/>
      <c r="Q1103" s="18"/>
      <c r="R1103" s="18"/>
      <c r="S1103" t="s">
        <v>5186</v>
      </c>
    </row>
    <row r="1104" spans="1:19" x14ac:dyDescent="0.3">
      <c r="A1104" s="12">
        <v>64175</v>
      </c>
      <c r="B1104" s="1" t="s">
        <v>3224</v>
      </c>
      <c r="C1104" s="12">
        <v>10119</v>
      </c>
      <c r="D1104" s="12" t="s">
        <v>1566</v>
      </c>
      <c r="E1104" t="s">
        <v>102</v>
      </c>
      <c r="F1104" t="s">
        <v>798</v>
      </c>
      <c r="G1104" t="s">
        <v>798</v>
      </c>
      <c r="H1104">
        <v>3146</v>
      </c>
      <c r="I1104" t="s">
        <v>3225</v>
      </c>
      <c r="J1104">
        <v>69149</v>
      </c>
      <c r="K1104" t="s">
        <v>3226</v>
      </c>
      <c r="L1104">
        <v>10058</v>
      </c>
      <c r="M1104" t="s">
        <v>2279</v>
      </c>
      <c r="N1104">
        <v>1</v>
      </c>
      <c r="O1104" t="s">
        <v>5209</v>
      </c>
      <c r="S1104" t="s">
        <v>5186</v>
      </c>
    </row>
    <row r="1105" spans="1:19" x14ac:dyDescent="0.3">
      <c r="A1105" s="19">
        <v>302816</v>
      </c>
      <c r="B1105" s="26" t="s">
        <v>3265</v>
      </c>
      <c r="C1105" s="19">
        <v>10142</v>
      </c>
      <c r="D1105" s="19" t="s">
        <v>1566</v>
      </c>
      <c r="E1105" s="18" t="s">
        <v>102</v>
      </c>
      <c r="F1105" s="18" t="s">
        <v>717</v>
      </c>
      <c r="G1105" s="18" t="s">
        <v>717</v>
      </c>
      <c r="H1105" s="18">
        <v>3212</v>
      </c>
      <c r="I1105" s="18" t="s">
        <v>3266</v>
      </c>
      <c r="J1105" s="18">
        <v>1022363</v>
      </c>
      <c r="K1105" s="18" t="s">
        <v>3267</v>
      </c>
      <c r="L1105" s="18">
        <v>10058</v>
      </c>
      <c r="M1105" s="18" t="s">
        <v>2279</v>
      </c>
      <c r="N1105" s="18">
        <v>1</v>
      </c>
      <c r="O1105" s="18" t="s">
        <v>5209</v>
      </c>
      <c r="P1105" s="18"/>
      <c r="Q1105" s="18"/>
      <c r="R1105" s="18"/>
      <c r="S1105" t="s">
        <v>5186</v>
      </c>
    </row>
    <row r="1106" spans="1:19" x14ac:dyDescent="0.3">
      <c r="A1106" s="12">
        <v>701045</v>
      </c>
      <c r="B1106" s="1" t="s">
        <v>3380</v>
      </c>
      <c r="C1106" s="12">
        <v>10119</v>
      </c>
      <c r="D1106" s="12" t="s">
        <v>1566</v>
      </c>
      <c r="E1106" t="s">
        <v>102</v>
      </c>
      <c r="F1106" t="s">
        <v>951</v>
      </c>
      <c r="G1106" t="s">
        <v>951</v>
      </c>
      <c r="H1106">
        <v>3861</v>
      </c>
      <c r="I1106" t="s">
        <v>3381</v>
      </c>
      <c r="J1106">
        <v>1028102</v>
      </c>
      <c r="K1106" t="s">
        <v>3382</v>
      </c>
      <c r="L1106">
        <v>10058</v>
      </c>
      <c r="M1106" t="s">
        <v>2279</v>
      </c>
      <c r="N1106">
        <v>1</v>
      </c>
      <c r="O1106" t="s">
        <v>5209</v>
      </c>
      <c r="S1106" t="s">
        <v>5186</v>
      </c>
    </row>
    <row r="1107" spans="1:19" x14ac:dyDescent="0.3">
      <c r="A1107" s="19">
        <v>160734</v>
      </c>
      <c r="B1107" s="26" t="s">
        <v>1870</v>
      </c>
      <c r="C1107" s="19">
        <v>10119</v>
      </c>
      <c r="D1107" s="19" t="s">
        <v>1566</v>
      </c>
      <c r="E1107" s="18" t="s">
        <v>102</v>
      </c>
      <c r="F1107" s="18" t="s">
        <v>1079</v>
      </c>
      <c r="G1107" s="18" t="s">
        <v>1079</v>
      </c>
      <c r="H1107" s="18">
        <v>3892</v>
      </c>
      <c r="I1107" s="18" t="s">
        <v>1871</v>
      </c>
      <c r="J1107" s="18">
        <v>1024228</v>
      </c>
      <c r="K1107" s="18" t="s">
        <v>3383</v>
      </c>
      <c r="L1107" s="18">
        <v>10058</v>
      </c>
      <c r="M1107" s="18" t="s">
        <v>2279</v>
      </c>
      <c r="N1107" s="18">
        <v>1</v>
      </c>
      <c r="O1107" s="18" t="s">
        <v>5209</v>
      </c>
      <c r="P1107" s="18"/>
      <c r="Q1107" s="18"/>
      <c r="R1107" s="18"/>
      <c r="S1107" t="s">
        <v>5186</v>
      </c>
    </row>
    <row r="1108" spans="1:19" x14ac:dyDescent="0.3">
      <c r="A1108" s="12">
        <v>825636</v>
      </c>
      <c r="B1108" s="1" t="s">
        <v>3390</v>
      </c>
      <c r="C1108" s="12">
        <v>10119</v>
      </c>
      <c r="D1108" s="12" t="s">
        <v>1566</v>
      </c>
      <c r="E1108" t="s">
        <v>102</v>
      </c>
      <c r="F1108" t="s">
        <v>992</v>
      </c>
      <c r="G1108" t="s">
        <v>992</v>
      </c>
      <c r="H1108">
        <v>3968</v>
      </c>
      <c r="I1108" t="s">
        <v>3391</v>
      </c>
      <c r="J1108">
        <v>984826</v>
      </c>
      <c r="K1108" t="s">
        <v>3392</v>
      </c>
      <c r="L1108">
        <v>10058</v>
      </c>
      <c r="M1108" t="s">
        <v>2279</v>
      </c>
      <c r="N1108" t="s">
        <v>5181</v>
      </c>
    </row>
    <row r="1109" spans="1:19" x14ac:dyDescent="0.3">
      <c r="A1109" s="19">
        <v>367270</v>
      </c>
      <c r="B1109" s="26" t="s">
        <v>3393</v>
      </c>
      <c r="C1109" s="19">
        <v>10119</v>
      </c>
      <c r="D1109" s="19" t="s">
        <v>1566</v>
      </c>
      <c r="E1109" s="18" t="s">
        <v>102</v>
      </c>
      <c r="F1109" s="18" t="s">
        <v>717</v>
      </c>
      <c r="G1109" s="18" t="s">
        <v>717</v>
      </c>
      <c r="H1109" s="18">
        <v>3971</v>
      </c>
      <c r="I1109" s="18" t="s">
        <v>3394</v>
      </c>
      <c r="J1109" s="18">
        <v>1030133</v>
      </c>
      <c r="K1109" s="18" t="s">
        <v>3395</v>
      </c>
      <c r="L1109" s="18">
        <v>10058</v>
      </c>
      <c r="M1109" s="18" t="s">
        <v>2279</v>
      </c>
      <c r="N1109" s="18">
        <v>1</v>
      </c>
      <c r="O1109" s="18" t="s">
        <v>5209</v>
      </c>
      <c r="P1109" s="18"/>
      <c r="Q1109" s="18"/>
      <c r="R1109" s="18"/>
      <c r="S1109" t="s">
        <v>5186</v>
      </c>
    </row>
    <row r="1110" spans="1:19" x14ac:dyDescent="0.3">
      <c r="A1110" s="12">
        <v>233296</v>
      </c>
      <c r="B1110" s="1" t="s">
        <v>3396</v>
      </c>
      <c r="C1110" s="12">
        <v>10119</v>
      </c>
      <c r="D1110" s="12" t="s">
        <v>1566</v>
      </c>
      <c r="E1110" t="s">
        <v>102</v>
      </c>
      <c r="F1110" t="s">
        <v>992</v>
      </c>
      <c r="G1110" t="s">
        <v>992</v>
      </c>
      <c r="H1110">
        <v>3997</v>
      </c>
      <c r="I1110" t="s">
        <v>3397</v>
      </c>
      <c r="J1110">
        <v>360863</v>
      </c>
      <c r="K1110" t="s">
        <v>3398</v>
      </c>
      <c r="L1110">
        <v>10058</v>
      </c>
      <c r="M1110" t="s">
        <v>2279</v>
      </c>
      <c r="N1110">
        <v>1</v>
      </c>
      <c r="O1110" t="s">
        <v>5209</v>
      </c>
      <c r="S1110" t="s">
        <v>5186</v>
      </c>
    </row>
    <row r="1111" spans="1:19" x14ac:dyDescent="0.3">
      <c r="A1111" s="19">
        <v>240673</v>
      </c>
      <c r="B1111" s="26" t="s">
        <v>3411</v>
      </c>
      <c r="C1111" s="19">
        <v>10119</v>
      </c>
      <c r="D1111" s="19" t="s">
        <v>1566</v>
      </c>
      <c r="E1111" s="18" t="s">
        <v>102</v>
      </c>
      <c r="F1111" s="18" t="s">
        <v>1816</v>
      </c>
      <c r="G1111" s="18" t="s">
        <v>1816</v>
      </c>
      <c r="H1111" s="18">
        <v>4080</v>
      </c>
      <c r="I1111" s="18" t="s">
        <v>3412</v>
      </c>
      <c r="J1111" s="18">
        <v>1014390</v>
      </c>
      <c r="K1111" s="18" t="s">
        <v>3413</v>
      </c>
      <c r="L1111" s="18">
        <v>10058</v>
      </c>
      <c r="M1111" s="18" t="s">
        <v>2279</v>
      </c>
      <c r="N1111" s="18">
        <v>1</v>
      </c>
      <c r="O1111" s="18" t="s">
        <v>5209</v>
      </c>
      <c r="P1111" s="18"/>
      <c r="Q1111" s="18"/>
      <c r="R1111" s="18"/>
      <c r="S1111" t="s">
        <v>5186</v>
      </c>
    </row>
    <row r="1112" spans="1:19" x14ac:dyDescent="0.3">
      <c r="A1112" s="12">
        <v>226472</v>
      </c>
      <c r="B1112" s="1" t="s">
        <v>3414</v>
      </c>
      <c r="C1112" s="12">
        <v>10119</v>
      </c>
      <c r="D1112" s="12" t="s">
        <v>1566</v>
      </c>
      <c r="E1112" t="s">
        <v>102</v>
      </c>
      <c r="F1112" t="s">
        <v>951</v>
      </c>
      <c r="G1112" t="s">
        <v>951</v>
      </c>
      <c r="H1112">
        <v>4093</v>
      </c>
      <c r="I1112" t="s">
        <v>3415</v>
      </c>
      <c r="J1112">
        <v>61154</v>
      </c>
      <c r="K1112" t="s">
        <v>3416</v>
      </c>
      <c r="L1112">
        <v>10058</v>
      </c>
      <c r="M1112" t="s">
        <v>2279</v>
      </c>
      <c r="N1112">
        <v>1</v>
      </c>
      <c r="O1112" t="s">
        <v>5209</v>
      </c>
      <c r="S1112" t="s">
        <v>5186</v>
      </c>
    </row>
    <row r="1113" spans="1:19" x14ac:dyDescent="0.3">
      <c r="A1113" s="19">
        <v>650785</v>
      </c>
      <c r="B1113" s="26" t="s">
        <v>3420</v>
      </c>
      <c r="C1113" s="19">
        <v>10119</v>
      </c>
      <c r="D1113" s="19" t="s">
        <v>1566</v>
      </c>
      <c r="E1113" s="18" t="s">
        <v>102</v>
      </c>
      <c r="F1113" s="18" t="s">
        <v>447</v>
      </c>
      <c r="G1113" s="18" t="s">
        <v>447</v>
      </c>
      <c r="H1113" s="18">
        <v>4103</v>
      </c>
      <c r="I1113" s="18" t="s">
        <v>3421</v>
      </c>
      <c r="J1113" s="18">
        <v>78705</v>
      </c>
      <c r="K1113" s="18" t="s">
        <v>3422</v>
      </c>
      <c r="L1113" s="18">
        <v>10058</v>
      </c>
      <c r="M1113" s="18" t="s">
        <v>2279</v>
      </c>
      <c r="N1113" s="18">
        <v>1</v>
      </c>
      <c r="O1113" s="18" t="s">
        <v>5209</v>
      </c>
      <c r="P1113" s="18"/>
      <c r="Q1113" s="18"/>
      <c r="R1113" s="18"/>
      <c r="S1113" t="s">
        <v>5186</v>
      </c>
    </row>
    <row r="1114" spans="1:19" x14ac:dyDescent="0.3">
      <c r="A1114" s="12">
        <v>636347</v>
      </c>
      <c r="B1114" s="1" t="s">
        <v>3425</v>
      </c>
      <c r="C1114" s="12">
        <v>10119</v>
      </c>
      <c r="D1114" s="12" t="s">
        <v>1566</v>
      </c>
      <c r="E1114" t="s">
        <v>102</v>
      </c>
      <c r="F1114" t="s">
        <v>1069</v>
      </c>
      <c r="G1114" t="s">
        <v>1069</v>
      </c>
      <c r="H1114">
        <v>4116</v>
      </c>
      <c r="I1114" t="s">
        <v>3426</v>
      </c>
      <c r="J1114">
        <v>71435</v>
      </c>
      <c r="K1114" t="s">
        <v>3427</v>
      </c>
      <c r="L1114">
        <v>10058</v>
      </c>
      <c r="M1114" t="s">
        <v>2279</v>
      </c>
      <c r="N1114">
        <v>1</v>
      </c>
      <c r="O1114" t="s">
        <v>5209</v>
      </c>
      <c r="S1114" t="s">
        <v>5186</v>
      </c>
    </row>
    <row r="1115" spans="1:19" x14ac:dyDescent="0.3">
      <c r="A1115" s="19">
        <v>64719</v>
      </c>
      <c r="B1115" s="26" t="s">
        <v>3428</v>
      </c>
      <c r="C1115" s="19">
        <v>10119</v>
      </c>
      <c r="D1115" s="19" t="s">
        <v>1566</v>
      </c>
      <c r="E1115" s="18" t="s">
        <v>102</v>
      </c>
      <c r="F1115" s="18" t="s">
        <v>667</v>
      </c>
      <c r="G1115" s="18" t="s">
        <v>667</v>
      </c>
      <c r="H1115" s="18">
        <v>4132</v>
      </c>
      <c r="I1115" s="18" t="s">
        <v>668</v>
      </c>
      <c r="J1115" s="18">
        <v>96224</v>
      </c>
      <c r="K1115" s="18" t="s">
        <v>3429</v>
      </c>
      <c r="L1115" s="18">
        <v>10058</v>
      </c>
      <c r="M1115" s="18" t="s">
        <v>2279</v>
      </c>
      <c r="N1115" s="18">
        <v>1</v>
      </c>
      <c r="O1115" s="18" t="s">
        <v>5209</v>
      </c>
      <c r="P1115" s="18"/>
      <c r="Q1115" s="18"/>
      <c r="R1115" s="18"/>
      <c r="S1115" t="s">
        <v>5186</v>
      </c>
    </row>
    <row r="1116" spans="1:19" x14ac:dyDescent="0.3">
      <c r="A1116" s="12">
        <v>771033</v>
      </c>
      <c r="B1116" s="1" t="s">
        <v>3455</v>
      </c>
      <c r="C1116" s="12">
        <v>10119</v>
      </c>
      <c r="D1116" s="12" t="s">
        <v>1566</v>
      </c>
      <c r="E1116" t="s">
        <v>102</v>
      </c>
      <c r="F1116" t="s">
        <v>717</v>
      </c>
      <c r="G1116" t="s">
        <v>717</v>
      </c>
      <c r="H1116">
        <v>4213</v>
      </c>
      <c r="I1116" t="s">
        <v>3456</v>
      </c>
      <c r="J1116">
        <v>947135</v>
      </c>
      <c r="K1116" t="s">
        <v>3457</v>
      </c>
      <c r="L1116">
        <v>10058</v>
      </c>
      <c r="M1116" t="s">
        <v>2279</v>
      </c>
      <c r="N1116">
        <v>1</v>
      </c>
      <c r="O1116" t="s">
        <v>5209</v>
      </c>
      <c r="S1116" t="s">
        <v>5186</v>
      </c>
    </row>
    <row r="1117" spans="1:19" x14ac:dyDescent="0.3">
      <c r="A1117" s="19">
        <v>697193</v>
      </c>
      <c r="B1117" s="26" t="s">
        <v>1883</v>
      </c>
      <c r="C1117" s="19">
        <v>10119</v>
      </c>
      <c r="D1117" s="19" t="s">
        <v>1566</v>
      </c>
      <c r="E1117" s="18" t="s">
        <v>102</v>
      </c>
      <c r="F1117" s="18" t="s">
        <v>103</v>
      </c>
      <c r="G1117" s="18" t="s">
        <v>103</v>
      </c>
      <c r="H1117" s="18">
        <v>4284</v>
      </c>
      <c r="I1117" s="18" t="s">
        <v>1884</v>
      </c>
      <c r="J1117" s="18">
        <v>1016779</v>
      </c>
      <c r="K1117" s="18" t="s">
        <v>3470</v>
      </c>
      <c r="L1117" s="18">
        <v>10058</v>
      </c>
      <c r="M1117" s="18" t="s">
        <v>2279</v>
      </c>
      <c r="N1117" s="18">
        <v>1</v>
      </c>
      <c r="O1117" s="18" t="s">
        <v>5209</v>
      </c>
      <c r="P1117" s="18"/>
      <c r="Q1117" s="18"/>
      <c r="R1117" s="18"/>
      <c r="S1117" t="s">
        <v>5186</v>
      </c>
    </row>
    <row r="1118" spans="1:19" x14ac:dyDescent="0.3">
      <c r="A1118" s="12">
        <v>56024</v>
      </c>
      <c r="B1118" s="1" t="s">
        <v>1885</v>
      </c>
      <c r="C1118" s="12">
        <v>10119</v>
      </c>
      <c r="D1118" s="12" t="s">
        <v>1566</v>
      </c>
      <c r="E1118" t="s">
        <v>102</v>
      </c>
      <c r="F1118" t="s">
        <v>1682</v>
      </c>
      <c r="G1118" t="s">
        <v>1682</v>
      </c>
      <c r="H1118">
        <v>4293</v>
      </c>
      <c r="I1118" t="s">
        <v>1886</v>
      </c>
      <c r="J1118">
        <v>1030845</v>
      </c>
      <c r="K1118" t="s">
        <v>3471</v>
      </c>
      <c r="L1118">
        <v>10058</v>
      </c>
      <c r="M1118" t="s">
        <v>2279</v>
      </c>
      <c r="N1118">
        <v>1</v>
      </c>
      <c r="O1118" t="s">
        <v>5209</v>
      </c>
      <c r="S1118" t="s">
        <v>5186</v>
      </c>
    </row>
    <row r="1119" spans="1:19" x14ac:dyDescent="0.3">
      <c r="A1119" s="19">
        <v>311020</v>
      </c>
      <c r="B1119" s="26" t="s">
        <v>3473</v>
      </c>
      <c r="C1119" s="19">
        <v>10119</v>
      </c>
      <c r="D1119" s="19" t="s">
        <v>1566</v>
      </c>
      <c r="E1119" s="18" t="s">
        <v>102</v>
      </c>
      <c r="F1119" s="18" t="s">
        <v>951</v>
      </c>
      <c r="G1119" s="18" t="s">
        <v>951</v>
      </c>
      <c r="H1119" s="18">
        <v>4297</v>
      </c>
      <c r="I1119" s="18" t="s">
        <v>3474</v>
      </c>
      <c r="J1119" s="18">
        <v>984110</v>
      </c>
      <c r="K1119" s="18" t="s">
        <v>3475</v>
      </c>
      <c r="L1119" s="18">
        <v>10058</v>
      </c>
      <c r="M1119" s="18" t="s">
        <v>2279</v>
      </c>
      <c r="N1119" s="18">
        <v>1</v>
      </c>
      <c r="O1119" s="18" t="s">
        <v>5209</v>
      </c>
      <c r="P1119" s="18"/>
      <c r="Q1119" s="18"/>
      <c r="R1119" s="18"/>
      <c r="S1119" t="s">
        <v>5186</v>
      </c>
    </row>
    <row r="1120" spans="1:19" x14ac:dyDescent="0.3">
      <c r="A1120" s="12">
        <v>357217</v>
      </c>
      <c r="B1120" s="1" t="s">
        <v>1891</v>
      </c>
      <c r="C1120" s="12">
        <v>10119</v>
      </c>
      <c r="D1120" s="12" t="s">
        <v>1566</v>
      </c>
      <c r="E1120" t="s">
        <v>102</v>
      </c>
      <c r="F1120" t="s">
        <v>717</v>
      </c>
      <c r="G1120" t="s">
        <v>717</v>
      </c>
      <c r="H1120">
        <v>4310</v>
      </c>
      <c r="I1120" t="s">
        <v>1892</v>
      </c>
      <c r="J1120">
        <v>69993</v>
      </c>
      <c r="K1120" t="s">
        <v>3479</v>
      </c>
      <c r="L1120">
        <v>10058</v>
      </c>
      <c r="M1120" t="s">
        <v>2279</v>
      </c>
      <c r="N1120">
        <v>1</v>
      </c>
      <c r="O1120" t="s">
        <v>5209</v>
      </c>
      <c r="S1120" t="s">
        <v>5186</v>
      </c>
    </row>
    <row r="1121" spans="1:19" x14ac:dyDescent="0.3">
      <c r="A1121" s="19">
        <v>991211</v>
      </c>
      <c r="B1121" s="26" t="s">
        <v>3489</v>
      </c>
      <c r="C1121" s="19">
        <v>10119</v>
      </c>
      <c r="D1121" s="19" t="s">
        <v>1566</v>
      </c>
      <c r="E1121" s="18" t="s">
        <v>102</v>
      </c>
      <c r="F1121" s="18" t="s">
        <v>717</v>
      </c>
      <c r="G1121" s="18" t="s">
        <v>717</v>
      </c>
      <c r="H1121" s="18">
        <v>4352</v>
      </c>
      <c r="I1121" s="18" t="s">
        <v>718</v>
      </c>
      <c r="J1121" s="18">
        <v>64392</v>
      </c>
      <c r="K1121" s="18" t="s">
        <v>3490</v>
      </c>
      <c r="L1121" s="18">
        <v>10058</v>
      </c>
      <c r="M1121" s="18" t="s">
        <v>2279</v>
      </c>
      <c r="N1121" s="18">
        <v>1</v>
      </c>
      <c r="O1121" s="18" t="s">
        <v>5209</v>
      </c>
      <c r="P1121" s="18"/>
      <c r="Q1121" s="18"/>
      <c r="R1121" s="18"/>
      <c r="S1121" t="s">
        <v>5186</v>
      </c>
    </row>
    <row r="1122" spans="1:19" x14ac:dyDescent="0.3">
      <c r="A1122" s="12">
        <v>197091</v>
      </c>
      <c r="B1122" s="1" t="s">
        <v>3517</v>
      </c>
      <c r="C1122" s="12">
        <v>10119</v>
      </c>
      <c r="D1122" s="12" t="s">
        <v>1566</v>
      </c>
      <c r="E1122" t="s">
        <v>102</v>
      </c>
      <c r="F1122" t="s">
        <v>717</v>
      </c>
      <c r="G1122" t="s">
        <v>717</v>
      </c>
      <c r="H1122">
        <v>4475</v>
      </c>
      <c r="I1122" t="s">
        <v>3518</v>
      </c>
      <c r="J1122">
        <v>91344</v>
      </c>
      <c r="K1122" t="s">
        <v>3519</v>
      </c>
      <c r="L1122">
        <v>10058</v>
      </c>
      <c r="M1122" t="s">
        <v>2279</v>
      </c>
      <c r="N1122">
        <v>1</v>
      </c>
      <c r="O1122" t="s">
        <v>5209</v>
      </c>
      <c r="S1122" t="s">
        <v>5186</v>
      </c>
    </row>
    <row r="1123" spans="1:19" x14ac:dyDescent="0.3">
      <c r="A1123" s="19">
        <v>613743</v>
      </c>
      <c r="B1123" s="26" t="s">
        <v>3611</v>
      </c>
      <c r="C1123" s="19">
        <v>10119</v>
      </c>
      <c r="D1123" s="19" t="s">
        <v>1566</v>
      </c>
      <c r="E1123" s="18" t="s">
        <v>102</v>
      </c>
      <c r="F1123" s="18" t="s">
        <v>798</v>
      </c>
      <c r="G1123" s="18" t="s">
        <v>798</v>
      </c>
      <c r="H1123" s="18">
        <v>4705</v>
      </c>
      <c r="I1123" s="18" t="s">
        <v>3612</v>
      </c>
      <c r="J1123" s="18">
        <v>1013648</v>
      </c>
      <c r="K1123" s="18" t="s">
        <v>3613</v>
      </c>
      <c r="L1123" s="18">
        <v>10058</v>
      </c>
      <c r="M1123" s="18" t="s">
        <v>2279</v>
      </c>
      <c r="N1123" s="18">
        <v>1</v>
      </c>
      <c r="O1123" s="18" t="s">
        <v>5209</v>
      </c>
      <c r="P1123" s="18"/>
      <c r="Q1123" s="18"/>
      <c r="R1123" s="18"/>
      <c r="S1123" t="s">
        <v>5186</v>
      </c>
    </row>
    <row r="1124" spans="1:19" x14ac:dyDescent="0.3">
      <c r="A1124" s="12">
        <v>511139</v>
      </c>
      <c r="B1124" s="1" t="s">
        <v>1933</v>
      </c>
      <c r="C1124" s="12">
        <v>10119</v>
      </c>
      <c r="D1124" s="12" t="s">
        <v>1566</v>
      </c>
      <c r="E1124" t="s">
        <v>102</v>
      </c>
      <c r="F1124" t="s">
        <v>798</v>
      </c>
      <c r="G1124" t="s">
        <v>798</v>
      </c>
      <c r="H1124">
        <v>4802</v>
      </c>
      <c r="I1124" t="s">
        <v>1934</v>
      </c>
      <c r="J1124">
        <v>785265</v>
      </c>
      <c r="K1124" t="s">
        <v>1935</v>
      </c>
      <c r="L1124">
        <v>10035</v>
      </c>
      <c r="M1124" t="s">
        <v>1568</v>
      </c>
      <c r="N1124">
        <v>1</v>
      </c>
      <c r="O1124" t="s">
        <v>5209</v>
      </c>
      <c r="S1124" t="s">
        <v>5186</v>
      </c>
    </row>
    <row r="1125" spans="1:19" x14ac:dyDescent="0.3">
      <c r="A1125" s="19">
        <v>929041</v>
      </c>
      <c r="B1125" s="26" t="s">
        <v>1944</v>
      </c>
      <c r="C1125" s="19">
        <v>10119</v>
      </c>
      <c r="D1125" s="19" t="s">
        <v>1566</v>
      </c>
      <c r="E1125" s="18" t="s">
        <v>102</v>
      </c>
      <c r="F1125" s="18" t="s">
        <v>798</v>
      </c>
      <c r="G1125" s="18" t="s">
        <v>798</v>
      </c>
      <c r="H1125" s="18">
        <v>4873</v>
      </c>
      <c r="I1125" s="18" t="s">
        <v>799</v>
      </c>
      <c r="J1125" s="18">
        <v>874779</v>
      </c>
      <c r="K1125" s="18" t="s">
        <v>1945</v>
      </c>
      <c r="L1125" s="18">
        <v>10035</v>
      </c>
      <c r="M1125" s="18" t="s">
        <v>1568</v>
      </c>
      <c r="N1125" s="18">
        <v>1</v>
      </c>
      <c r="O1125" s="18" t="s">
        <v>5209</v>
      </c>
      <c r="P1125" s="18"/>
      <c r="Q1125" s="18"/>
      <c r="R1125" s="18"/>
      <c r="S1125" t="s">
        <v>5186</v>
      </c>
    </row>
    <row r="1126" spans="1:19" x14ac:dyDescent="0.3">
      <c r="A1126" s="12">
        <v>60455</v>
      </c>
      <c r="B1126" s="1" t="s">
        <v>3691</v>
      </c>
      <c r="C1126" s="12">
        <v>10142</v>
      </c>
      <c r="D1126" s="12" t="s">
        <v>1566</v>
      </c>
      <c r="E1126" t="s">
        <v>102</v>
      </c>
      <c r="F1126" t="s">
        <v>447</v>
      </c>
      <c r="G1126" t="s">
        <v>447</v>
      </c>
      <c r="H1126">
        <v>4946</v>
      </c>
      <c r="I1126" t="s">
        <v>3692</v>
      </c>
      <c r="J1126">
        <v>86055</v>
      </c>
      <c r="K1126" t="s">
        <v>3693</v>
      </c>
      <c r="L1126">
        <v>10058</v>
      </c>
      <c r="M1126" t="s">
        <v>2279</v>
      </c>
      <c r="N1126">
        <v>1</v>
      </c>
      <c r="O1126" t="s">
        <v>5209</v>
      </c>
      <c r="S1126" t="s">
        <v>5186</v>
      </c>
    </row>
    <row r="1127" spans="1:19" x14ac:dyDescent="0.3">
      <c r="A1127" s="19">
        <v>347512</v>
      </c>
      <c r="B1127" s="26" t="s">
        <v>3739</v>
      </c>
      <c r="C1127" s="19">
        <v>10119</v>
      </c>
      <c r="D1127" s="19" t="s">
        <v>1566</v>
      </c>
      <c r="E1127" s="18" t="s">
        <v>102</v>
      </c>
      <c r="F1127" s="18" t="s">
        <v>1069</v>
      </c>
      <c r="G1127" s="18" t="s">
        <v>1069</v>
      </c>
      <c r="H1127" s="18">
        <v>5199</v>
      </c>
      <c r="I1127" s="18" t="s">
        <v>3740</v>
      </c>
      <c r="J1127" s="18">
        <v>1026523</v>
      </c>
      <c r="K1127" s="18" t="s">
        <v>3741</v>
      </c>
      <c r="L1127" s="18">
        <v>10058</v>
      </c>
      <c r="M1127" s="18" t="s">
        <v>2279</v>
      </c>
      <c r="N1127" s="18">
        <v>1</v>
      </c>
      <c r="O1127" s="18" t="s">
        <v>5209</v>
      </c>
      <c r="P1127" s="18"/>
      <c r="Q1127" s="18"/>
      <c r="R1127" s="18"/>
      <c r="S1127" t="s">
        <v>5186</v>
      </c>
    </row>
    <row r="1128" spans="1:19" x14ac:dyDescent="0.3">
      <c r="A1128" s="12">
        <v>181655</v>
      </c>
      <c r="B1128" s="1" t="s">
        <v>3745</v>
      </c>
      <c r="C1128" s="12">
        <v>10119</v>
      </c>
      <c r="D1128" s="12" t="s">
        <v>1566</v>
      </c>
      <c r="E1128" t="s">
        <v>102</v>
      </c>
      <c r="F1128" t="s">
        <v>2497</v>
      </c>
      <c r="G1128" t="s">
        <v>2497</v>
      </c>
      <c r="H1128">
        <v>5212</v>
      </c>
      <c r="I1128" t="s">
        <v>3746</v>
      </c>
      <c r="J1128">
        <v>45904</v>
      </c>
      <c r="K1128" t="s">
        <v>3747</v>
      </c>
      <c r="L1128">
        <v>10058</v>
      </c>
      <c r="M1128" t="s">
        <v>2279</v>
      </c>
      <c r="N1128" t="s">
        <v>5181</v>
      </c>
    </row>
    <row r="1129" spans="1:19" x14ac:dyDescent="0.3">
      <c r="A1129" s="19">
        <v>273516</v>
      </c>
      <c r="B1129" s="26" t="s">
        <v>1972</v>
      </c>
      <c r="C1129" s="19">
        <v>10119</v>
      </c>
      <c r="D1129" s="19" t="s">
        <v>1566</v>
      </c>
      <c r="E1129" s="18" t="s">
        <v>102</v>
      </c>
      <c r="F1129" s="18" t="s">
        <v>1682</v>
      </c>
      <c r="G1129" s="18" t="s">
        <v>1682</v>
      </c>
      <c r="H1129" s="18">
        <v>5219</v>
      </c>
      <c r="I1129" s="18" t="s">
        <v>1973</v>
      </c>
      <c r="J1129" s="18">
        <v>1015516</v>
      </c>
      <c r="K1129" s="18" t="s">
        <v>3748</v>
      </c>
      <c r="L1129" s="18">
        <v>10058</v>
      </c>
      <c r="M1129" s="18" t="s">
        <v>2279</v>
      </c>
      <c r="N1129" s="18">
        <v>1</v>
      </c>
      <c r="O1129" s="18" t="s">
        <v>5209</v>
      </c>
      <c r="P1129" s="18"/>
      <c r="Q1129" s="18"/>
      <c r="R1129" s="18"/>
      <c r="S1129" t="s">
        <v>5186</v>
      </c>
    </row>
    <row r="1130" spans="1:19" x14ac:dyDescent="0.3">
      <c r="A1130" s="12">
        <v>319517</v>
      </c>
      <c r="B1130" s="1" t="s">
        <v>3752</v>
      </c>
      <c r="C1130" s="12">
        <v>10119</v>
      </c>
      <c r="D1130" s="12" t="s">
        <v>1566</v>
      </c>
      <c r="E1130" t="s">
        <v>102</v>
      </c>
      <c r="F1130" t="s">
        <v>667</v>
      </c>
      <c r="G1130" t="s">
        <v>667</v>
      </c>
      <c r="H1130">
        <v>5254</v>
      </c>
      <c r="I1130" t="s">
        <v>824</v>
      </c>
      <c r="J1130">
        <v>169787</v>
      </c>
      <c r="K1130" t="s">
        <v>3753</v>
      </c>
      <c r="L1130">
        <v>10058</v>
      </c>
      <c r="M1130" t="s">
        <v>2279</v>
      </c>
      <c r="N1130">
        <v>1</v>
      </c>
      <c r="O1130" t="s">
        <v>5209</v>
      </c>
      <c r="S1130" t="s">
        <v>5186</v>
      </c>
    </row>
    <row r="1131" spans="1:19" x14ac:dyDescent="0.3">
      <c r="A1131" s="19">
        <v>94035</v>
      </c>
      <c r="B1131" s="26" t="s">
        <v>3758</v>
      </c>
      <c r="C1131" s="19">
        <v>10119</v>
      </c>
      <c r="D1131" s="19" t="s">
        <v>1566</v>
      </c>
      <c r="E1131" s="18" t="s">
        <v>102</v>
      </c>
      <c r="F1131" s="18" t="s">
        <v>744</v>
      </c>
      <c r="G1131" s="18" t="s">
        <v>744</v>
      </c>
      <c r="H1131" s="18">
        <v>5283</v>
      </c>
      <c r="I1131" s="18" t="s">
        <v>3759</v>
      </c>
      <c r="J1131" s="18">
        <v>949251</v>
      </c>
      <c r="K1131" s="18" t="s">
        <v>3760</v>
      </c>
      <c r="L1131" s="18">
        <v>10058</v>
      </c>
      <c r="M1131" s="18" t="s">
        <v>2279</v>
      </c>
      <c r="N1131" s="18" t="s">
        <v>5181</v>
      </c>
      <c r="O1131" s="18"/>
      <c r="P1131" s="18"/>
      <c r="Q1131" s="18"/>
      <c r="R1131" s="18"/>
      <c r="S1131" s="18"/>
    </row>
    <row r="1132" spans="1:19" x14ac:dyDescent="0.3">
      <c r="A1132" s="12">
        <v>357916</v>
      </c>
      <c r="B1132" s="1" t="s">
        <v>3778</v>
      </c>
      <c r="C1132" s="12">
        <v>10142</v>
      </c>
      <c r="D1132" s="12" t="s">
        <v>1566</v>
      </c>
      <c r="E1132" t="s">
        <v>102</v>
      </c>
      <c r="F1132" t="s">
        <v>1682</v>
      </c>
      <c r="G1132" t="s">
        <v>1682</v>
      </c>
      <c r="H1132">
        <v>5381</v>
      </c>
      <c r="I1132" t="s">
        <v>3779</v>
      </c>
      <c r="J1132">
        <v>65487</v>
      </c>
      <c r="K1132" t="s">
        <v>3780</v>
      </c>
      <c r="L1132">
        <v>10058</v>
      </c>
      <c r="M1132" t="s">
        <v>2279</v>
      </c>
      <c r="N1132">
        <v>1</v>
      </c>
      <c r="O1132" t="s">
        <v>5209</v>
      </c>
      <c r="S1132" t="s">
        <v>5186</v>
      </c>
    </row>
    <row r="1133" spans="1:19" x14ac:dyDescent="0.3">
      <c r="A1133" s="19">
        <v>205365</v>
      </c>
      <c r="B1133" s="26" t="s">
        <v>1987</v>
      </c>
      <c r="C1133" s="19">
        <v>10119</v>
      </c>
      <c r="D1133" s="19" t="s">
        <v>1566</v>
      </c>
      <c r="E1133" s="18" t="s">
        <v>102</v>
      </c>
      <c r="F1133" s="18" t="s">
        <v>667</v>
      </c>
      <c r="G1133" s="18" t="s">
        <v>667</v>
      </c>
      <c r="H1133" s="18">
        <v>5461</v>
      </c>
      <c r="I1133" s="18" t="s">
        <v>1988</v>
      </c>
      <c r="J1133" s="18">
        <v>40943</v>
      </c>
      <c r="K1133" s="18" t="s">
        <v>3808</v>
      </c>
      <c r="L1133" s="18">
        <v>10058</v>
      </c>
      <c r="M1133" s="18" t="s">
        <v>2279</v>
      </c>
      <c r="N1133" s="18">
        <v>1</v>
      </c>
      <c r="O1133" s="18" t="s">
        <v>5209</v>
      </c>
      <c r="P1133" s="18"/>
      <c r="Q1133" s="18"/>
      <c r="R1133" s="18"/>
      <c r="S1133" t="s">
        <v>5186</v>
      </c>
    </row>
    <row r="1134" spans="1:19" x14ac:dyDescent="0.3">
      <c r="A1134" s="12">
        <v>182694</v>
      </c>
      <c r="B1134" s="1" t="s">
        <v>3816</v>
      </c>
      <c r="C1134" s="12">
        <v>10119</v>
      </c>
      <c r="D1134" s="12" t="s">
        <v>1566</v>
      </c>
      <c r="E1134" t="s">
        <v>102</v>
      </c>
      <c r="F1134" t="s">
        <v>447</v>
      </c>
      <c r="G1134" t="s">
        <v>447</v>
      </c>
      <c r="H1134">
        <v>5496</v>
      </c>
      <c r="I1134" t="s">
        <v>3817</v>
      </c>
      <c r="J1134">
        <v>99085</v>
      </c>
      <c r="K1134" t="s">
        <v>3818</v>
      </c>
      <c r="L1134">
        <v>10058</v>
      </c>
      <c r="M1134" t="s">
        <v>2279</v>
      </c>
      <c r="N1134">
        <v>1</v>
      </c>
      <c r="O1134" t="s">
        <v>5209</v>
      </c>
      <c r="S1134" t="s">
        <v>5185</v>
      </c>
    </row>
    <row r="1135" spans="1:19" x14ac:dyDescent="0.3">
      <c r="A1135" s="19">
        <v>761952</v>
      </c>
      <c r="B1135" s="26" t="s">
        <v>3825</v>
      </c>
      <c r="C1135" s="19">
        <v>10119</v>
      </c>
      <c r="D1135" s="19" t="s">
        <v>1566</v>
      </c>
      <c r="E1135" s="18" t="s">
        <v>102</v>
      </c>
      <c r="F1135" s="18" t="s">
        <v>2497</v>
      </c>
      <c r="G1135" s="18" t="s">
        <v>2497</v>
      </c>
      <c r="H1135" s="18">
        <v>5539</v>
      </c>
      <c r="I1135" s="18" t="s">
        <v>3826</v>
      </c>
      <c r="J1135" s="18">
        <v>867279</v>
      </c>
      <c r="K1135" s="18" t="s">
        <v>3827</v>
      </c>
      <c r="L1135" s="18">
        <v>10058</v>
      </c>
      <c r="M1135" s="18" t="s">
        <v>2279</v>
      </c>
      <c r="N1135" s="18">
        <v>1</v>
      </c>
      <c r="O1135" s="18" t="s">
        <v>5209</v>
      </c>
      <c r="P1135" s="18"/>
      <c r="Q1135" s="18"/>
      <c r="R1135" s="18"/>
      <c r="S1135" t="s">
        <v>5186</v>
      </c>
    </row>
    <row r="1136" spans="1:19" x14ac:dyDescent="0.3">
      <c r="A1136" s="12">
        <v>756747</v>
      </c>
      <c r="B1136" s="1" t="s">
        <v>3840</v>
      </c>
      <c r="C1136" s="12">
        <v>10119</v>
      </c>
      <c r="D1136" s="12" t="s">
        <v>1566</v>
      </c>
      <c r="E1136" t="s">
        <v>102</v>
      </c>
      <c r="F1136" t="s">
        <v>1682</v>
      </c>
      <c r="G1136" t="s">
        <v>1682</v>
      </c>
      <c r="H1136">
        <v>5594</v>
      </c>
      <c r="I1136" t="s">
        <v>3841</v>
      </c>
      <c r="J1136">
        <v>49032</v>
      </c>
      <c r="K1136" t="s">
        <v>3842</v>
      </c>
      <c r="L1136">
        <v>10058</v>
      </c>
      <c r="M1136" t="s">
        <v>2279</v>
      </c>
      <c r="N1136">
        <v>1</v>
      </c>
      <c r="O1136" t="s">
        <v>5209</v>
      </c>
      <c r="S1136" t="s">
        <v>5186</v>
      </c>
    </row>
    <row r="1137" spans="1:19" x14ac:dyDescent="0.3">
      <c r="A1137" s="19">
        <v>303840</v>
      </c>
      <c r="B1137" s="26" t="s">
        <v>3907</v>
      </c>
      <c r="C1137" s="19">
        <v>10119</v>
      </c>
      <c r="D1137" s="19" t="s">
        <v>1566</v>
      </c>
      <c r="E1137" s="18" t="s">
        <v>102</v>
      </c>
      <c r="F1137" s="18" t="s">
        <v>744</v>
      </c>
      <c r="G1137" s="18" t="s">
        <v>744</v>
      </c>
      <c r="H1137" s="18">
        <v>5694</v>
      </c>
      <c r="I1137" s="18" t="s">
        <v>3908</v>
      </c>
      <c r="J1137" s="18">
        <v>176123</v>
      </c>
      <c r="K1137" s="18" t="s">
        <v>3909</v>
      </c>
      <c r="L1137" s="18">
        <v>10058</v>
      </c>
      <c r="M1137" s="18" t="s">
        <v>2279</v>
      </c>
      <c r="N1137" s="18">
        <v>1</v>
      </c>
      <c r="O1137" s="18" t="s">
        <v>5209</v>
      </c>
      <c r="P1137" s="18"/>
      <c r="Q1137" s="18"/>
      <c r="R1137" s="18"/>
      <c r="S1137" t="s">
        <v>5186</v>
      </c>
    </row>
    <row r="1138" spans="1:19" x14ac:dyDescent="0.3">
      <c r="A1138" s="12">
        <v>54786</v>
      </c>
      <c r="B1138" s="1" t="s">
        <v>3910</v>
      </c>
      <c r="C1138" s="12">
        <v>10119</v>
      </c>
      <c r="D1138" s="12" t="s">
        <v>1566</v>
      </c>
      <c r="E1138" t="s">
        <v>102</v>
      </c>
      <c r="F1138" t="s">
        <v>798</v>
      </c>
      <c r="G1138" t="s">
        <v>798</v>
      </c>
      <c r="H1138">
        <v>5697</v>
      </c>
      <c r="I1138" t="s">
        <v>874</v>
      </c>
      <c r="J1138">
        <v>1030945</v>
      </c>
      <c r="K1138" t="s">
        <v>3911</v>
      </c>
      <c r="L1138">
        <v>10058</v>
      </c>
      <c r="M1138" t="s">
        <v>2279</v>
      </c>
      <c r="N1138">
        <v>1</v>
      </c>
      <c r="O1138" t="s">
        <v>5209</v>
      </c>
      <c r="S1138" t="s">
        <v>5186</v>
      </c>
    </row>
    <row r="1139" spans="1:19" x14ac:dyDescent="0.3">
      <c r="A1139" s="19">
        <v>983621</v>
      </c>
      <c r="B1139" s="26" t="s">
        <v>3992</v>
      </c>
      <c r="C1139" s="19">
        <v>10142</v>
      </c>
      <c r="D1139" s="19" t="s">
        <v>1566</v>
      </c>
      <c r="E1139" s="18" t="s">
        <v>102</v>
      </c>
      <c r="F1139" s="18" t="s">
        <v>992</v>
      </c>
      <c r="G1139" s="18" t="s">
        <v>992</v>
      </c>
      <c r="H1139" s="18">
        <v>5866</v>
      </c>
      <c r="I1139" s="18" t="s">
        <v>3993</v>
      </c>
      <c r="J1139" s="18">
        <v>187105</v>
      </c>
      <c r="K1139" s="18" t="s">
        <v>3994</v>
      </c>
      <c r="L1139" s="18">
        <v>10058</v>
      </c>
      <c r="M1139" s="18" t="s">
        <v>2279</v>
      </c>
      <c r="N1139" s="18">
        <v>1</v>
      </c>
      <c r="O1139" s="18" t="s">
        <v>5209</v>
      </c>
      <c r="P1139" s="18"/>
      <c r="Q1139" s="18"/>
      <c r="R1139" s="18"/>
      <c r="S1139" t="s">
        <v>5186</v>
      </c>
    </row>
    <row r="1140" spans="1:19" x14ac:dyDescent="0.3">
      <c r="A1140" s="12">
        <v>1039653</v>
      </c>
      <c r="B1140" s="1" t="s">
        <v>4066</v>
      </c>
      <c r="C1140" s="12">
        <v>10142</v>
      </c>
      <c r="D1140" s="12" t="s">
        <v>1566</v>
      </c>
      <c r="E1140" t="s">
        <v>102</v>
      </c>
      <c r="F1140" t="s">
        <v>798</v>
      </c>
      <c r="G1140" t="s">
        <v>798</v>
      </c>
      <c r="H1140">
        <v>6008</v>
      </c>
      <c r="I1140" t="s">
        <v>4067</v>
      </c>
      <c r="J1140">
        <v>64234</v>
      </c>
      <c r="K1140" t="s">
        <v>4068</v>
      </c>
      <c r="L1140">
        <v>10058</v>
      </c>
      <c r="M1140" t="s">
        <v>2279</v>
      </c>
      <c r="N1140">
        <v>1</v>
      </c>
      <c r="O1140" t="s">
        <v>5209</v>
      </c>
      <c r="S1140" t="s">
        <v>5186</v>
      </c>
    </row>
    <row r="1141" spans="1:19" x14ac:dyDescent="0.3">
      <c r="A1141" s="19">
        <v>353669</v>
      </c>
      <c r="B1141" s="26" t="s">
        <v>2035</v>
      </c>
      <c r="C1141" s="19">
        <v>10119</v>
      </c>
      <c r="D1141" s="19" t="s">
        <v>1566</v>
      </c>
      <c r="E1141" s="18" t="s">
        <v>102</v>
      </c>
      <c r="F1141" s="18" t="s">
        <v>951</v>
      </c>
      <c r="G1141" s="18" t="s">
        <v>951</v>
      </c>
      <c r="H1141" s="18">
        <v>6070</v>
      </c>
      <c r="I1141" s="18" t="s">
        <v>952</v>
      </c>
      <c r="J1141" s="18">
        <v>382367</v>
      </c>
      <c r="K1141" s="18" t="s">
        <v>2036</v>
      </c>
      <c r="L1141" s="18">
        <v>9780</v>
      </c>
      <c r="M1141" s="18" t="s">
        <v>1568</v>
      </c>
      <c r="N1141" s="18">
        <v>1</v>
      </c>
      <c r="O1141" s="18" t="s">
        <v>5209</v>
      </c>
      <c r="P1141" s="18"/>
      <c r="Q1141" s="18"/>
      <c r="R1141" s="18"/>
      <c r="S1141" t="s">
        <v>5186</v>
      </c>
    </row>
    <row r="1142" spans="1:19" x14ac:dyDescent="0.3">
      <c r="A1142" s="12">
        <v>666603</v>
      </c>
      <c r="B1142" s="1" t="s">
        <v>4128</v>
      </c>
      <c r="C1142" s="12">
        <v>10119</v>
      </c>
      <c r="D1142" s="12" t="s">
        <v>1566</v>
      </c>
      <c r="E1142" t="s">
        <v>102</v>
      </c>
      <c r="F1142" t="s">
        <v>2497</v>
      </c>
      <c r="G1142" t="s">
        <v>2497</v>
      </c>
      <c r="H1142">
        <v>6078</v>
      </c>
      <c r="I1142" t="s">
        <v>4129</v>
      </c>
      <c r="J1142">
        <v>43499</v>
      </c>
      <c r="K1142" t="s">
        <v>4130</v>
      </c>
      <c r="L1142">
        <v>10058</v>
      </c>
      <c r="M1142" t="s">
        <v>2279</v>
      </c>
      <c r="N1142">
        <v>1</v>
      </c>
      <c r="O1142" t="s">
        <v>5209</v>
      </c>
      <c r="S1142" t="s">
        <v>5186</v>
      </c>
    </row>
    <row r="1143" spans="1:19" x14ac:dyDescent="0.3">
      <c r="A1143" s="19">
        <v>69834</v>
      </c>
      <c r="B1143" s="26" t="s">
        <v>4208</v>
      </c>
      <c r="C1143" s="19">
        <v>10119</v>
      </c>
      <c r="D1143" s="19" t="s">
        <v>1566</v>
      </c>
      <c r="E1143" s="18" t="s">
        <v>102</v>
      </c>
      <c r="F1143" s="18" t="s">
        <v>992</v>
      </c>
      <c r="G1143" s="18" t="s">
        <v>992</v>
      </c>
      <c r="H1143" s="18">
        <v>6135</v>
      </c>
      <c r="I1143" s="18" t="s">
        <v>993</v>
      </c>
      <c r="J1143" s="18">
        <v>1026813</v>
      </c>
      <c r="K1143" s="18" t="s">
        <v>4209</v>
      </c>
      <c r="L1143" s="18">
        <v>10058</v>
      </c>
      <c r="M1143" s="18" t="s">
        <v>2279</v>
      </c>
      <c r="N1143" s="18">
        <v>1</v>
      </c>
      <c r="O1143" s="18" t="s">
        <v>5209</v>
      </c>
      <c r="P1143" s="18"/>
      <c r="Q1143" s="18"/>
      <c r="R1143" s="18"/>
      <c r="S1143" t="s">
        <v>5186</v>
      </c>
    </row>
    <row r="1144" spans="1:19" x14ac:dyDescent="0.3">
      <c r="A1144" s="12">
        <v>649343</v>
      </c>
      <c r="B1144" s="1" t="s">
        <v>4244</v>
      </c>
      <c r="C1144" s="12">
        <v>10119</v>
      </c>
      <c r="D1144" s="12" t="s">
        <v>1566</v>
      </c>
      <c r="E1144" t="s">
        <v>102</v>
      </c>
      <c r="F1144" t="s">
        <v>1682</v>
      </c>
      <c r="G1144" t="s">
        <v>1682</v>
      </c>
      <c r="H1144">
        <v>6181</v>
      </c>
      <c r="I1144" t="s">
        <v>4245</v>
      </c>
      <c r="J1144">
        <v>990150</v>
      </c>
      <c r="K1144" t="s">
        <v>4246</v>
      </c>
      <c r="L1144">
        <v>10058</v>
      </c>
      <c r="M1144" t="s">
        <v>2279</v>
      </c>
      <c r="N1144">
        <v>1</v>
      </c>
      <c r="O1144" t="s">
        <v>5209</v>
      </c>
      <c r="S1144" t="s">
        <v>5186</v>
      </c>
    </row>
    <row r="1145" spans="1:19" x14ac:dyDescent="0.3">
      <c r="A1145" s="19">
        <v>881460</v>
      </c>
      <c r="B1145" s="26" t="s">
        <v>4250</v>
      </c>
      <c r="C1145" s="19">
        <v>10119</v>
      </c>
      <c r="D1145" s="19" t="s">
        <v>1566</v>
      </c>
      <c r="E1145" s="18" t="s">
        <v>102</v>
      </c>
      <c r="F1145" s="18" t="s">
        <v>103</v>
      </c>
      <c r="G1145" s="18" t="s">
        <v>103</v>
      </c>
      <c r="H1145" s="18">
        <v>6185</v>
      </c>
      <c r="I1145" s="18" t="s">
        <v>4251</v>
      </c>
      <c r="J1145" s="18">
        <v>178962</v>
      </c>
      <c r="K1145" s="18" t="s">
        <v>4252</v>
      </c>
      <c r="L1145" s="18">
        <v>10058</v>
      </c>
      <c r="M1145" s="18" t="s">
        <v>2279</v>
      </c>
      <c r="N1145" s="18">
        <v>1</v>
      </c>
      <c r="O1145" s="18" t="s">
        <v>5209</v>
      </c>
      <c r="P1145" s="18"/>
      <c r="Q1145" s="18"/>
      <c r="R1145" s="18"/>
      <c r="S1145" t="s">
        <v>5186</v>
      </c>
    </row>
    <row r="1146" spans="1:19" x14ac:dyDescent="0.3">
      <c r="A1146" s="12">
        <v>836580</v>
      </c>
      <c r="B1146" s="1" t="s">
        <v>2054</v>
      </c>
      <c r="C1146" s="12">
        <v>10119</v>
      </c>
      <c r="D1146" s="12" t="s">
        <v>1566</v>
      </c>
      <c r="E1146" t="s">
        <v>102</v>
      </c>
      <c r="F1146" t="s">
        <v>1816</v>
      </c>
      <c r="G1146" t="s">
        <v>1816</v>
      </c>
      <c r="H1146">
        <v>6187</v>
      </c>
      <c r="I1146" t="s">
        <v>2055</v>
      </c>
      <c r="J1146">
        <v>158041</v>
      </c>
      <c r="K1146" t="s">
        <v>2056</v>
      </c>
      <c r="L1146">
        <v>10035</v>
      </c>
      <c r="M1146" t="s">
        <v>1568</v>
      </c>
      <c r="N1146">
        <v>1</v>
      </c>
      <c r="O1146" t="s">
        <v>5209</v>
      </c>
      <c r="S1146" t="s">
        <v>5186</v>
      </c>
    </row>
    <row r="1147" spans="1:19" x14ac:dyDescent="0.3">
      <c r="A1147" s="19">
        <v>831903</v>
      </c>
      <c r="B1147" s="26" t="s">
        <v>4253</v>
      </c>
      <c r="C1147" s="19">
        <v>10119</v>
      </c>
      <c r="D1147" s="19" t="s">
        <v>1566</v>
      </c>
      <c r="E1147" s="18" t="s">
        <v>102</v>
      </c>
      <c r="F1147" s="18" t="s">
        <v>1079</v>
      </c>
      <c r="G1147" s="18" t="s">
        <v>1079</v>
      </c>
      <c r="H1147" s="18">
        <v>6198</v>
      </c>
      <c r="I1147" s="18" t="s">
        <v>4254</v>
      </c>
      <c r="J1147" s="18">
        <v>1011435</v>
      </c>
      <c r="K1147" s="18" t="s">
        <v>4255</v>
      </c>
      <c r="L1147" s="18">
        <v>10058</v>
      </c>
      <c r="M1147" s="18" t="s">
        <v>2279</v>
      </c>
      <c r="N1147" s="18">
        <v>1</v>
      </c>
      <c r="O1147" s="18" t="s">
        <v>5209</v>
      </c>
      <c r="P1147" s="18"/>
      <c r="Q1147" s="18"/>
      <c r="R1147" s="18"/>
      <c r="S1147" t="s">
        <v>5186</v>
      </c>
    </row>
    <row r="1148" spans="1:19" x14ac:dyDescent="0.3">
      <c r="A1148" s="12">
        <v>321535</v>
      </c>
      <c r="B1148" s="1" t="s">
        <v>4299</v>
      </c>
      <c r="C1148" s="12">
        <v>10119</v>
      </c>
      <c r="D1148" s="12" t="s">
        <v>1566</v>
      </c>
      <c r="E1148" t="s">
        <v>102</v>
      </c>
      <c r="F1148" t="s">
        <v>1069</v>
      </c>
      <c r="G1148" t="s">
        <v>1069</v>
      </c>
      <c r="H1148">
        <v>6334</v>
      </c>
      <c r="I1148" t="s">
        <v>1070</v>
      </c>
      <c r="J1148">
        <v>326231</v>
      </c>
      <c r="K1148" t="s">
        <v>4300</v>
      </c>
      <c r="L1148">
        <v>10058</v>
      </c>
      <c r="M1148" t="s">
        <v>2279</v>
      </c>
      <c r="N1148">
        <v>1</v>
      </c>
      <c r="O1148" t="s">
        <v>5209</v>
      </c>
      <c r="S1148" t="s">
        <v>5186</v>
      </c>
    </row>
    <row r="1149" spans="1:19" x14ac:dyDescent="0.3">
      <c r="A1149" s="19">
        <v>620611</v>
      </c>
      <c r="B1149" s="26" t="s">
        <v>4329</v>
      </c>
      <c r="C1149" s="19">
        <v>10119</v>
      </c>
      <c r="D1149" s="19" t="s">
        <v>1566</v>
      </c>
      <c r="E1149" s="18" t="s">
        <v>102</v>
      </c>
      <c r="F1149" s="18" t="s">
        <v>1079</v>
      </c>
      <c r="G1149" s="18" t="s">
        <v>1079</v>
      </c>
      <c r="H1149" s="18">
        <v>6543</v>
      </c>
      <c r="I1149" s="18" t="s">
        <v>1080</v>
      </c>
      <c r="J1149" s="18">
        <v>74273</v>
      </c>
      <c r="K1149" s="18" t="s">
        <v>4330</v>
      </c>
      <c r="L1149" s="18">
        <v>10058</v>
      </c>
      <c r="M1149" s="18" t="s">
        <v>2279</v>
      </c>
      <c r="N1149" s="18">
        <v>1</v>
      </c>
      <c r="O1149" s="18" t="s">
        <v>5209</v>
      </c>
      <c r="P1149" s="18"/>
      <c r="Q1149" s="18"/>
      <c r="R1149" s="18"/>
      <c r="S1149" t="s">
        <v>5186</v>
      </c>
    </row>
    <row r="1150" spans="1:19" x14ac:dyDescent="0.3">
      <c r="A1150" s="12">
        <v>621832</v>
      </c>
      <c r="B1150" s="1" t="s">
        <v>4413</v>
      </c>
      <c r="C1150" s="12">
        <v>10119</v>
      </c>
      <c r="D1150" s="12" t="s">
        <v>1566</v>
      </c>
      <c r="E1150" t="s">
        <v>102</v>
      </c>
      <c r="F1150" t="s">
        <v>1079</v>
      </c>
      <c r="G1150" t="s">
        <v>1079</v>
      </c>
      <c r="H1150">
        <v>7087</v>
      </c>
      <c r="I1150" t="s">
        <v>1132</v>
      </c>
      <c r="J1150">
        <v>37205</v>
      </c>
      <c r="K1150" t="s">
        <v>4414</v>
      </c>
      <c r="L1150">
        <v>10058</v>
      </c>
      <c r="M1150" t="s">
        <v>2279</v>
      </c>
      <c r="N1150">
        <v>1</v>
      </c>
      <c r="O1150" t="s">
        <v>5209</v>
      </c>
      <c r="S1150" t="s">
        <v>5186</v>
      </c>
    </row>
    <row r="1151" spans="1:19" x14ac:dyDescent="0.3">
      <c r="A1151" s="19">
        <v>243168</v>
      </c>
      <c r="B1151" s="26" t="s">
        <v>2084</v>
      </c>
      <c r="C1151" s="19">
        <v>10119</v>
      </c>
      <c r="D1151" s="19" t="s">
        <v>1566</v>
      </c>
      <c r="E1151" s="18" t="s">
        <v>102</v>
      </c>
      <c r="F1151" s="18" t="s">
        <v>447</v>
      </c>
      <c r="G1151" s="18" t="s">
        <v>447</v>
      </c>
      <c r="H1151" s="18">
        <v>7090</v>
      </c>
      <c r="I1151" s="18" t="s">
        <v>1135</v>
      </c>
      <c r="J1151" s="18">
        <v>46301</v>
      </c>
      <c r="K1151" s="18" t="s">
        <v>4415</v>
      </c>
      <c r="L1151" s="18">
        <v>10058</v>
      </c>
      <c r="M1151" s="18" t="s">
        <v>2279</v>
      </c>
      <c r="N1151" s="18">
        <v>1</v>
      </c>
      <c r="O1151" s="18" t="s">
        <v>5209</v>
      </c>
      <c r="P1151" s="18"/>
      <c r="Q1151" s="18"/>
      <c r="R1151" s="18"/>
      <c r="S1151" t="s">
        <v>5186</v>
      </c>
    </row>
    <row r="1152" spans="1:19" x14ac:dyDescent="0.3">
      <c r="A1152" s="12">
        <v>54665</v>
      </c>
      <c r="B1152" s="1" t="s">
        <v>4419</v>
      </c>
      <c r="C1152" s="12">
        <v>10119</v>
      </c>
      <c r="D1152" s="12" t="s">
        <v>1566</v>
      </c>
      <c r="E1152" t="s">
        <v>102</v>
      </c>
      <c r="F1152" t="s">
        <v>1079</v>
      </c>
      <c r="G1152" t="s">
        <v>1079</v>
      </c>
      <c r="H1152">
        <v>7126</v>
      </c>
      <c r="I1152" t="s">
        <v>4420</v>
      </c>
      <c r="J1152">
        <v>84840</v>
      </c>
      <c r="K1152" t="s">
        <v>4421</v>
      </c>
      <c r="L1152">
        <v>10058</v>
      </c>
      <c r="M1152" t="s">
        <v>2279</v>
      </c>
      <c r="N1152">
        <v>1</v>
      </c>
      <c r="O1152" t="s">
        <v>5209</v>
      </c>
      <c r="S1152" t="s">
        <v>5186</v>
      </c>
    </row>
    <row r="1153" spans="1:19" x14ac:dyDescent="0.3">
      <c r="A1153" s="19">
        <v>704373</v>
      </c>
      <c r="B1153" s="26" t="s">
        <v>4447</v>
      </c>
      <c r="C1153" s="19">
        <v>10119</v>
      </c>
      <c r="D1153" s="19" t="s">
        <v>1566</v>
      </c>
      <c r="E1153" s="18" t="s">
        <v>102</v>
      </c>
      <c r="F1153" s="18" t="s">
        <v>447</v>
      </c>
      <c r="G1153" s="18" t="s">
        <v>447</v>
      </c>
      <c r="H1153" s="18">
        <v>7265</v>
      </c>
      <c r="I1153" s="18" t="s">
        <v>1171</v>
      </c>
      <c r="J1153" s="18">
        <v>910351</v>
      </c>
      <c r="K1153" s="18" t="s">
        <v>4448</v>
      </c>
      <c r="L1153" s="18">
        <v>10058</v>
      </c>
      <c r="M1153" s="18" t="s">
        <v>2279</v>
      </c>
      <c r="N1153" s="18">
        <v>1</v>
      </c>
      <c r="O1153" s="18" t="s">
        <v>5209</v>
      </c>
      <c r="P1153" s="18"/>
      <c r="Q1153" s="18"/>
      <c r="R1153" s="18"/>
      <c r="S1153" t="s">
        <v>5186</v>
      </c>
    </row>
    <row r="1154" spans="1:19" x14ac:dyDescent="0.3">
      <c r="A1154" s="12">
        <v>779987</v>
      </c>
      <c r="B1154" s="1" t="s">
        <v>4462</v>
      </c>
      <c r="C1154" s="12">
        <v>10119</v>
      </c>
      <c r="D1154" s="12" t="s">
        <v>1566</v>
      </c>
      <c r="E1154" t="s">
        <v>102</v>
      </c>
      <c r="F1154" t="s">
        <v>1079</v>
      </c>
      <c r="G1154" t="s">
        <v>1079</v>
      </c>
      <c r="H1154">
        <v>7359</v>
      </c>
      <c r="I1154" t="s">
        <v>4463</v>
      </c>
      <c r="J1154">
        <v>97085</v>
      </c>
      <c r="K1154" t="s">
        <v>4464</v>
      </c>
      <c r="L1154">
        <v>10058</v>
      </c>
      <c r="M1154" t="s">
        <v>2279</v>
      </c>
      <c r="N1154">
        <v>1</v>
      </c>
      <c r="O1154" t="s">
        <v>5209</v>
      </c>
      <c r="S1154" t="s">
        <v>5186</v>
      </c>
    </row>
    <row r="1155" spans="1:19" x14ac:dyDescent="0.3">
      <c r="A1155" s="19">
        <v>181083</v>
      </c>
      <c r="B1155" s="26" t="s">
        <v>4481</v>
      </c>
      <c r="C1155" s="19">
        <v>10119</v>
      </c>
      <c r="D1155" s="19" t="s">
        <v>1566</v>
      </c>
      <c r="E1155" s="18" t="s">
        <v>102</v>
      </c>
      <c r="F1155" s="18" t="s">
        <v>744</v>
      </c>
      <c r="G1155" s="18" t="s">
        <v>744</v>
      </c>
      <c r="H1155" s="18">
        <v>7427</v>
      </c>
      <c r="I1155" s="18" t="s">
        <v>4482</v>
      </c>
      <c r="J1155" s="18">
        <v>356865</v>
      </c>
      <c r="K1155" s="18" t="s">
        <v>4483</v>
      </c>
      <c r="L1155" s="18">
        <v>10058</v>
      </c>
      <c r="M1155" s="18" t="s">
        <v>2279</v>
      </c>
      <c r="N1155" s="18">
        <v>1</v>
      </c>
      <c r="O1155" s="18" t="s">
        <v>5209</v>
      </c>
      <c r="P1155" s="18"/>
      <c r="Q1155" s="18"/>
      <c r="R1155" s="18"/>
      <c r="S1155" t="s">
        <v>5186</v>
      </c>
    </row>
    <row r="1156" spans="1:19" x14ac:dyDescent="0.3">
      <c r="A1156" s="12">
        <v>328921</v>
      </c>
      <c r="B1156" s="1" t="s">
        <v>4526</v>
      </c>
      <c r="C1156" s="12">
        <v>10119</v>
      </c>
      <c r="D1156" s="12" t="s">
        <v>1566</v>
      </c>
      <c r="E1156" t="s">
        <v>102</v>
      </c>
      <c r="F1156" t="s">
        <v>2497</v>
      </c>
      <c r="G1156" t="s">
        <v>2497</v>
      </c>
      <c r="H1156">
        <v>7977</v>
      </c>
      <c r="I1156" t="s">
        <v>4527</v>
      </c>
      <c r="J1156">
        <v>784939</v>
      </c>
      <c r="K1156" t="s">
        <v>4528</v>
      </c>
      <c r="L1156">
        <v>10058</v>
      </c>
      <c r="M1156" t="s">
        <v>2279</v>
      </c>
      <c r="N1156">
        <v>1</v>
      </c>
      <c r="O1156" t="s">
        <v>5209</v>
      </c>
      <c r="S1156" t="s">
        <v>5186</v>
      </c>
    </row>
    <row r="1157" spans="1:19" x14ac:dyDescent="0.3">
      <c r="A1157" s="19">
        <v>702870</v>
      </c>
      <c r="B1157" s="26" t="s">
        <v>4533</v>
      </c>
      <c r="C1157" s="19">
        <v>10119</v>
      </c>
      <c r="D1157" s="19" t="s">
        <v>1566</v>
      </c>
      <c r="E1157" s="18" t="s">
        <v>102</v>
      </c>
      <c r="F1157" s="18" t="s">
        <v>744</v>
      </c>
      <c r="G1157" s="18" t="s">
        <v>744</v>
      </c>
      <c r="H1157" s="18">
        <v>8015</v>
      </c>
      <c r="I1157" s="18" t="s">
        <v>4534</v>
      </c>
      <c r="J1157" s="18">
        <v>1009757</v>
      </c>
      <c r="K1157" s="18" t="s">
        <v>4535</v>
      </c>
      <c r="L1157" s="18">
        <v>10058</v>
      </c>
      <c r="M1157" s="18" t="s">
        <v>2279</v>
      </c>
      <c r="N1157" s="18">
        <v>1</v>
      </c>
      <c r="O1157" s="18" t="s">
        <v>5209</v>
      </c>
      <c r="P1157" s="18"/>
      <c r="Q1157" s="18"/>
      <c r="R1157" s="18"/>
      <c r="S1157" t="s">
        <v>5186</v>
      </c>
    </row>
    <row r="1158" spans="1:19" x14ac:dyDescent="0.3">
      <c r="A1158" s="12">
        <v>877258</v>
      </c>
      <c r="B1158" s="1" t="s">
        <v>2121</v>
      </c>
      <c r="C1158" s="12">
        <v>10142</v>
      </c>
      <c r="D1158" s="12" t="s">
        <v>1566</v>
      </c>
      <c r="E1158" t="s">
        <v>102</v>
      </c>
      <c r="F1158" t="s">
        <v>992</v>
      </c>
      <c r="G1158" t="s">
        <v>992</v>
      </c>
      <c r="H1158">
        <v>8174</v>
      </c>
      <c r="I1158" t="s">
        <v>2122</v>
      </c>
      <c r="J1158">
        <v>1021776</v>
      </c>
      <c r="K1158" t="s">
        <v>2123</v>
      </c>
      <c r="L1158">
        <v>10011</v>
      </c>
      <c r="M1158" t="s">
        <v>1568</v>
      </c>
      <c r="N1158">
        <v>1</v>
      </c>
      <c r="O1158" t="s">
        <v>5209</v>
      </c>
      <c r="S1158" t="s">
        <v>5186</v>
      </c>
    </row>
    <row r="1159" spans="1:19" x14ac:dyDescent="0.3">
      <c r="A1159" s="19">
        <v>350474</v>
      </c>
      <c r="B1159" s="26" t="s">
        <v>2124</v>
      </c>
      <c r="C1159" s="19">
        <v>10142</v>
      </c>
      <c r="D1159" s="19" t="s">
        <v>1566</v>
      </c>
      <c r="E1159" s="18" t="s">
        <v>102</v>
      </c>
      <c r="F1159" s="18" t="s">
        <v>1069</v>
      </c>
      <c r="G1159" s="18" t="s">
        <v>1069</v>
      </c>
      <c r="H1159" s="18">
        <v>8175</v>
      </c>
      <c r="I1159" s="18" t="s">
        <v>2125</v>
      </c>
      <c r="J1159" s="18">
        <v>959386</v>
      </c>
      <c r="K1159" s="18" t="s">
        <v>2126</v>
      </c>
      <c r="L1159" s="18">
        <v>10011</v>
      </c>
      <c r="M1159" s="18" t="s">
        <v>1568</v>
      </c>
      <c r="N1159" s="18">
        <v>1</v>
      </c>
      <c r="O1159" s="18" t="s">
        <v>5209</v>
      </c>
      <c r="P1159" s="18"/>
      <c r="Q1159" s="18"/>
      <c r="R1159" s="18"/>
      <c r="S1159" t="s">
        <v>5186</v>
      </c>
    </row>
    <row r="1160" spans="1:19" x14ac:dyDescent="0.3">
      <c r="A1160" s="12">
        <v>165827</v>
      </c>
      <c r="B1160" s="1" t="s">
        <v>2132</v>
      </c>
      <c r="C1160" s="12">
        <v>10119</v>
      </c>
      <c r="D1160" s="12" t="s">
        <v>1566</v>
      </c>
      <c r="E1160" t="s">
        <v>102</v>
      </c>
      <c r="F1160" t="s">
        <v>1079</v>
      </c>
      <c r="G1160" t="s">
        <v>1079</v>
      </c>
      <c r="H1160">
        <v>8241</v>
      </c>
      <c r="I1160" t="s">
        <v>2133</v>
      </c>
      <c r="J1160">
        <v>247674</v>
      </c>
      <c r="K1160" t="s">
        <v>4582</v>
      </c>
      <c r="L1160">
        <v>10058</v>
      </c>
      <c r="M1160" t="s">
        <v>2279</v>
      </c>
      <c r="N1160">
        <v>1</v>
      </c>
      <c r="O1160" t="s">
        <v>5209</v>
      </c>
      <c r="S1160" t="s">
        <v>5186</v>
      </c>
    </row>
    <row r="1161" spans="1:19" x14ac:dyDescent="0.3">
      <c r="A1161" s="19">
        <v>194102</v>
      </c>
      <c r="B1161" s="26" t="s">
        <v>2137</v>
      </c>
      <c r="C1161" s="19">
        <v>10142</v>
      </c>
      <c r="D1161" s="19" t="s">
        <v>1566</v>
      </c>
      <c r="E1161" s="18" t="s">
        <v>102</v>
      </c>
      <c r="F1161" s="18" t="s">
        <v>717</v>
      </c>
      <c r="G1161" s="18" t="s">
        <v>717</v>
      </c>
      <c r="H1161" s="18">
        <v>8273</v>
      </c>
      <c r="I1161" s="18" t="s">
        <v>2138</v>
      </c>
      <c r="J1161" s="18">
        <v>986983</v>
      </c>
      <c r="K1161" s="18" t="s">
        <v>2139</v>
      </c>
      <c r="L1161" s="18">
        <v>10035</v>
      </c>
      <c r="M1161" s="18" t="s">
        <v>1568</v>
      </c>
      <c r="N1161" s="18">
        <v>1</v>
      </c>
      <c r="O1161" s="18" t="s">
        <v>5209</v>
      </c>
      <c r="P1161" s="18"/>
      <c r="Q1161" s="18"/>
      <c r="R1161" s="18"/>
      <c r="S1161" t="s">
        <v>5186</v>
      </c>
    </row>
    <row r="1162" spans="1:19" x14ac:dyDescent="0.3">
      <c r="A1162" s="12">
        <v>877176</v>
      </c>
      <c r="B1162" s="1" t="s">
        <v>4601</v>
      </c>
      <c r="C1162" s="12">
        <v>10142</v>
      </c>
      <c r="D1162" s="12" t="s">
        <v>1566</v>
      </c>
      <c r="E1162" t="s">
        <v>102</v>
      </c>
      <c r="F1162" t="s">
        <v>1682</v>
      </c>
      <c r="G1162" t="s">
        <v>1682</v>
      </c>
      <c r="H1162">
        <v>8297</v>
      </c>
      <c r="I1162" t="s">
        <v>4602</v>
      </c>
      <c r="J1162">
        <v>46654</v>
      </c>
      <c r="K1162" t="s">
        <v>4603</v>
      </c>
      <c r="L1162">
        <v>10058</v>
      </c>
      <c r="M1162" t="s">
        <v>2279</v>
      </c>
      <c r="N1162">
        <v>1</v>
      </c>
      <c r="O1162" t="s">
        <v>5209</v>
      </c>
      <c r="S1162" t="s">
        <v>5186</v>
      </c>
    </row>
    <row r="1163" spans="1:19" x14ac:dyDescent="0.3">
      <c r="A1163" s="19">
        <v>845526</v>
      </c>
      <c r="B1163" s="26" t="s">
        <v>4668</v>
      </c>
      <c r="C1163" s="19">
        <v>10119</v>
      </c>
      <c r="D1163" s="19" t="s">
        <v>1566</v>
      </c>
      <c r="E1163" s="18" t="s">
        <v>102</v>
      </c>
      <c r="F1163" s="18" t="s">
        <v>447</v>
      </c>
      <c r="G1163" s="18" t="s">
        <v>447</v>
      </c>
      <c r="H1163" s="18">
        <v>8514</v>
      </c>
      <c r="I1163" s="18" t="s">
        <v>4669</v>
      </c>
      <c r="J1163" s="18">
        <v>1020347</v>
      </c>
      <c r="K1163" s="18" t="s">
        <v>4670</v>
      </c>
      <c r="L1163" s="18">
        <v>10058</v>
      </c>
      <c r="M1163" s="18" t="s">
        <v>2279</v>
      </c>
      <c r="N1163" s="18">
        <v>1</v>
      </c>
      <c r="O1163" s="18" t="s">
        <v>5209</v>
      </c>
      <c r="P1163" s="18"/>
      <c r="Q1163" s="18"/>
      <c r="R1163" s="18"/>
      <c r="S1163" t="s">
        <v>5186</v>
      </c>
    </row>
    <row r="1164" spans="1:19" x14ac:dyDescent="0.3">
      <c r="A1164" s="12">
        <v>851310</v>
      </c>
      <c r="B1164" s="1" t="s">
        <v>4671</v>
      </c>
      <c r="C1164" s="12">
        <v>10142</v>
      </c>
      <c r="D1164" s="12" t="s">
        <v>1566</v>
      </c>
      <c r="E1164" t="s">
        <v>102</v>
      </c>
      <c r="F1164" t="s">
        <v>951</v>
      </c>
      <c r="G1164" t="s">
        <v>951</v>
      </c>
      <c r="H1164">
        <v>8515</v>
      </c>
      <c r="I1164" t="s">
        <v>4672</v>
      </c>
      <c r="J1164">
        <v>71698</v>
      </c>
      <c r="K1164" t="s">
        <v>4673</v>
      </c>
      <c r="L1164">
        <v>10058</v>
      </c>
      <c r="M1164" t="s">
        <v>2279</v>
      </c>
      <c r="N1164">
        <v>1</v>
      </c>
      <c r="O1164" t="s">
        <v>5209</v>
      </c>
      <c r="S1164" t="s">
        <v>5186</v>
      </c>
    </row>
    <row r="1165" spans="1:19" x14ac:dyDescent="0.3">
      <c r="A1165" s="19">
        <v>179486</v>
      </c>
      <c r="B1165" s="26" t="s">
        <v>4677</v>
      </c>
      <c r="C1165" s="19">
        <v>10142</v>
      </c>
      <c r="D1165" s="19" t="s">
        <v>1566</v>
      </c>
      <c r="E1165" s="18" t="s">
        <v>102</v>
      </c>
      <c r="F1165" s="18" t="s">
        <v>1682</v>
      </c>
      <c r="G1165" s="18" t="s">
        <v>1682</v>
      </c>
      <c r="H1165" s="18">
        <v>8520</v>
      </c>
      <c r="I1165" s="18" t="s">
        <v>4678</v>
      </c>
      <c r="J1165" s="18">
        <v>68131</v>
      </c>
      <c r="K1165" s="18" t="s">
        <v>4679</v>
      </c>
      <c r="L1165" s="18">
        <v>10058</v>
      </c>
      <c r="M1165" s="18" t="s">
        <v>2279</v>
      </c>
      <c r="N1165" s="18">
        <v>1</v>
      </c>
      <c r="O1165" s="18" t="s">
        <v>5209</v>
      </c>
      <c r="P1165" s="18"/>
      <c r="Q1165" s="18"/>
      <c r="R1165" s="18"/>
      <c r="S1165" t="s">
        <v>5186</v>
      </c>
    </row>
    <row r="1166" spans="1:19" x14ac:dyDescent="0.3">
      <c r="A1166" s="12">
        <v>54115</v>
      </c>
      <c r="B1166" s="1" t="s">
        <v>4709</v>
      </c>
      <c r="C1166" s="12">
        <v>10119</v>
      </c>
      <c r="D1166" s="12" t="s">
        <v>1566</v>
      </c>
      <c r="E1166" t="s">
        <v>102</v>
      </c>
      <c r="F1166" t="s">
        <v>798</v>
      </c>
      <c r="G1166" t="s">
        <v>798</v>
      </c>
      <c r="H1166">
        <v>8624</v>
      </c>
      <c r="I1166" t="s">
        <v>4710</v>
      </c>
      <c r="J1166">
        <v>1028755</v>
      </c>
      <c r="K1166" t="s">
        <v>4711</v>
      </c>
      <c r="L1166">
        <v>10058</v>
      </c>
      <c r="M1166" t="s">
        <v>2279</v>
      </c>
      <c r="N1166">
        <v>1</v>
      </c>
      <c r="O1166" t="s">
        <v>5209</v>
      </c>
      <c r="S1166" t="s">
        <v>5186</v>
      </c>
    </row>
    <row r="1167" spans="1:19" x14ac:dyDescent="0.3">
      <c r="A1167" s="19">
        <v>665247</v>
      </c>
      <c r="B1167" s="26" t="s">
        <v>4774</v>
      </c>
      <c r="C1167" s="19">
        <v>10119</v>
      </c>
      <c r="D1167" s="19" t="s">
        <v>1566</v>
      </c>
      <c r="E1167" s="18" t="s">
        <v>102</v>
      </c>
      <c r="F1167" s="18" t="s">
        <v>1079</v>
      </c>
      <c r="G1167" s="18" t="s">
        <v>1079</v>
      </c>
      <c r="H1167" s="18">
        <v>8765</v>
      </c>
      <c r="I1167" s="18" t="s">
        <v>4775</v>
      </c>
      <c r="J1167" s="18">
        <v>962092</v>
      </c>
      <c r="K1167" s="18" t="s">
        <v>4776</v>
      </c>
      <c r="L1167" s="18">
        <v>10058</v>
      </c>
      <c r="M1167" s="18" t="s">
        <v>2279</v>
      </c>
      <c r="N1167" s="18">
        <v>1</v>
      </c>
      <c r="O1167" s="18" t="s">
        <v>5209</v>
      </c>
      <c r="P1167" s="18"/>
      <c r="Q1167" s="18"/>
      <c r="R1167" s="18"/>
      <c r="S1167" t="s">
        <v>5186</v>
      </c>
    </row>
    <row r="1168" spans="1:19" x14ac:dyDescent="0.3">
      <c r="A1168" s="12">
        <v>992052</v>
      </c>
      <c r="B1168" s="1" t="s">
        <v>4792</v>
      </c>
      <c r="C1168" s="12">
        <v>10142</v>
      </c>
      <c r="D1168" s="12" t="s">
        <v>1566</v>
      </c>
      <c r="E1168" t="s">
        <v>102</v>
      </c>
      <c r="F1168" t="s">
        <v>1682</v>
      </c>
      <c r="G1168" t="s">
        <v>1682</v>
      </c>
      <c r="H1168">
        <v>8799</v>
      </c>
      <c r="I1168" t="s">
        <v>4793</v>
      </c>
      <c r="J1168">
        <v>1025861</v>
      </c>
      <c r="K1168" t="s">
        <v>4794</v>
      </c>
      <c r="L1168">
        <v>10058</v>
      </c>
      <c r="M1168" t="s">
        <v>2279</v>
      </c>
      <c r="N1168">
        <v>1</v>
      </c>
      <c r="O1168" t="s">
        <v>5209</v>
      </c>
      <c r="S1168" t="s">
        <v>5186</v>
      </c>
    </row>
    <row r="1169" spans="1:19" x14ac:dyDescent="0.3">
      <c r="A1169" s="19">
        <v>271186</v>
      </c>
      <c r="B1169" s="26" t="s">
        <v>4823</v>
      </c>
      <c r="C1169" s="19">
        <v>10142</v>
      </c>
      <c r="D1169" s="19" t="s">
        <v>1566</v>
      </c>
      <c r="E1169" s="18" t="s">
        <v>102</v>
      </c>
      <c r="F1169" s="18" t="s">
        <v>1816</v>
      </c>
      <c r="G1169" s="18" t="s">
        <v>1816</v>
      </c>
      <c r="H1169" s="18">
        <v>8969</v>
      </c>
      <c r="I1169" s="18" t="s">
        <v>4824</v>
      </c>
      <c r="J1169" s="18">
        <v>955034</v>
      </c>
      <c r="K1169" s="18" t="s">
        <v>4825</v>
      </c>
      <c r="L1169" s="18">
        <v>10058</v>
      </c>
      <c r="M1169" s="18" t="s">
        <v>2279</v>
      </c>
      <c r="N1169" s="18">
        <v>1</v>
      </c>
      <c r="O1169" s="18" t="s">
        <v>5209</v>
      </c>
      <c r="P1169" s="18"/>
      <c r="Q1169" s="18"/>
      <c r="R1169" s="18"/>
      <c r="S1169" t="s">
        <v>5186</v>
      </c>
    </row>
    <row r="1170" spans="1:19" x14ac:dyDescent="0.3">
      <c r="A1170" s="12">
        <v>273498</v>
      </c>
      <c r="B1170" s="1" t="s">
        <v>4844</v>
      </c>
      <c r="C1170" s="12">
        <v>10142</v>
      </c>
      <c r="D1170" s="12" t="s">
        <v>1566</v>
      </c>
      <c r="E1170" t="s">
        <v>102</v>
      </c>
      <c r="F1170" t="s">
        <v>1079</v>
      </c>
      <c r="G1170" t="s">
        <v>1079</v>
      </c>
      <c r="H1170">
        <v>8998</v>
      </c>
      <c r="I1170" t="s">
        <v>4845</v>
      </c>
      <c r="J1170">
        <v>1019956</v>
      </c>
      <c r="K1170" t="s">
        <v>4846</v>
      </c>
      <c r="L1170">
        <v>10058</v>
      </c>
      <c r="M1170" t="s">
        <v>2279</v>
      </c>
      <c r="N1170">
        <v>1</v>
      </c>
      <c r="O1170" t="s">
        <v>5209</v>
      </c>
      <c r="S1170" t="s">
        <v>5186</v>
      </c>
    </row>
    <row r="1171" spans="1:19" x14ac:dyDescent="0.3">
      <c r="A1171" s="19">
        <v>866613</v>
      </c>
      <c r="B1171" s="26" t="s">
        <v>5000</v>
      </c>
      <c r="C1171" s="19">
        <v>10119</v>
      </c>
      <c r="D1171" s="19" t="s">
        <v>1566</v>
      </c>
      <c r="E1171" s="18" t="s">
        <v>102</v>
      </c>
      <c r="F1171" s="18" t="s">
        <v>744</v>
      </c>
      <c r="G1171" s="18" t="s">
        <v>744</v>
      </c>
      <c r="H1171" s="18">
        <v>9663</v>
      </c>
      <c r="I1171" s="18" t="s">
        <v>5001</v>
      </c>
      <c r="J1171" s="18">
        <v>959528</v>
      </c>
      <c r="K1171" s="18" t="s">
        <v>5002</v>
      </c>
      <c r="L1171" s="18">
        <v>10058</v>
      </c>
      <c r="M1171" s="18" t="s">
        <v>2279</v>
      </c>
      <c r="N1171" s="18">
        <v>1</v>
      </c>
      <c r="O1171" s="18" t="s">
        <v>5209</v>
      </c>
      <c r="P1171" s="18"/>
      <c r="Q1171" s="18"/>
      <c r="R1171" s="18"/>
      <c r="S1171" t="s">
        <v>5186</v>
      </c>
    </row>
    <row r="1172" spans="1:19" x14ac:dyDescent="0.3">
      <c r="A1172" s="12">
        <v>72225</v>
      </c>
      <c r="B1172" s="1" t="s">
        <v>5140</v>
      </c>
      <c r="C1172" s="12">
        <v>10119</v>
      </c>
      <c r="D1172" s="12" t="s">
        <v>1566</v>
      </c>
      <c r="E1172" t="s">
        <v>102</v>
      </c>
      <c r="F1172" t="s">
        <v>1816</v>
      </c>
      <c r="G1172" t="s">
        <v>1816</v>
      </c>
      <c r="H1172">
        <v>9879</v>
      </c>
      <c r="I1172" t="s">
        <v>5141</v>
      </c>
      <c r="J1172">
        <v>60363</v>
      </c>
      <c r="K1172" t="s">
        <v>5142</v>
      </c>
      <c r="L1172">
        <v>10058</v>
      </c>
      <c r="M1172" t="s">
        <v>2279</v>
      </c>
      <c r="N1172">
        <v>1</v>
      </c>
      <c r="O1172" t="s">
        <v>5209</v>
      </c>
      <c r="S1172" t="s">
        <v>5186</v>
      </c>
    </row>
    <row r="1173" spans="1:19" x14ac:dyDescent="0.3">
      <c r="A1173" s="19">
        <v>321440</v>
      </c>
      <c r="B1173" s="26" t="s">
        <v>2247</v>
      </c>
      <c r="C1173" s="19">
        <v>10142</v>
      </c>
      <c r="D1173" s="19" t="s">
        <v>1566</v>
      </c>
      <c r="E1173" s="18" t="s">
        <v>102</v>
      </c>
      <c r="F1173" s="18" t="s">
        <v>992</v>
      </c>
      <c r="G1173" s="18" t="s">
        <v>992</v>
      </c>
      <c r="H1173" s="18">
        <v>9887</v>
      </c>
      <c r="I1173" s="18" t="s">
        <v>2248</v>
      </c>
      <c r="J1173" s="18">
        <v>264948</v>
      </c>
      <c r="K1173" s="18" t="s">
        <v>2249</v>
      </c>
      <c r="L1173" s="18">
        <v>10035</v>
      </c>
      <c r="M1173" s="18" t="s">
        <v>1568</v>
      </c>
      <c r="N1173" s="18">
        <v>1</v>
      </c>
      <c r="O1173" s="18" t="s">
        <v>5209</v>
      </c>
      <c r="P1173" s="18"/>
      <c r="Q1173" s="18"/>
      <c r="R1173" s="18"/>
      <c r="S1173" t="s">
        <v>5186</v>
      </c>
    </row>
    <row r="1174" spans="1:19" x14ac:dyDescent="0.3">
      <c r="A1174" s="12">
        <v>919140</v>
      </c>
      <c r="B1174" s="1" t="s">
        <v>1575</v>
      </c>
      <c r="C1174" s="12">
        <v>10119</v>
      </c>
      <c r="D1174" s="12" t="s">
        <v>1566</v>
      </c>
      <c r="E1174" t="s">
        <v>60</v>
      </c>
      <c r="F1174" t="s">
        <v>61</v>
      </c>
      <c r="G1174" t="s">
        <v>61</v>
      </c>
      <c r="H1174">
        <v>175</v>
      </c>
      <c r="I1174" t="s">
        <v>62</v>
      </c>
      <c r="J1174">
        <v>86570</v>
      </c>
      <c r="K1174" t="s">
        <v>1576</v>
      </c>
      <c r="L1174">
        <v>10035</v>
      </c>
      <c r="M1174" t="s">
        <v>1568</v>
      </c>
      <c r="N1174">
        <v>1</v>
      </c>
      <c r="O1174" t="s">
        <v>5209</v>
      </c>
      <c r="S1174" t="s">
        <v>5186</v>
      </c>
    </row>
    <row r="1175" spans="1:19" x14ac:dyDescent="0.3">
      <c r="A1175" s="19">
        <v>306449</v>
      </c>
      <c r="B1175" s="26" t="s">
        <v>2395</v>
      </c>
      <c r="C1175" s="19">
        <v>10142</v>
      </c>
      <c r="D1175" s="19" t="s">
        <v>1566</v>
      </c>
      <c r="E1175" s="18" t="s">
        <v>60</v>
      </c>
      <c r="F1175" s="18" t="s">
        <v>1768</v>
      </c>
      <c r="G1175" s="18" t="s">
        <v>1768</v>
      </c>
      <c r="H1175" s="18">
        <v>381</v>
      </c>
      <c r="I1175" s="18" t="s">
        <v>2396</v>
      </c>
      <c r="J1175" s="18">
        <v>67133</v>
      </c>
      <c r="K1175" s="18" t="s">
        <v>2397</v>
      </c>
      <c r="L1175" s="18">
        <v>10058</v>
      </c>
      <c r="M1175" s="18" t="s">
        <v>2279</v>
      </c>
      <c r="N1175" s="18">
        <v>1</v>
      </c>
      <c r="O1175" s="18" t="s">
        <v>5209</v>
      </c>
      <c r="P1175" s="18"/>
      <c r="Q1175" s="18"/>
      <c r="R1175" s="18"/>
      <c r="S1175" t="s">
        <v>5186</v>
      </c>
    </row>
    <row r="1176" spans="1:19" x14ac:dyDescent="0.3">
      <c r="A1176" s="12">
        <v>890337</v>
      </c>
      <c r="B1176" s="1" t="s">
        <v>1599</v>
      </c>
      <c r="C1176" s="12">
        <v>10119</v>
      </c>
      <c r="D1176" s="12" t="s">
        <v>1566</v>
      </c>
      <c r="E1176" t="s">
        <v>60</v>
      </c>
      <c r="F1176" t="s">
        <v>1032</v>
      </c>
      <c r="G1176" t="s">
        <v>1032</v>
      </c>
      <c r="H1176">
        <v>563</v>
      </c>
      <c r="I1176" t="s">
        <v>1600</v>
      </c>
      <c r="J1176">
        <v>961789</v>
      </c>
      <c r="K1176" t="s">
        <v>2422</v>
      </c>
      <c r="L1176">
        <v>10058</v>
      </c>
      <c r="M1176" t="s">
        <v>2279</v>
      </c>
      <c r="N1176">
        <v>1</v>
      </c>
      <c r="O1176" t="s">
        <v>5209</v>
      </c>
      <c r="S1176" t="s">
        <v>5186</v>
      </c>
    </row>
    <row r="1177" spans="1:19" x14ac:dyDescent="0.3">
      <c r="A1177" s="19">
        <v>729941</v>
      </c>
      <c r="B1177" s="26" t="s">
        <v>1615</v>
      </c>
      <c r="C1177" s="19">
        <v>10142</v>
      </c>
      <c r="D1177" s="19" t="s">
        <v>1566</v>
      </c>
      <c r="E1177" s="18" t="s">
        <v>60</v>
      </c>
      <c r="F1177" s="18" t="s">
        <v>1616</v>
      </c>
      <c r="G1177" s="18" t="s">
        <v>1616</v>
      </c>
      <c r="H1177" s="18">
        <v>749</v>
      </c>
      <c r="I1177" s="18" t="s">
        <v>1617</v>
      </c>
      <c r="J1177" s="18">
        <v>76833</v>
      </c>
      <c r="K1177" s="18" t="s">
        <v>1618</v>
      </c>
      <c r="L1177" s="18">
        <v>10035</v>
      </c>
      <c r="M1177" s="18" t="s">
        <v>1568</v>
      </c>
      <c r="N1177" s="18">
        <v>1</v>
      </c>
      <c r="O1177" s="18" t="s">
        <v>5209</v>
      </c>
      <c r="P1177" s="18"/>
      <c r="Q1177" s="18"/>
      <c r="R1177" s="18"/>
      <c r="S1177" t="s">
        <v>5186</v>
      </c>
    </row>
    <row r="1178" spans="1:19" x14ac:dyDescent="0.3">
      <c r="A1178" s="12">
        <v>873450</v>
      </c>
      <c r="B1178" s="1" t="s">
        <v>2500</v>
      </c>
      <c r="C1178" s="12">
        <v>10119</v>
      </c>
      <c r="D1178" s="12" t="s">
        <v>1566</v>
      </c>
      <c r="E1178" t="s">
        <v>60</v>
      </c>
      <c r="F1178" t="s">
        <v>124</v>
      </c>
      <c r="G1178" t="s">
        <v>124</v>
      </c>
      <c r="H1178">
        <v>783</v>
      </c>
      <c r="I1178" t="s">
        <v>125</v>
      </c>
      <c r="J1178">
        <v>41692</v>
      </c>
      <c r="K1178" t="s">
        <v>2501</v>
      </c>
      <c r="L1178">
        <v>10058</v>
      </c>
      <c r="M1178" t="s">
        <v>2279</v>
      </c>
      <c r="N1178">
        <v>1</v>
      </c>
      <c r="O1178" t="s">
        <v>5209</v>
      </c>
      <c r="S1178" t="s">
        <v>5186</v>
      </c>
    </row>
    <row r="1179" spans="1:19" x14ac:dyDescent="0.3">
      <c r="A1179" s="19">
        <v>858801</v>
      </c>
      <c r="B1179" s="26" t="s">
        <v>2552</v>
      </c>
      <c r="C1179" s="19">
        <v>10119</v>
      </c>
      <c r="D1179" s="19" t="s">
        <v>1566</v>
      </c>
      <c r="E1179" s="18" t="s">
        <v>60</v>
      </c>
      <c r="F1179" s="18" t="s">
        <v>764</v>
      </c>
      <c r="G1179" s="18" t="s">
        <v>764</v>
      </c>
      <c r="H1179" s="18">
        <v>1085</v>
      </c>
      <c r="I1179" s="18" t="s">
        <v>2553</v>
      </c>
      <c r="J1179" s="18">
        <v>1024373</v>
      </c>
      <c r="K1179" s="18" t="s">
        <v>2554</v>
      </c>
      <c r="L1179" s="18">
        <v>10058</v>
      </c>
      <c r="M1179" s="18" t="s">
        <v>2279</v>
      </c>
      <c r="N1179" s="18">
        <v>1</v>
      </c>
      <c r="O1179" s="18" t="s">
        <v>5209</v>
      </c>
      <c r="P1179" s="18"/>
      <c r="Q1179" s="18"/>
      <c r="R1179" s="18"/>
      <c r="S1179" t="s">
        <v>5186</v>
      </c>
    </row>
    <row r="1180" spans="1:19" x14ac:dyDescent="0.3">
      <c r="A1180" s="12">
        <v>858114</v>
      </c>
      <c r="B1180" s="1" t="s">
        <v>2598</v>
      </c>
      <c r="C1180" s="12">
        <v>10119</v>
      </c>
      <c r="D1180" s="12" t="s">
        <v>1566</v>
      </c>
      <c r="E1180" t="s">
        <v>60</v>
      </c>
      <c r="F1180" t="s">
        <v>1616</v>
      </c>
      <c r="G1180" t="s">
        <v>1616</v>
      </c>
      <c r="H1180">
        <v>1486</v>
      </c>
      <c r="I1180" t="s">
        <v>2599</v>
      </c>
      <c r="J1180">
        <v>1023216</v>
      </c>
      <c r="K1180" t="s">
        <v>2600</v>
      </c>
      <c r="L1180">
        <v>10058</v>
      </c>
      <c r="M1180" t="s">
        <v>2279</v>
      </c>
      <c r="N1180">
        <v>1</v>
      </c>
      <c r="O1180" t="s">
        <v>5209</v>
      </c>
      <c r="S1180" t="s">
        <v>5186</v>
      </c>
    </row>
    <row r="1181" spans="1:19" x14ac:dyDescent="0.3">
      <c r="A1181" s="19">
        <v>855529</v>
      </c>
      <c r="B1181" s="26" t="s">
        <v>2616</v>
      </c>
      <c r="C1181" s="19">
        <v>10142</v>
      </c>
      <c r="D1181" s="19" t="s">
        <v>1566</v>
      </c>
      <c r="E1181" s="18" t="s">
        <v>60</v>
      </c>
      <c r="F1181" s="18" t="s">
        <v>61</v>
      </c>
      <c r="G1181" s="18" t="s">
        <v>61</v>
      </c>
      <c r="H1181" s="18">
        <v>1538</v>
      </c>
      <c r="I1181" s="18" t="s">
        <v>2617</v>
      </c>
      <c r="J1181" s="18">
        <v>1007101</v>
      </c>
      <c r="K1181" s="18" t="s">
        <v>2618</v>
      </c>
      <c r="L1181" s="18">
        <v>10058</v>
      </c>
      <c r="M1181" s="18" t="s">
        <v>2279</v>
      </c>
      <c r="N1181" s="18">
        <v>1</v>
      </c>
      <c r="O1181" s="18" t="s">
        <v>5209</v>
      </c>
      <c r="P1181" s="18"/>
      <c r="Q1181" s="18"/>
      <c r="R1181" s="18"/>
      <c r="S1181" t="s">
        <v>5186</v>
      </c>
    </row>
    <row r="1182" spans="1:19" x14ac:dyDescent="0.3">
      <c r="A1182" s="12">
        <v>57326</v>
      </c>
      <c r="B1182" s="1" t="s">
        <v>1662</v>
      </c>
      <c r="C1182" s="12">
        <v>10142</v>
      </c>
      <c r="D1182" s="12" t="s">
        <v>1566</v>
      </c>
      <c r="E1182" t="s">
        <v>60</v>
      </c>
      <c r="F1182" t="s">
        <v>978</v>
      </c>
      <c r="G1182" t="s">
        <v>978</v>
      </c>
      <c r="H1182">
        <v>1540</v>
      </c>
      <c r="I1182" t="s">
        <v>1663</v>
      </c>
      <c r="J1182">
        <v>1012619</v>
      </c>
      <c r="K1182" t="s">
        <v>1664</v>
      </c>
      <c r="L1182">
        <v>10011</v>
      </c>
      <c r="M1182" t="s">
        <v>1568</v>
      </c>
      <c r="N1182">
        <v>1</v>
      </c>
      <c r="O1182" t="s">
        <v>5209</v>
      </c>
      <c r="S1182" t="s">
        <v>5186</v>
      </c>
    </row>
    <row r="1183" spans="1:19" x14ac:dyDescent="0.3">
      <c r="A1183" s="19">
        <v>301536</v>
      </c>
      <c r="B1183" s="26" t="s">
        <v>2650</v>
      </c>
      <c r="C1183" s="19">
        <v>10119</v>
      </c>
      <c r="D1183" s="19" t="s">
        <v>1566</v>
      </c>
      <c r="E1183" s="18" t="s">
        <v>60</v>
      </c>
      <c r="F1183" s="18" t="s">
        <v>1425</v>
      </c>
      <c r="G1183" s="18" t="s">
        <v>1425</v>
      </c>
      <c r="H1183" s="18">
        <v>1669</v>
      </c>
      <c r="I1183" s="18" t="s">
        <v>2651</v>
      </c>
      <c r="J1183" s="18">
        <v>374693</v>
      </c>
      <c r="K1183" s="18" t="s">
        <v>2652</v>
      </c>
      <c r="L1183" s="18">
        <v>10058</v>
      </c>
      <c r="M1183" s="18" t="s">
        <v>2279</v>
      </c>
      <c r="N1183" s="18">
        <v>1</v>
      </c>
      <c r="O1183" s="18" t="s">
        <v>5209</v>
      </c>
      <c r="P1183" s="18"/>
      <c r="Q1183" s="18"/>
      <c r="R1183" s="18"/>
      <c r="S1183" t="s">
        <v>5186</v>
      </c>
    </row>
    <row r="1184" spans="1:19" x14ac:dyDescent="0.3">
      <c r="A1184" s="12">
        <v>363863</v>
      </c>
      <c r="B1184" s="1" t="s">
        <v>2670</v>
      </c>
      <c r="C1184" s="12">
        <v>10142</v>
      </c>
      <c r="D1184" s="12" t="s">
        <v>1566</v>
      </c>
      <c r="E1184" t="s">
        <v>60</v>
      </c>
      <c r="F1184" t="s">
        <v>494</v>
      </c>
      <c r="G1184" t="s">
        <v>494</v>
      </c>
      <c r="H1184">
        <v>1759</v>
      </c>
      <c r="I1184" t="s">
        <v>2671</v>
      </c>
      <c r="J1184">
        <v>1007293</v>
      </c>
      <c r="K1184" t="s">
        <v>2672</v>
      </c>
      <c r="L1184">
        <v>10058</v>
      </c>
      <c r="M1184" t="s">
        <v>2279</v>
      </c>
      <c r="N1184">
        <v>1</v>
      </c>
      <c r="O1184" t="s">
        <v>5209</v>
      </c>
      <c r="S1184" t="s">
        <v>5186</v>
      </c>
    </row>
    <row r="1185" spans="1:19" x14ac:dyDescent="0.3">
      <c r="A1185" s="19">
        <v>180763</v>
      </c>
      <c r="B1185" s="26" t="s">
        <v>2676</v>
      </c>
      <c r="C1185" s="19">
        <v>10142</v>
      </c>
      <c r="D1185" s="19" t="s">
        <v>1566</v>
      </c>
      <c r="E1185" s="18" t="s">
        <v>60</v>
      </c>
      <c r="F1185" s="18" t="s">
        <v>1768</v>
      </c>
      <c r="G1185" s="18" t="s">
        <v>1768</v>
      </c>
      <c r="H1185" s="18">
        <v>1768</v>
      </c>
      <c r="I1185" s="18" t="s">
        <v>2677</v>
      </c>
      <c r="J1185" s="18">
        <v>1015494</v>
      </c>
      <c r="K1185" s="18" t="s">
        <v>2678</v>
      </c>
      <c r="L1185" s="18">
        <v>10058</v>
      </c>
      <c r="M1185" s="18" t="s">
        <v>2279</v>
      </c>
      <c r="N1185" s="18">
        <v>1</v>
      </c>
      <c r="O1185" s="18" t="s">
        <v>5209</v>
      </c>
      <c r="P1185" s="18"/>
      <c r="Q1185" s="18"/>
      <c r="R1185" s="18"/>
      <c r="S1185" t="s">
        <v>5186</v>
      </c>
    </row>
    <row r="1186" spans="1:19" x14ac:dyDescent="0.3">
      <c r="A1186" s="12">
        <v>788742</v>
      </c>
      <c r="B1186" s="1" t="s">
        <v>2679</v>
      </c>
      <c r="C1186" s="12">
        <v>10142</v>
      </c>
      <c r="D1186" s="12" t="s">
        <v>1566</v>
      </c>
      <c r="E1186" t="s">
        <v>60</v>
      </c>
      <c r="F1186" t="s">
        <v>694</v>
      </c>
      <c r="G1186" t="s">
        <v>694</v>
      </c>
      <c r="H1186">
        <v>1774</v>
      </c>
      <c r="I1186" t="s">
        <v>2680</v>
      </c>
      <c r="J1186">
        <v>1017381</v>
      </c>
      <c r="K1186" t="s">
        <v>2681</v>
      </c>
      <c r="L1186">
        <v>10058</v>
      </c>
      <c r="M1186" t="s">
        <v>2279</v>
      </c>
      <c r="N1186">
        <v>1</v>
      </c>
      <c r="O1186" t="s">
        <v>5209</v>
      </c>
      <c r="S1186" t="s">
        <v>5186</v>
      </c>
    </row>
    <row r="1187" spans="1:19" x14ac:dyDescent="0.3">
      <c r="A1187" s="19">
        <v>347388</v>
      </c>
      <c r="B1187" s="26" t="s">
        <v>1694</v>
      </c>
      <c r="C1187" s="19">
        <v>10142</v>
      </c>
      <c r="D1187" s="19" t="s">
        <v>1566</v>
      </c>
      <c r="E1187" s="18" t="s">
        <v>60</v>
      </c>
      <c r="F1187" s="18" t="s">
        <v>694</v>
      </c>
      <c r="G1187" s="18" t="s">
        <v>694</v>
      </c>
      <c r="H1187" s="18">
        <v>1777</v>
      </c>
      <c r="I1187" s="18" t="s">
        <v>1695</v>
      </c>
      <c r="J1187" s="18">
        <v>788111</v>
      </c>
      <c r="K1187" s="18" t="s">
        <v>1696</v>
      </c>
      <c r="L1187" s="18">
        <v>10011</v>
      </c>
      <c r="M1187" s="18" t="s">
        <v>1568</v>
      </c>
      <c r="N1187" s="18">
        <v>1</v>
      </c>
      <c r="O1187" s="18" t="s">
        <v>5209</v>
      </c>
      <c r="P1187" s="18"/>
      <c r="Q1187" s="18"/>
      <c r="R1187" s="18"/>
      <c r="S1187" t="s">
        <v>5186</v>
      </c>
    </row>
    <row r="1188" spans="1:19" x14ac:dyDescent="0.3">
      <c r="A1188" s="12">
        <v>715408</v>
      </c>
      <c r="B1188" s="1" t="s">
        <v>1739</v>
      </c>
      <c r="C1188" s="12">
        <v>10119</v>
      </c>
      <c r="D1188" s="12" t="s">
        <v>1566</v>
      </c>
      <c r="E1188" t="s">
        <v>60</v>
      </c>
      <c r="F1188" t="s">
        <v>1616</v>
      </c>
      <c r="G1188" t="s">
        <v>1616</v>
      </c>
      <c r="H1188">
        <v>2168</v>
      </c>
      <c r="I1188" t="s">
        <v>1740</v>
      </c>
      <c r="J1188">
        <v>191549</v>
      </c>
      <c r="K1188" t="s">
        <v>1741</v>
      </c>
      <c r="L1188">
        <v>10035</v>
      </c>
      <c r="M1188" t="s">
        <v>1568</v>
      </c>
      <c r="N1188">
        <v>1</v>
      </c>
      <c r="O1188" t="s">
        <v>5209</v>
      </c>
      <c r="S1188" t="s">
        <v>5186</v>
      </c>
    </row>
    <row r="1189" spans="1:19" x14ac:dyDescent="0.3">
      <c r="A1189" s="19">
        <v>672152</v>
      </c>
      <c r="B1189" s="26" t="s">
        <v>2959</v>
      </c>
      <c r="C1189" s="19">
        <v>10119</v>
      </c>
      <c r="D1189" s="19" t="s">
        <v>1566</v>
      </c>
      <c r="E1189" s="18" t="s">
        <v>60</v>
      </c>
      <c r="F1189" s="18" t="s">
        <v>61</v>
      </c>
      <c r="G1189" s="18" t="s">
        <v>61</v>
      </c>
      <c r="H1189" s="18">
        <v>2223</v>
      </c>
      <c r="I1189" s="18" t="s">
        <v>2960</v>
      </c>
      <c r="J1189" s="18">
        <v>88881</v>
      </c>
      <c r="K1189" s="18" t="s">
        <v>2961</v>
      </c>
      <c r="L1189" s="18">
        <v>10058</v>
      </c>
      <c r="M1189" s="18" t="s">
        <v>2279</v>
      </c>
      <c r="N1189" s="18">
        <v>1</v>
      </c>
      <c r="O1189" s="18" t="s">
        <v>5209</v>
      </c>
      <c r="P1189" s="18"/>
      <c r="Q1189" s="18"/>
      <c r="R1189" s="18"/>
      <c r="S1189" t="s">
        <v>5186</v>
      </c>
    </row>
    <row r="1190" spans="1:19" x14ac:dyDescent="0.3">
      <c r="A1190" s="12">
        <v>357537</v>
      </c>
      <c r="B1190" s="1" t="s">
        <v>1763</v>
      </c>
      <c r="C1190" s="12">
        <v>10119</v>
      </c>
      <c r="D1190" s="12" t="s">
        <v>1566</v>
      </c>
      <c r="E1190" t="s">
        <v>60</v>
      </c>
      <c r="F1190" t="s">
        <v>1120</v>
      </c>
      <c r="G1190" t="s">
        <v>1120</v>
      </c>
      <c r="H1190">
        <v>2224</v>
      </c>
      <c r="I1190" t="s">
        <v>1764</v>
      </c>
      <c r="J1190">
        <v>979122</v>
      </c>
      <c r="K1190" t="s">
        <v>2962</v>
      </c>
      <c r="L1190">
        <v>10058</v>
      </c>
      <c r="M1190" t="s">
        <v>2279</v>
      </c>
      <c r="N1190">
        <v>1</v>
      </c>
      <c r="O1190" t="s">
        <v>5209</v>
      </c>
      <c r="S1190" t="s">
        <v>5186</v>
      </c>
    </row>
    <row r="1191" spans="1:19" x14ac:dyDescent="0.3">
      <c r="A1191" s="19">
        <v>236130</v>
      </c>
      <c r="B1191" s="26" t="s">
        <v>1765</v>
      </c>
      <c r="C1191" s="19">
        <v>10119</v>
      </c>
      <c r="D1191" s="19" t="s">
        <v>1566</v>
      </c>
      <c r="E1191" s="18" t="s">
        <v>60</v>
      </c>
      <c r="F1191" s="18" t="s">
        <v>124</v>
      </c>
      <c r="G1191" s="18" t="s">
        <v>124</v>
      </c>
      <c r="H1191" s="18">
        <v>2225</v>
      </c>
      <c r="I1191" s="18" t="s">
        <v>1766</v>
      </c>
      <c r="J1191" s="18">
        <v>1022497</v>
      </c>
      <c r="K1191" s="18" t="s">
        <v>2963</v>
      </c>
      <c r="L1191" s="18">
        <v>10058</v>
      </c>
      <c r="M1191" s="18" t="s">
        <v>2279</v>
      </c>
      <c r="N1191" s="18">
        <v>1</v>
      </c>
      <c r="O1191" s="18" t="s">
        <v>5209</v>
      </c>
      <c r="P1191" s="18"/>
      <c r="Q1191" s="18"/>
      <c r="R1191" s="18"/>
      <c r="S1191" t="s">
        <v>5186</v>
      </c>
    </row>
    <row r="1192" spans="1:19" x14ac:dyDescent="0.3">
      <c r="A1192" s="12">
        <v>649434</v>
      </c>
      <c r="B1192" s="1" t="s">
        <v>1767</v>
      </c>
      <c r="C1192" s="12">
        <v>10119</v>
      </c>
      <c r="D1192" s="12" t="s">
        <v>1566</v>
      </c>
      <c r="E1192" t="s">
        <v>60</v>
      </c>
      <c r="F1192" t="s">
        <v>1768</v>
      </c>
      <c r="G1192" t="s">
        <v>1768</v>
      </c>
      <c r="H1192">
        <v>2273</v>
      </c>
      <c r="I1192" t="s">
        <v>1769</v>
      </c>
      <c r="J1192">
        <v>79684</v>
      </c>
      <c r="K1192" t="s">
        <v>2968</v>
      </c>
      <c r="L1192">
        <v>10058</v>
      </c>
      <c r="M1192" t="s">
        <v>2279</v>
      </c>
      <c r="N1192">
        <v>1</v>
      </c>
      <c r="O1192" t="s">
        <v>5209</v>
      </c>
      <c r="S1192" t="s">
        <v>5186</v>
      </c>
    </row>
    <row r="1193" spans="1:19" x14ac:dyDescent="0.3">
      <c r="A1193" s="19">
        <v>697055</v>
      </c>
      <c r="B1193" s="26" t="s">
        <v>1776</v>
      </c>
      <c r="C1193" s="19">
        <v>10119</v>
      </c>
      <c r="D1193" s="19" t="s">
        <v>1566</v>
      </c>
      <c r="E1193" s="18" t="s">
        <v>60</v>
      </c>
      <c r="F1193" s="18" t="s">
        <v>1616</v>
      </c>
      <c r="G1193" s="18" t="s">
        <v>1616</v>
      </c>
      <c r="H1193" s="18">
        <v>2451</v>
      </c>
      <c r="I1193" s="18" t="s">
        <v>1777</v>
      </c>
      <c r="J1193" s="18">
        <v>1009782</v>
      </c>
      <c r="K1193" s="18" t="s">
        <v>3007</v>
      </c>
      <c r="L1193" s="18">
        <v>10058</v>
      </c>
      <c r="M1193" s="18" t="s">
        <v>2279</v>
      </c>
      <c r="N1193" s="18">
        <v>1</v>
      </c>
      <c r="O1193" s="18" t="s">
        <v>5209</v>
      </c>
      <c r="P1193" s="18"/>
      <c r="Q1193" s="18"/>
      <c r="R1193" s="18"/>
      <c r="S1193" t="s">
        <v>5186</v>
      </c>
    </row>
    <row r="1194" spans="1:19" x14ac:dyDescent="0.3">
      <c r="A1194" s="12">
        <v>363445</v>
      </c>
      <c r="B1194" s="1" t="s">
        <v>3081</v>
      </c>
      <c r="C1194" s="12">
        <v>10142</v>
      </c>
      <c r="D1194" s="12" t="s">
        <v>1566</v>
      </c>
      <c r="E1194" t="s">
        <v>60</v>
      </c>
      <c r="F1194" t="s">
        <v>1154</v>
      </c>
      <c r="G1194" t="s">
        <v>1154</v>
      </c>
      <c r="H1194">
        <v>2698</v>
      </c>
      <c r="I1194" t="s">
        <v>3082</v>
      </c>
      <c r="J1194">
        <v>1025857</v>
      </c>
      <c r="K1194" t="s">
        <v>3083</v>
      </c>
      <c r="L1194">
        <v>10058</v>
      </c>
      <c r="M1194" t="s">
        <v>2279</v>
      </c>
      <c r="N1194">
        <v>1</v>
      </c>
      <c r="O1194" t="s">
        <v>5209</v>
      </c>
      <c r="S1194" t="s">
        <v>5186</v>
      </c>
    </row>
    <row r="1195" spans="1:19" x14ac:dyDescent="0.3">
      <c r="A1195" s="19">
        <v>929778</v>
      </c>
      <c r="B1195" s="26" t="s">
        <v>1791</v>
      </c>
      <c r="C1195" s="19">
        <v>10119</v>
      </c>
      <c r="D1195" s="19" t="s">
        <v>1566</v>
      </c>
      <c r="E1195" s="18" t="s">
        <v>60</v>
      </c>
      <c r="F1195" s="18" t="s">
        <v>686</v>
      </c>
      <c r="G1195" s="18" t="s">
        <v>686</v>
      </c>
      <c r="H1195" s="18">
        <v>2768</v>
      </c>
      <c r="I1195" s="18" t="s">
        <v>1792</v>
      </c>
      <c r="J1195" s="18">
        <v>299865</v>
      </c>
      <c r="K1195" s="18" t="s">
        <v>1793</v>
      </c>
      <c r="L1195" s="18">
        <v>10011</v>
      </c>
      <c r="M1195" s="18" t="s">
        <v>1568</v>
      </c>
      <c r="N1195" s="18">
        <v>1</v>
      </c>
      <c r="O1195" s="18" t="s">
        <v>5209</v>
      </c>
      <c r="P1195" s="18"/>
      <c r="Q1195" s="18"/>
      <c r="R1195" s="18"/>
      <c r="S1195" t="s">
        <v>5186</v>
      </c>
    </row>
    <row r="1196" spans="1:19" x14ac:dyDescent="0.3">
      <c r="A1196" s="12">
        <v>70763</v>
      </c>
      <c r="B1196" s="1" t="s">
        <v>1799</v>
      </c>
      <c r="C1196" s="12">
        <v>10142</v>
      </c>
      <c r="D1196" s="12" t="s">
        <v>1566</v>
      </c>
      <c r="E1196" t="s">
        <v>60</v>
      </c>
      <c r="F1196" t="s">
        <v>978</v>
      </c>
      <c r="G1196" t="s">
        <v>978</v>
      </c>
      <c r="H1196">
        <v>2777</v>
      </c>
      <c r="I1196" t="s">
        <v>1800</v>
      </c>
      <c r="J1196">
        <v>977788</v>
      </c>
      <c r="K1196" t="s">
        <v>1801</v>
      </c>
      <c r="L1196">
        <v>10035</v>
      </c>
      <c r="M1196" t="s">
        <v>1568</v>
      </c>
      <c r="N1196">
        <v>1</v>
      </c>
      <c r="O1196" t="s">
        <v>5209</v>
      </c>
      <c r="S1196" t="s">
        <v>5185</v>
      </c>
    </row>
    <row r="1197" spans="1:19" x14ac:dyDescent="0.3">
      <c r="A1197" s="19">
        <v>40537</v>
      </c>
      <c r="B1197" s="26" t="s">
        <v>3115</v>
      </c>
      <c r="C1197" s="19">
        <v>10142</v>
      </c>
      <c r="D1197" s="19" t="s">
        <v>1566</v>
      </c>
      <c r="E1197" s="18" t="s">
        <v>60</v>
      </c>
      <c r="F1197" s="18" t="s">
        <v>61</v>
      </c>
      <c r="G1197" s="18" t="s">
        <v>61</v>
      </c>
      <c r="H1197" s="18">
        <v>2790</v>
      </c>
      <c r="I1197" s="18" t="s">
        <v>3116</v>
      </c>
      <c r="J1197" s="18">
        <v>788769</v>
      </c>
      <c r="K1197" s="18" t="s">
        <v>3117</v>
      </c>
      <c r="L1197" s="18">
        <v>10058</v>
      </c>
      <c r="M1197" s="18" t="s">
        <v>2279</v>
      </c>
      <c r="N1197" s="18">
        <v>1</v>
      </c>
      <c r="O1197" s="18" t="s">
        <v>5209</v>
      </c>
      <c r="P1197" s="18"/>
      <c r="Q1197" s="18"/>
      <c r="R1197" s="18"/>
      <c r="S1197" t="s">
        <v>5186</v>
      </c>
    </row>
    <row r="1198" spans="1:19" x14ac:dyDescent="0.3">
      <c r="A1198" s="12">
        <v>862273</v>
      </c>
      <c r="B1198" s="1" t="s">
        <v>3148</v>
      </c>
      <c r="C1198" s="12">
        <v>10119</v>
      </c>
      <c r="D1198" s="12" t="s">
        <v>1566</v>
      </c>
      <c r="E1198" t="s">
        <v>60</v>
      </c>
      <c r="F1198" t="s">
        <v>494</v>
      </c>
      <c r="G1198" t="s">
        <v>494</v>
      </c>
      <c r="H1198">
        <v>2914</v>
      </c>
      <c r="I1198" t="s">
        <v>495</v>
      </c>
      <c r="J1198">
        <v>983153</v>
      </c>
      <c r="K1198" t="s">
        <v>3149</v>
      </c>
      <c r="L1198">
        <v>10058</v>
      </c>
      <c r="M1198" t="s">
        <v>2279</v>
      </c>
      <c r="N1198">
        <v>1</v>
      </c>
      <c r="O1198" t="s">
        <v>5209</v>
      </c>
      <c r="S1198" t="s">
        <v>5186</v>
      </c>
    </row>
    <row r="1199" spans="1:19" x14ac:dyDescent="0.3">
      <c r="A1199" s="19">
        <v>337789</v>
      </c>
      <c r="B1199" s="26" t="s">
        <v>3202</v>
      </c>
      <c r="C1199" s="19">
        <v>10119</v>
      </c>
      <c r="D1199" s="19" t="s">
        <v>1566</v>
      </c>
      <c r="E1199" s="18" t="s">
        <v>60</v>
      </c>
      <c r="F1199" s="18" t="s">
        <v>1768</v>
      </c>
      <c r="G1199" s="18" t="s">
        <v>1768</v>
      </c>
      <c r="H1199" s="18">
        <v>3052</v>
      </c>
      <c r="I1199" s="18" t="s">
        <v>3203</v>
      </c>
      <c r="J1199" s="18">
        <v>74689</v>
      </c>
      <c r="K1199" s="18" t="s">
        <v>3204</v>
      </c>
      <c r="L1199" s="18">
        <v>10058</v>
      </c>
      <c r="M1199" s="18" t="s">
        <v>2279</v>
      </c>
      <c r="N1199" s="18">
        <v>1</v>
      </c>
      <c r="O1199" s="18" t="s">
        <v>5209</v>
      </c>
      <c r="P1199" s="18"/>
      <c r="Q1199" s="18"/>
      <c r="R1199" s="18"/>
      <c r="S1199" t="s">
        <v>5186</v>
      </c>
    </row>
    <row r="1200" spans="1:19" x14ac:dyDescent="0.3">
      <c r="A1200" s="12">
        <v>981253</v>
      </c>
      <c r="B1200" s="1" t="s">
        <v>3215</v>
      </c>
      <c r="C1200" s="12">
        <v>10142</v>
      </c>
      <c r="D1200" s="12" t="s">
        <v>1566</v>
      </c>
      <c r="E1200" t="s">
        <v>60</v>
      </c>
      <c r="F1200" t="s">
        <v>694</v>
      </c>
      <c r="G1200" t="s">
        <v>694</v>
      </c>
      <c r="H1200">
        <v>3133</v>
      </c>
      <c r="I1200" t="s">
        <v>3216</v>
      </c>
      <c r="J1200">
        <v>1012880</v>
      </c>
      <c r="K1200" t="s">
        <v>3217</v>
      </c>
      <c r="L1200">
        <v>10058</v>
      </c>
      <c r="M1200" t="s">
        <v>2279</v>
      </c>
      <c r="N1200">
        <v>1</v>
      </c>
      <c r="O1200" t="s">
        <v>5209</v>
      </c>
      <c r="S1200" t="s">
        <v>5186</v>
      </c>
    </row>
    <row r="1201" spans="1:19" x14ac:dyDescent="0.3">
      <c r="A1201" s="19">
        <v>899170</v>
      </c>
      <c r="B1201" s="26" t="s">
        <v>3218</v>
      </c>
      <c r="C1201" s="19">
        <v>10142</v>
      </c>
      <c r="D1201" s="19" t="s">
        <v>1566</v>
      </c>
      <c r="E1201" s="18" t="s">
        <v>60</v>
      </c>
      <c r="F1201" s="18" t="s">
        <v>494</v>
      </c>
      <c r="G1201" s="18" t="s">
        <v>494</v>
      </c>
      <c r="H1201" s="18">
        <v>3137</v>
      </c>
      <c r="I1201" s="18" t="s">
        <v>3219</v>
      </c>
      <c r="J1201" s="18">
        <v>195664</v>
      </c>
      <c r="K1201" s="18" t="s">
        <v>3220</v>
      </c>
      <c r="L1201" s="18">
        <v>10058</v>
      </c>
      <c r="M1201" s="18" t="s">
        <v>2279</v>
      </c>
      <c r="N1201" s="18">
        <v>1</v>
      </c>
      <c r="O1201" s="18" t="s">
        <v>5209</v>
      </c>
      <c r="P1201" s="18"/>
      <c r="Q1201" s="18"/>
      <c r="R1201" s="18"/>
      <c r="S1201" t="s">
        <v>5185</v>
      </c>
    </row>
    <row r="1202" spans="1:19" x14ac:dyDescent="0.3">
      <c r="A1202" s="12">
        <v>154803</v>
      </c>
      <c r="B1202" s="1" t="s">
        <v>3273</v>
      </c>
      <c r="C1202" s="12">
        <v>10119</v>
      </c>
      <c r="D1202" s="12" t="s">
        <v>1566</v>
      </c>
      <c r="E1202" t="s">
        <v>60</v>
      </c>
      <c r="F1202" t="s">
        <v>1425</v>
      </c>
      <c r="G1202" t="s">
        <v>1425</v>
      </c>
      <c r="H1202">
        <v>3256</v>
      </c>
      <c r="I1202" t="s">
        <v>3274</v>
      </c>
      <c r="J1202">
        <v>96611</v>
      </c>
      <c r="K1202" t="s">
        <v>3275</v>
      </c>
      <c r="L1202">
        <v>10058</v>
      </c>
      <c r="M1202" t="s">
        <v>2279</v>
      </c>
      <c r="N1202">
        <v>1</v>
      </c>
      <c r="O1202" t="s">
        <v>5209</v>
      </c>
      <c r="S1202" t="s">
        <v>5186</v>
      </c>
    </row>
    <row r="1203" spans="1:19" x14ac:dyDescent="0.3">
      <c r="A1203" s="19">
        <v>599471</v>
      </c>
      <c r="B1203" s="26" t="s">
        <v>3290</v>
      </c>
      <c r="C1203" s="19">
        <v>10119</v>
      </c>
      <c r="D1203" s="19" t="s">
        <v>1566</v>
      </c>
      <c r="E1203" s="18" t="s">
        <v>60</v>
      </c>
      <c r="F1203" s="18" t="s">
        <v>61</v>
      </c>
      <c r="G1203" s="18" t="s">
        <v>61</v>
      </c>
      <c r="H1203" s="18">
        <v>3298</v>
      </c>
      <c r="I1203" s="18" t="s">
        <v>3291</v>
      </c>
      <c r="J1203" s="18">
        <v>1016955</v>
      </c>
      <c r="K1203" s="18" t="s">
        <v>3292</v>
      </c>
      <c r="L1203" s="18">
        <v>10058</v>
      </c>
      <c r="M1203" s="18" t="s">
        <v>2279</v>
      </c>
      <c r="N1203" s="18">
        <v>1</v>
      </c>
      <c r="O1203" s="18" t="s">
        <v>5209</v>
      </c>
      <c r="P1203" s="18"/>
      <c r="Q1203" s="18"/>
      <c r="R1203" s="18"/>
      <c r="S1203" t="s">
        <v>5186</v>
      </c>
    </row>
    <row r="1204" spans="1:19" x14ac:dyDescent="0.3">
      <c r="A1204" s="12">
        <v>951317</v>
      </c>
      <c r="B1204" s="1" t="s">
        <v>3384</v>
      </c>
      <c r="C1204" s="12">
        <v>10142</v>
      </c>
      <c r="D1204" s="12" t="s">
        <v>1566</v>
      </c>
      <c r="E1204" t="s">
        <v>60</v>
      </c>
      <c r="F1204" t="s">
        <v>1032</v>
      </c>
      <c r="G1204" t="s">
        <v>1032</v>
      </c>
      <c r="H1204">
        <v>3957</v>
      </c>
      <c r="I1204" t="s">
        <v>3385</v>
      </c>
      <c r="J1204">
        <v>1010112</v>
      </c>
      <c r="K1204" t="s">
        <v>3386</v>
      </c>
      <c r="L1204">
        <v>10058</v>
      </c>
      <c r="M1204" t="s">
        <v>2279</v>
      </c>
      <c r="N1204">
        <v>1</v>
      </c>
      <c r="O1204" t="s">
        <v>5209</v>
      </c>
      <c r="S1204" t="s">
        <v>5186</v>
      </c>
    </row>
    <row r="1205" spans="1:19" x14ac:dyDescent="0.3">
      <c r="A1205" s="19">
        <v>937810</v>
      </c>
      <c r="B1205" s="26" t="s">
        <v>1887</v>
      </c>
      <c r="C1205" s="19">
        <v>10119</v>
      </c>
      <c r="D1205" s="19" t="s">
        <v>1566</v>
      </c>
      <c r="E1205" s="18" t="s">
        <v>60</v>
      </c>
      <c r="F1205" s="18" t="s">
        <v>1120</v>
      </c>
      <c r="G1205" s="18" t="s">
        <v>1120</v>
      </c>
      <c r="H1205" s="18">
        <v>4294</v>
      </c>
      <c r="I1205" s="18" t="s">
        <v>1888</v>
      </c>
      <c r="J1205" s="18">
        <v>315709</v>
      </c>
      <c r="K1205" s="18" t="s">
        <v>1889</v>
      </c>
      <c r="L1205" s="18">
        <v>10035</v>
      </c>
      <c r="M1205" s="18" t="s">
        <v>1568</v>
      </c>
      <c r="N1205" s="18">
        <v>1</v>
      </c>
      <c r="O1205" s="18" t="s">
        <v>5209</v>
      </c>
      <c r="P1205" s="18"/>
      <c r="Q1205" s="18"/>
      <c r="R1205" s="18"/>
      <c r="S1205" t="s">
        <v>5186</v>
      </c>
    </row>
    <row r="1206" spans="1:19" x14ac:dyDescent="0.3">
      <c r="A1206" s="12">
        <v>179575</v>
      </c>
      <c r="B1206" s="1" t="s">
        <v>1890</v>
      </c>
      <c r="C1206" s="12">
        <v>10119</v>
      </c>
      <c r="D1206" s="12" t="s">
        <v>1566</v>
      </c>
      <c r="E1206" t="s">
        <v>60</v>
      </c>
      <c r="F1206" t="s">
        <v>694</v>
      </c>
      <c r="G1206" t="s">
        <v>694</v>
      </c>
      <c r="H1206">
        <v>4295</v>
      </c>
      <c r="I1206" t="s">
        <v>711</v>
      </c>
      <c r="J1206">
        <v>789448</v>
      </c>
      <c r="K1206" t="s">
        <v>3472</v>
      </c>
      <c r="L1206">
        <v>10058</v>
      </c>
      <c r="M1206" t="s">
        <v>2279</v>
      </c>
      <c r="N1206">
        <v>1</v>
      </c>
      <c r="O1206" t="s">
        <v>5209</v>
      </c>
      <c r="S1206" t="s">
        <v>5186</v>
      </c>
    </row>
    <row r="1207" spans="1:19" x14ac:dyDescent="0.3">
      <c r="A1207" s="19">
        <v>950711</v>
      </c>
      <c r="B1207" s="26" t="s">
        <v>3496</v>
      </c>
      <c r="C1207" s="19">
        <v>10142</v>
      </c>
      <c r="D1207" s="19" t="s">
        <v>1566</v>
      </c>
      <c r="E1207" s="18" t="s">
        <v>60</v>
      </c>
      <c r="F1207" s="18" t="s">
        <v>1032</v>
      </c>
      <c r="G1207" s="18" t="s">
        <v>1032</v>
      </c>
      <c r="H1207" s="18">
        <v>4419</v>
      </c>
      <c r="I1207" s="18" t="s">
        <v>3497</v>
      </c>
      <c r="J1207" s="18">
        <v>787995</v>
      </c>
      <c r="K1207" s="18" t="s">
        <v>3498</v>
      </c>
      <c r="L1207" s="18">
        <v>10058</v>
      </c>
      <c r="M1207" s="18" t="s">
        <v>2279</v>
      </c>
      <c r="N1207" s="18">
        <v>1</v>
      </c>
      <c r="O1207" s="18" t="s">
        <v>5209</v>
      </c>
      <c r="P1207" s="18"/>
      <c r="Q1207" s="18"/>
      <c r="R1207" s="18"/>
      <c r="S1207" t="s">
        <v>5186</v>
      </c>
    </row>
    <row r="1208" spans="1:19" x14ac:dyDescent="0.3">
      <c r="A1208" s="12">
        <v>355489</v>
      </c>
      <c r="B1208" s="1" t="s">
        <v>3499</v>
      </c>
      <c r="C1208" s="12">
        <v>10142</v>
      </c>
      <c r="D1208" s="12" t="s">
        <v>1566</v>
      </c>
      <c r="E1208" t="s">
        <v>60</v>
      </c>
      <c r="F1208" t="s">
        <v>764</v>
      </c>
      <c r="G1208" t="s">
        <v>764</v>
      </c>
      <c r="H1208">
        <v>4430</v>
      </c>
      <c r="I1208" t="s">
        <v>3500</v>
      </c>
      <c r="J1208">
        <v>956518</v>
      </c>
      <c r="K1208" t="s">
        <v>3501</v>
      </c>
      <c r="L1208">
        <v>10058</v>
      </c>
      <c r="M1208" t="s">
        <v>2279</v>
      </c>
      <c r="N1208">
        <v>1</v>
      </c>
      <c r="O1208" t="s">
        <v>5209</v>
      </c>
      <c r="S1208" t="s">
        <v>5186</v>
      </c>
    </row>
    <row r="1209" spans="1:19" x14ac:dyDescent="0.3">
      <c r="A1209" s="19">
        <v>353779</v>
      </c>
      <c r="B1209" s="26" t="s">
        <v>1899</v>
      </c>
      <c r="C1209" s="19">
        <v>10119</v>
      </c>
      <c r="D1209" s="19" t="s">
        <v>1566</v>
      </c>
      <c r="E1209" s="18" t="s">
        <v>60</v>
      </c>
      <c r="F1209" s="18" t="s">
        <v>1425</v>
      </c>
      <c r="G1209" s="18" t="s">
        <v>1425</v>
      </c>
      <c r="H1209" s="18">
        <v>4461</v>
      </c>
      <c r="I1209" s="18" t="s">
        <v>1900</v>
      </c>
      <c r="J1209" s="18">
        <v>983674</v>
      </c>
      <c r="K1209" s="18" t="s">
        <v>3514</v>
      </c>
      <c r="L1209" s="18">
        <v>10058</v>
      </c>
      <c r="M1209" s="18" t="s">
        <v>2279</v>
      </c>
      <c r="N1209" s="18">
        <v>1</v>
      </c>
      <c r="O1209" s="18" t="s">
        <v>5209</v>
      </c>
      <c r="P1209" s="18"/>
      <c r="Q1209" s="18"/>
      <c r="R1209" s="18"/>
      <c r="S1209" t="s">
        <v>5186</v>
      </c>
    </row>
    <row r="1210" spans="1:19" x14ac:dyDescent="0.3">
      <c r="A1210" s="12">
        <v>313192</v>
      </c>
      <c r="B1210" s="1" t="s">
        <v>3515</v>
      </c>
      <c r="C1210" s="12">
        <v>10119</v>
      </c>
      <c r="D1210" s="12" t="s">
        <v>1566</v>
      </c>
      <c r="E1210" t="s">
        <v>60</v>
      </c>
      <c r="F1210" t="s">
        <v>686</v>
      </c>
      <c r="G1210" t="s">
        <v>686</v>
      </c>
      <c r="H1210">
        <v>4465</v>
      </c>
      <c r="I1210" t="s">
        <v>737</v>
      </c>
      <c r="J1210">
        <v>66274</v>
      </c>
      <c r="K1210" t="s">
        <v>3516</v>
      </c>
      <c r="L1210">
        <v>10058</v>
      </c>
      <c r="M1210" t="s">
        <v>2279</v>
      </c>
      <c r="N1210">
        <v>1</v>
      </c>
      <c r="O1210" t="s">
        <v>5209</v>
      </c>
      <c r="S1210" t="s">
        <v>5186</v>
      </c>
    </row>
    <row r="1211" spans="1:19" x14ac:dyDescent="0.3">
      <c r="A1211" s="19">
        <v>97136</v>
      </c>
      <c r="B1211" s="26" t="s">
        <v>1901</v>
      </c>
      <c r="C1211" s="19">
        <v>10119</v>
      </c>
      <c r="D1211" s="19" t="s">
        <v>1566</v>
      </c>
      <c r="E1211" s="18" t="s">
        <v>60</v>
      </c>
      <c r="F1211" s="18" t="s">
        <v>694</v>
      </c>
      <c r="G1211" s="18" t="s">
        <v>694</v>
      </c>
      <c r="H1211" s="18">
        <v>4466</v>
      </c>
      <c r="I1211" s="18" t="s">
        <v>1902</v>
      </c>
      <c r="J1211" s="18">
        <v>330558</v>
      </c>
      <c r="K1211" s="18" t="s">
        <v>1903</v>
      </c>
      <c r="L1211" s="18">
        <v>10035</v>
      </c>
      <c r="M1211" s="18" t="s">
        <v>1568</v>
      </c>
      <c r="N1211" s="18">
        <v>1</v>
      </c>
      <c r="O1211" s="18" t="s">
        <v>5209</v>
      </c>
      <c r="P1211" s="18"/>
      <c r="Q1211" s="18"/>
      <c r="R1211" s="18"/>
      <c r="S1211" t="s">
        <v>5186</v>
      </c>
    </row>
    <row r="1212" spans="1:19" x14ac:dyDescent="0.3">
      <c r="A1212" s="12">
        <v>293979</v>
      </c>
      <c r="B1212" s="1" t="s">
        <v>3522</v>
      </c>
      <c r="C1212" s="12">
        <v>10119</v>
      </c>
      <c r="D1212" s="12" t="s">
        <v>1566</v>
      </c>
      <c r="E1212" t="s">
        <v>60</v>
      </c>
      <c r="F1212" t="s">
        <v>124</v>
      </c>
      <c r="G1212" t="s">
        <v>124</v>
      </c>
      <c r="H1212">
        <v>4495</v>
      </c>
      <c r="I1212" t="s">
        <v>3523</v>
      </c>
      <c r="J1212">
        <v>44725</v>
      </c>
      <c r="K1212" t="s">
        <v>3524</v>
      </c>
      <c r="L1212">
        <v>10058</v>
      </c>
      <c r="M1212" t="s">
        <v>2279</v>
      </c>
      <c r="N1212">
        <v>1</v>
      </c>
      <c r="O1212" t="s">
        <v>5209</v>
      </c>
      <c r="S1212" t="s">
        <v>5186</v>
      </c>
    </row>
    <row r="1213" spans="1:19" x14ac:dyDescent="0.3">
      <c r="A1213" s="19">
        <v>245537</v>
      </c>
      <c r="B1213" s="26" t="s">
        <v>3547</v>
      </c>
      <c r="C1213" s="19">
        <v>10119</v>
      </c>
      <c r="D1213" s="19" t="s">
        <v>1566</v>
      </c>
      <c r="E1213" s="18" t="s">
        <v>60</v>
      </c>
      <c r="F1213" s="18" t="s">
        <v>764</v>
      </c>
      <c r="G1213" s="18" t="s">
        <v>764</v>
      </c>
      <c r="H1213" s="18">
        <v>4569</v>
      </c>
      <c r="I1213" s="18" t="s">
        <v>765</v>
      </c>
      <c r="J1213" s="18">
        <v>56788</v>
      </c>
      <c r="K1213" s="18" t="s">
        <v>3548</v>
      </c>
      <c r="L1213" s="18">
        <v>10058</v>
      </c>
      <c r="M1213" s="18" t="s">
        <v>2279</v>
      </c>
      <c r="N1213" s="18">
        <v>1</v>
      </c>
      <c r="O1213" s="18" t="s">
        <v>5209</v>
      </c>
      <c r="P1213" s="18"/>
      <c r="Q1213" s="18"/>
      <c r="R1213" s="18"/>
      <c r="S1213" t="s">
        <v>5186</v>
      </c>
    </row>
    <row r="1214" spans="1:19" x14ac:dyDescent="0.3">
      <c r="A1214" s="12">
        <v>999598</v>
      </c>
      <c r="B1214" s="1" t="s">
        <v>3581</v>
      </c>
      <c r="C1214" s="12">
        <v>10142</v>
      </c>
      <c r="D1214" s="12" t="s">
        <v>1566</v>
      </c>
      <c r="E1214" t="s">
        <v>60</v>
      </c>
      <c r="F1214" t="s">
        <v>978</v>
      </c>
      <c r="G1214" t="s">
        <v>978</v>
      </c>
      <c r="H1214">
        <v>4676</v>
      </c>
      <c r="I1214" t="s">
        <v>3582</v>
      </c>
      <c r="J1214">
        <v>1014776</v>
      </c>
      <c r="K1214" t="s">
        <v>3583</v>
      </c>
      <c r="L1214">
        <v>10058</v>
      </c>
      <c r="M1214" t="s">
        <v>2279</v>
      </c>
      <c r="N1214">
        <v>1</v>
      </c>
      <c r="O1214" t="s">
        <v>5209</v>
      </c>
      <c r="S1214" t="s">
        <v>5186</v>
      </c>
    </row>
    <row r="1215" spans="1:19" x14ac:dyDescent="0.3">
      <c r="A1215" s="19">
        <v>968315</v>
      </c>
      <c r="B1215" s="26" t="s">
        <v>3643</v>
      </c>
      <c r="C1215" s="19">
        <v>10142</v>
      </c>
      <c r="D1215" s="19" t="s">
        <v>1566</v>
      </c>
      <c r="E1215" s="18" t="s">
        <v>60</v>
      </c>
      <c r="F1215" s="18" t="s">
        <v>494</v>
      </c>
      <c r="G1215" s="18" t="s">
        <v>494</v>
      </c>
      <c r="H1215" s="18">
        <v>4787</v>
      </c>
      <c r="I1215" s="18" t="s">
        <v>3644</v>
      </c>
      <c r="J1215" s="18">
        <v>82349</v>
      </c>
      <c r="K1215" s="18" t="s">
        <v>3645</v>
      </c>
      <c r="L1215" s="18">
        <v>10058</v>
      </c>
      <c r="M1215" s="18" t="s">
        <v>2279</v>
      </c>
      <c r="N1215" s="18">
        <v>1</v>
      </c>
      <c r="O1215" s="18" t="s">
        <v>5209</v>
      </c>
      <c r="P1215" s="18"/>
      <c r="Q1215" s="18"/>
      <c r="R1215" s="18"/>
      <c r="S1215" t="s">
        <v>5185</v>
      </c>
    </row>
    <row r="1216" spans="1:19" x14ac:dyDescent="0.3">
      <c r="A1216" s="12">
        <v>82025</v>
      </c>
      <c r="B1216" s="1" t="s">
        <v>3727</v>
      </c>
      <c r="C1216" s="12">
        <v>10142</v>
      </c>
      <c r="D1216" s="12" t="s">
        <v>1566</v>
      </c>
      <c r="E1216" t="s">
        <v>60</v>
      </c>
      <c r="F1216" t="s">
        <v>694</v>
      </c>
      <c r="G1216" t="s">
        <v>694</v>
      </c>
      <c r="H1216">
        <v>5169</v>
      </c>
      <c r="I1216" t="s">
        <v>3728</v>
      </c>
      <c r="J1216">
        <v>375143</v>
      </c>
      <c r="K1216" t="s">
        <v>3729</v>
      </c>
      <c r="L1216">
        <v>10058</v>
      </c>
      <c r="M1216" t="s">
        <v>2279</v>
      </c>
      <c r="N1216">
        <v>1</v>
      </c>
      <c r="O1216" t="s">
        <v>5182</v>
      </c>
      <c r="P1216">
        <v>20220314</v>
      </c>
      <c r="Q1216" t="s">
        <v>5193</v>
      </c>
      <c r="R1216" t="s">
        <v>5197</v>
      </c>
      <c r="S1216" t="s">
        <v>5186</v>
      </c>
    </row>
    <row r="1217" spans="1:19" x14ac:dyDescent="0.3">
      <c r="A1217" s="19">
        <v>839493</v>
      </c>
      <c r="B1217" s="26" t="s">
        <v>3803</v>
      </c>
      <c r="C1217" s="19">
        <v>10119</v>
      </c>
      <c r="D1217" s="19" t="s">
        <v>1566</v>
      </c>
      <c r="E1217" s="18" t="s">
        <v>60</v>
      </c>
      <c r="F1217" s="18" t="s">
        <v>1154</v>
      </c>
      <c r="G1217" s="18" t="s">
        <v>1154</v>
      </c>
      <c r="H1217" s="18">
        <v>5423</v>
      </c>
      <c r="I1217" s="18" t="s">
        <v>3804</v>
      </c>
      <c r="J1217" s="18">
        <v>958482</v>
      </c>
      <c r="K1217" s="18" t="s">
        <v>3805</v>
      </c>
      <c r="L1217" s="18">
        <v>10058</v>
      </c>
      <c r="M1217" s="18" t="s">
        <v>2279</v>
      </c>
      <c r="N1217" s="18" t="s">
        <v>5181</v>
      </c>
      <c r="O1217" s="18"/>
      <c r="P1217" s="18"/>
      <c r="Q1217" s="18"/>
      <c r="R1217" s="18"/>
      <c r="S1217" s="18"/>
    </row>
    <row r="1218" spans="1:19" x14ac:dyDescent="0.3">
      <c r="A1218" s="12">
        <v>766545</v>
      </c>
      <c r="B1218" s="1" t="s">
        <v>3853</v>
      </c>
      <c r="C1218" s="12">
        <v>10142</v>
      </c>
      <c r="D1218" s="12" t="s">
        <v>1566</v>
      </c>
      <c r="E1218" t="s">
        <v>60</v>
      </c>
      <c r="F1218" t="s">
        <v>61</v>
      </c>
      <c r="G1218" t="s">
        <v>61</v>
      </c>
      <c r="H1218">
        <v>5638</v>
      </c>
      <c r="I1218" t="s">
        <v>3854</v>
      </c>
      <c r="J1218">
        <v>1016931</v>
      </c>
      <c r="K1218" t="s">
        <v>3855</v>
      </c>
      <c r="L1218">
        <v>10058</v>
      </c>
      <c r="M1218" t="s">
        <v>2279</v>
      </c>
      <c r="N1218">
        <v>1</v>
      </c>
      <c r="O1218" t="s">
        <v>5209</v>
      </c>
      <c r="S1218" t="s">
        <v>5186</v>
      </c>
    </row>
    <row r="1219" spans="1:19" x14ac:dyDescent="0.3">
      <c r="A1219" s="19">
        <v>368552</v>
      </c>
      <c r="B1219" s="26" t="s">
        <v>3871</v>
      </c>
      <c r="C1219" s="19">
        <v>10142</v>
      </c>
      <c r="D1219" s="19" t="s">
        <v>1566</v>
      </c>
      <c r="E1219" s="18" t="s">
        <v>60</v>
      </c>
      <c r="F1219" s="18" t="s">
        <v>124</v>
      </c>
      <c r="G1219" s="18" t="s">
        <v>124</v>
      </c>
      <c r="H1219" s="18">
        <v>5664</v>
      </c>
      <c r="I1219" s="18" t="s">
        <v>3872</v>
      </c>
      <c r="J1219" s="18">
        <v>1011463</v>
      </c>
      <c r="K1219" s="18" t="s">
        <v>3873</v>
      </c>
      <c r="L1219" s="18">
        <v>10058</v>
      </c>
      <c r="M1219" s="18" t="s">
        <v>2279</v>
      </c>
      <c r="N1219" s="18">
        <v>1</v>
      </c>
      <c r="O1219" s="18" t="s">
        <v>5209</v>
      </c>
      <c r="P1219" s="18"/>
      <c r="Q1219" s="18"/>
      <c r="R1219" s="18"/>
      <c r="S1219" t="s">
        <v>5186</v>
      </c>
    </row>
    <row r="1220" spans="1:19" x14ac:dyDescent="0.3">
      <c r="A1220" s="12">
        <v>357734</v>
      </c>
      <c r="B1220" s="1" t="s">
        <v>3889</v>
      </c>
      <c r="C1220" s="12">
        <v>10142</v>
      </c>
      <c r="D1220" s="12" t="s">
        <v>1566</v>
      </c>
      <c r="E1220" t="s">
        <v>60</v>
      </c>
      <c r="F1220" t="s">
        <v>1768</v>
      </c>
      <c r="G1220" t="s">
        <v>1768</v>
      </c>
      <c r="H1220">
        <v>5680</v>
      </c>
      <c r="I1220" t="s">
        <v>3890</v>
      </c>
      <c r="J1220">
        <v>932932</v>
      </c>
      <c r="K1220" t="s">
        <v>3891</v>
      </c>
      <c r="L1220">
        <v>10058</v>
      </c>
      <c r="M1220" t="s">
        <v>2279</v>
      </c>
      <c r="N1220">
        <v>1</v>
      </c>
      <c r="O1220" t="s">
        <v>5209</v>
      </c>
      <c r="S1220" t="s">
        <v>5186</v>
      </c>
    </row>
    <row r="1221" spans="1:19" x14ac:dyDescent="0.3">
      <c r="A1221" s="19">
        <v>321958</v>
      </c>
      <c r="B1221" s="26" t="s">
        <v>2010</v>
      </c>
      <c r="C1221" s="19">
        <v>10142</v>
      </c>
      <c r="D1221" s="19" t="s">
        <v>1566</v>
      </c>
      <c r="E1221" s="18" t="s">
        <v>60</v>
      </c>
      <c r="F1221" s="18" t="s">
        <v>686</v>
      </c>
      <c r="G1221" s="18" t="s">
        <v>686</v>
      </c>
      <c r="H1221" s="18">
        <v>5790</v>
      </c>
      <c r="I1221" s="18" t="s">
        <v>2011</v>
      </c>
      <c r="J1221" s="18">
        <v>61256</v>
      </c>
      <c r="K1221" s="18" t="s">
        <v>2012</v>
      </c>
      <c r="L1221" s="18">
        <v>10011</v>
      </c>
      <c r="M1221" s="18" t="s">
        <v>1568</v>
      </c>
      <c r="N1221" s="18">
        <v>1</v>
      </c>
      <c r="O1221" s="18" t="s">
        <v>5209</v>
      </c>
      <c r="P1221" s="18"/>
      <c r="Q1221" s="18"/>
      <c r="R1221" s="18"/>
      <c r="S1221" t="s">
        <v>5185</v>
      </c>
    </row>
    <row r="1222" spans="1:19" x14ac:dyDescent="0.3">
      <c r="A1222" s="12">
        <v>177026</v>
      </c>
      <c r="B1222" s="1" t="s">
        <v>2028</v>
      </c>
      <c r="C1222" s="12">
        <v>10119</v>
      </c>
      <c r="D1222" s="12" t="s">
        <v>1566</v>
      </c>
      <c r="E1222" t="s">
        <v>60</v>
      </c>
      <c r="F1222" t="s">
        <v>1154</v>
      </c>
      <c r="G1222" t="s">
        <v>1154</v>
      </c>
      <c r="H1222">
        <v>6022</v>
      </c>
      <c r="I1222" t="s">
        <v>2029</v>
      </c>
      <c r="J1222">
        <v>1013171</v>
      </c>
      <c r="K1222" t="s">
        <v>2030</v>
      </c>
      <c r="L1222">
        <v>10011</v>
      </c>
      <c r="M1222" t="s">
        <v>1568</v>
      </c>
      <c r="N1222">
        <v>1</v>
      </c>
      <c r="O1222" t="s">
        <v>5209</v>
      </c>
      <c r="S1222" t="s">
        <v>5185</v>
      </c>
    </row>
    <row r="1223" spans="1:19" x14ac:dyDescent="0.3">
      <c r="A1223" s="19">
        <v>1034407</v>
      </c>
      <c r="B1223" s="26" t="s">
        <v>4131</v>
      </c>
      <c r="C1223" s="19">
        <v>10119</v>
      </c>
      <c r="D1223" s="19" t="s">
        <v>1566</v>
      </c>
      <c r="E1223" s="18" t="s">
        <v>60</v>
      </c>
      <c r="F1223" s="18" t="s">
        <v>1154</v>
      </c>
      <c r="G1223" s="18" t="s">
        <v>1154</v>
      </c>
      <c r="H1223" s="18">
        <v>6079</v>
      </c>
      <c r="I1223" s="18" t="s">
        <v>4132</v>
      </c>
      <c r="J1223" s="18">
        <v>1012177</v>
      </c>
      <c r="K1223" s="18" t="s">
        <v>4133</v>
      </c>
      <c r="L1223" s="18">
        <v>10058</v>
      </c>
      <c r="M1223" s="18" t="s">
        <v>2279</v>
      </c>
      <c r="N1223" s="18">
        <v>1</v>
      </c>
      <c r="O1223" s="18" t="s">
        <v>5209</v>
      </c>
      <c r="P1223" s="18"/>
      <c r="Q1223" s="18"/>
      <c r="R1223" s="18"/>
      <c r="S1223" t="s">
        <v>5186</v>
      </c>
    </row>
    <row r="1224" spans="1:19" x14ac:dyDescent="0.3">
      <c r="A1224" s="12">
        <v>711782</v>
      </c>
      <c r="B1224" s="1" t="s">
        <v>2042</v>
      </c>
      <c r="C1224" s="12">
        <v>10119</v>
      </c>
      <c r="D1224" s="12" t="s">
        <v>1566</v>
      </c>
      <c r="E1224" t="s">
        <v>60</v>
      </c>
      <c r="F1224" t="s">
        <v>1768</v>
      </c>
      <c r="G1224" t="s">
        <v>1768</v>
      </c>
      <c r="H1224">
        <v>6096</v>
      </c>
      <c r="I1224" t="s">
        <v>2043</v>
      </c>
      <c r="J1224">
        <v>787539</v>
      </c>
      <c r="K1224" t="s">
        <v>4153</v>
      </c>
      <c r="L1224">
        <v>10058</v>
      </c>
      <c r="M1224" t="s">
        <v>2279</v>
      </c>
      <c r="N1224">
        <v>1</v>
      </c>
      <c r="O1224" t="s">
        <v>5209</v>
      </c>
      <c r="S1224" t="s">
        <v>5186</v>
      </c>
    </row>
    <row r="1225" spans="1:19" x14ac:dyDescent="0.3">
      <c r="A1225" s="19">
        <v>777649</v>
      </c>
      <c r="B1225" s="26" t="s">
        <v>4169</v>
      </c>
      <c r="C1225" s="19">
        <v>10119</v>
      </c>
      <c r="D1225" s="19" t="s">
        <v>1566</v>
      </c>
      <c r="E1225" s="18" t="s">
        <v>60</v>
      </c>
      <c r="F1225" s="18" t="s">
        <v>978</v>
      </c>
      <c r="G1225" s="18" t="s">
        <v>978</v>
      </c>
      <c r="H1225" s="18">
        <v>6111</v>
      </c>
      <c r="I1225" s="18" t="s">
        <v>979</v>
      </c>
      <c r="J1225" s="18">
        <v>957087</v>
      </c>
      <c r="K1225" s="18" t="s">
        <v>4170</v>
      </c>
      <c r="L1225" s="18">
        <v>10058</v>
      </c>
      <c r="M1225" s="18" t="s">
        <v>2279</v>
      </c>
      <c r="N1225" s="18">
        <v>1</v>
      </c>
      <c r="O1225" s="18" t="s">
        <v>5209</v>
      </c>
      <c r="P1225" s="18"/>
      <c r="Q1225" s="18"/>
      <c r="R1225" s="18"/>
      <c r="S1225" t="s">
        <v>5186</v>
      </c>
    </row>
    <row r="1226" spans="1:19" x14ac:dyDescent="0.3">
      <c r="A1226" s="12">
        <v>903972</v>
      </c>
      <c r="B1226" s="1" t="s">
        <v>4179</v>
      </c>
      <c r="C1226" s="12">
        <v>10119</v>
      </c>
      <c r="D1226" s="12" t="s">
        <v>1566</v>
      </c>
      <c r="E1226" t="s">
        <v>60</v>
      </c>
      <c r="F1226" t="s">
        <v>1768</v>
      </c>
      <c r="G1226" t="s">
        <v>1768</v>
      </c>
      <c r="H1226">
        <v>6117</v>
      </c>
      <c r="I1226" t="s">
        <v>4180</v>
      </c>
      <c r="J1226">
        <v>50683</v>
      </c>
      <c r="K1226" t="s">
        <v>4181</v>
      </c>
      <c r="L1226">
        <v>10058</v>
      </c>
      <c r="M1226" t="s">
        <v>2279</v>
      </c>
      <c r="N1226">
        <v>1</v>
      </c>
      <c r="O1226" t="s">
        <v>5209</v>
      </c>
      <c r="S1226" t="s">
        <v>5186</v>
      </c>
    </row>
    <row r="1227" spans="1:19" x14ac:dyDescent="0.3">
      <c r="A1227" s="19">
        <v>48994</v>
      </c>
      <c r="B1227" s="26" t="s">
        <v>4194</v>
      </c>
      <c r="C1227" s="19">
        <v>10119</v>
      </c>
      <c r="D1227" s="19" t="s">
        <v>1566</v>
      </c>
      <c r="E1227" s="18" t="s">
        <v>60</v>
      </c>
      <c r="F1227" s="18" t="s">
        <v>1616</v>
      </c>
      <c r="G1227" s="18" t="s">
        <v>1616</v>
      </c>
      <c r="H1227" s="18">
        <v>6129</v>
      </c>
      <c r="I1227" s="18" t="s">
        <v>4195</v>
      </c>
      <c r="J1227" s="18">
        <v>194437</v>
      </c>
      <c r="K1227" s="18" t="s">
        <v>4196</v>
      </c>
      <c r="L1227" s="18">
        <v>10058</v>
      </c>
      <c r="M1227" s="18" t="s">
        <v>2279</v>
      </c>
      <c r="N1227" s="18">
        <v>1</v>
      </c>
      <c r="O1227" s="18" t="s">
        <v>5209</v>
      </c>
      <c r="P1227" s="18"/>
      <c r="Q1227" s="18"/>
      <c r="R1227" s="18"/>
      <c r="S1227" t="s">
        <v>5186</v>
      </c>
    </row>
    <row r="1228" spans="1:19" x14ac:dyDescent="0.3">
      <c r="A1228" s="12">
        <v>178111</v>
      </c>
      <c r="B1228" s="1" t="s">
        <v>4227</v>
      </c>
      <c r="C1228" s="12">
        <v>10142</v>
      </c>
      <c r="D1228" s="12" t="s">
        <v>1566</v>
      </c>
      <c r="E1228" t="s">
        <v>60</v>
      </c>
      <c r="F1228" t="s">
        <v>61</v>
      </c>
      <c r="G1228" t="s">
        <v>61</v>
      </c>
      <c r="H1228">
        <v>6149</v>
      </c>
      <c r="I1228" t="s">
        <v>1012</v>
      </c>
      <c r="J1228">
        <v>784043</v>
      </c>
      <c r="K1228" t="s">
        <v>4228</v>
      </c>
      <c r="L1228">
        <v>10058</v>
      </c>
      <c r="M1228" t="s">
        <v>2279</v>
      </c>
      <c r="N1228">
        <v>1</v>
      </c>
      <c r="O1228" t="s">
        <v>5209</v>
      </c>
      <c r="S1228" t="s">
        <v>5186</v>
      </c>
    </row>
    <row r="1229" spans="1:19" x14ac:dyDescent="0.3">
      <c r="A1229" s="19">
        <v>304336</v>
      </c>
      <c r="B1229" s="26" t="s">
        <v>4286</v>
      </c>
      <c r="C1229" s="19">
        <v>10142</v>
      </c>
      <c r="D1229" s="19" t="s">
        <v>1566</v>
      </c>
      <c r="E1229" s="18" t="s">
        <v>60</v>
      </c>
      <c r="F1229" s="18" t="s">
        <v>61</v>
      </c>
      <c r="G1229" s="18" t="s">
        <v>61</v>
      </c>
      <c r="H1229" s="18">
        <v>6261</v>
      </c>
      <c r="I1229" s="18" t="s">
        <v>4287</v>
      </c>
      <c r="J1229" s="18">
        <v>70452</v>
      </c>
      <c r="K1229" s="18" t="s">
        <v>4288</v>
      </c>
      <c r="L1229" s="18">
        <v>10058</v>
      </c>
      <c r="M1229" s="18" t="s">
        <v>2279</v>
      </c>
      <c r="N1229" s="18">
        <v>1</v>
      </c>
      <c r="O1229" s="18" t="s">
        <v>5209</v>
      </c>
      <c r="P1229" s="18"/>
      <c r="Q1229" s="18"/>
      <c r="R1229" s="18"/>
      <c r="S1229" t="s">
        <v>5185</v>
      </c>
    </row>
    <row r="1230" spans="1:19" x14ac:dyDescent="0.3">
      <c r="A1230" s="12">
        <v>56589</v>
      </c>
      <c r="B1230" s="1" t="s">
        <v>4336</v>
      </c>
      <c r="C1230" s="12">
        <v>10119</v>
      </c>
      <c r="D1230" s="12" t="s">
        <v>1566</v>
      </c>
      <c r="E1230" t="s">
        <v>60</v>
      </c>
      <c r="F1230" t="s">
        <v>1616</v>
      </c>
      <c r="G1230" t="s">
        <v>1616</v>
      </c>
      <c r="H1230">
        <v>6591</v>
      </c>
      <c r="I1230" t="s">
        <v>4337</v>
      </c>
      <c r="J1230">
        <v>40968</v>
      </c>
      <c r="K1230" t="s">
        <v>4338</v>
      </c>
      <c r="L1230">
        <v>10058</v>
      </c>
      <c r="M1230" t="s">
        <v>2279</v>
      </c>
      <c r="N1230">
        <v>1</v>
      </c>
      <c r="O1230" t="s">
        <v>5209</v>
      </c>
      <c r="S1230" t="s">
        <v>5186</v>
      </c>
    </row>
    <row r="1231" spans="1:19" x14ac:dyDescent="0.3">
      <c r="A1231" s="19">
        <v>190612</v>
      </c>
      <c r="B1231" s="26" t="s">
        <v>4395</v>
      </c>
      <c r="C1231" s="19">
        <v>10119</v>
      </c>
      <c r="D1231" s="19" t="s">
        <v>1566</v>
      </c>
      <c r="E1231" s="18" t="s">
        <v>60</v>
      </c>
      <c r="F1231" s="18" t="s">
        <v>1120</v>
      </c>
      <c r="G1231" s="18" t="s">
        <v>1120</v>
      </c>
      <c r="H1231" s="18">
        <v>7034</v>
      </c>
      <c r="I1231" s="18" t="s">
        <v>1121</v>
      </c>
      <c r="J1231" s="18">
        <v>990871</v>
      </c>
      <c r="K1231" s="18" t="s">
        <v>4396</v>
      </c>
      <c r="L1231" s="18">
        <v>10058</v>
      </c>
      <c r="M1231" s="18" t="s">
        <v>2279</v>
      </c>
      <c r="N1231" s="18">
        <v>1</v>
      </c>
      <c r="O1231" s="18" t="s">
        <v>5209</v>
      </c>
      <c r="P1231" s="18"/>
      <c r="Q1231" s="18"/>
      <c r="R1231" s="18"/>
      <c r="S1231" t="s">
        <v>5186</v>
      </c>
    </row>
    <row r="1232" spans="1:19" x14ac:dyDescent="0.3">
      <c r="A1232" s="12">
        <v>880457</v>
      </c>
      <c r="B1232" s="1" t="s">
        <v>4416</v>
      </c>
      <c r="C1232" s="12">
        <v>10119</v>
      </c>
      <c r="D1232" s="12" t="s">
        <v>1566</v>
      </c>
      <c r="E1232" t="s">
        <v>60</v>
      </c>
      <c r="F1232" t="s">
        <v>1032</v>
      </c>
      <c r="G1232" t="s">
        <v>1032</v>
      </c>
      <c r="H1232">
        <v>7113</v>
      </c>
      <c r="I1232" t="s">
        <v>4417</v>
      </c>
      <c r="J1232">
        <v>98392</v>
      </c>
      <c r="K1232" t="s">
        <v>4418</v>
      </c>
      <c r="L1232">
        <v>10058</v>
      </c>
      <c r="M1232" t="s">
        <v>2279</v>
      </c>
      <c r="N1232">
        <v>1</v>
      </c>
      <c r="O1232" t="s">
        <v>5209</v>
      </c>
      <c r="S1232" t="s">
        <v>5186</v>
      </c>
    </row>
    <row r="1233" spans="1:19" x14ac:dyDescent="0.3">
      <c r="A1233" s="19">
        <v>73032</v>
      </c>
      <c r="B1233" s="26" t="s">
        <v>2088</v>
      </c>
      <c r="C1233" s="19">
        <v>10119</v>
      </c>
      <c r="D1233" s="19" t="s">
        <v>1566</v>
      </c>
      <c r="E1233" s="18" t="s">
        <v>60</v>
      </c>
      <c r="F1233" s="18" t="s">
        <v>978</v>
      </c>
      <c r="G1233" s="18" t="s">
        <v>978</v>
      </c>
      <c r="H1233" s="18">
        <v>7142</v>
      </c>
      <c r="I1233" s="18" t="s">
        <v>2089</v>
      </c>
      <c r="J1233" s="18">
        <v>370513</v>
      </c>
      <c r="K1233" s="18" t="s">
        <v>4422</v>
      </c>
      <c r="L1233" s="18">
        <v>10058</v>
      </c>
      <c r="M1233" s="18" t="s">
        <v>2279</v>
      </c>
      <c r="N1233" s="18">
        <v>1</v>
      </c>
      <c r="O1233" s="18" t="s">
        <v>5209</v>
      </c>
      <c r="P1233" s="18"/>
      <c r="Q1233" s="18"/>
      <c r="R1233" s="18"/>
      <c r="S1233" t="s">
        <v>5186</v>
      </c>
    </row>
    <row r="1234" spans="1:19" x14ac:dyDescent="0.3">
      <c r="A1234" s="12">
        <v>225602</v>
      </c>
      <c r="B1234" s="1" t="s">
        <v>4430</v>
      </c>
      <c r="C1234" s="12">
        <v>10119</v>
      </c>
      <c r="D1234" s="12" t="s">
        <v>1566</v>
      </c>
      <c r="E1234" t="s">
        <v>60</v>
      </c>
      <c r="F1234" t="s">
        <v>1154</v>
      </c>
      <c r="G1234" t="s">
        <v>1154</v>
      </c>
      <c r="H1234">
        <v>7171</v>
      </c>
      <c r="I1234" t="s">
        <v>1155</v>
      </c>
      <c r="J1234">
        <v>970470</v>
      </c>
      <c r="K1234" t="s">
        <v>4431</v>
      </c>
      <c r="L1234">
        <v>10058</v>
      </c>
      <c r="M1234" t="s">
        <v>2279</v>
      </c>
      <c r="N1234">
        <v>1</v>
      </c>
      <c r="O1234" t="s">
        <v>5209</v>
      </c>
      <c r="S1234" t="s">
        <v>5186</v>
      </c>
    </row>
    <row r="1235" spans="1:19" x14ac:dyDescent="0.3">
      <c r="A1235" s="19">
        <v>142160</v>
      </c>
      <c r="B1235" s="26" t="s">
        <v>2101</v>
      </c>
      <c r="C1235" s="19">
        <v>10119</v>
      </c>
      <c r="D1235" s="19" t="s">
        <v>1566</v>
      </c>
      <c r="E1235" s="18" t="s">
        <v>60</v>
      </c>
      <c r="F1235" s="18" t="s">
        <v>978</v>
      </c>
      <c r="G1235" s="18" t="s">
        <v>978</v>
      </c>
      <c r="H1235" s="18">
        <v>7443</v>
      </c>
      <c r="I1235" s="18" t="s">
        <v>2102</v>
      </c>
      <c r="J1235" s="18">
        <v>66677</v>
      </c>
      <c r="K1235" s="18" t="s">
        <v>4489</v>
      </c>
      <c r="L1235" s="18">
        <v>10058</v>
      </c>
      <c r="M1235" s="18" t="s">
        <v>2279</v>
      </c>
      <c r="N1235" s="18">
        <v>1</v>
      </c>
      <c r="O1235" s="18" t="s">
        <v>5209</v>
      </c>
      <c r="P1235" s="18"/>
      <c r="Q1235" s="18"/>
      <c r="R1235" s="18"/>
      <c r="S1235" t="s">
        <v>5186</v>
      </c>
    </row>
    <row r="1236" spans="1:19" x14ac:dyDescent="0.3">
      <c r="A1236" s="12">
        <v>177127</v>
      </c>
      <c r="B1236" s="1" t="s">
        <v>4506</v>
      </c>
      <c r="C1236" s="12">
        <v>10119</v>
      </c>
      <c r="D1236" s="12" t="s">
        <v>1566</v>
      </c>
      <c r="E1236" t="s">
        <v>60</v>
      </c>
      <c r="F1236" t="s">
        <v>1768</v>
      </c>
      <c r="G1236" t="s">
        <v>1768</v>
      </c>
      <c r="H1236">
        <v>7689</v>
      </c>
      <c r="I1236" t="s">
        <v>4507</v>
      </c>
      <c r="J1236">
        <v>953288</v>
      </c>
      <c r="K1236" t="s">
        <v>4508</v>
      </c>
      <c r="L1236">
        <v>10058</v>
      </c>
      <c r="M1236" t="s">
        <v>2279</v>
      </c>
      <c r="N1236">
        <v>1</v>
      </c>
      <c r="O1236" t="s">
        <v>5209</v>
      </c>
      <c r="S1236" t="s">
        <v>5186</v>
      </c>
    </row>
    <row r="1237" spans="1:19" x14ac:dyDescent="0.3">
      <c r="A1237" s="19">
        <v>300158</v>
      </c>
      <c r="B1237" s="26" t="s">
        <v>4517</v>
      </c>
      <c r="C1237" s="19">
        <v>10142</v>
      </c>
      <c r="D1237" s="19" t="s">
        <v>1566</v>
      </c>
      <c r="E1237" s="18" t="s">
        <v>60</v>
      </c>
      <c r="F1237" s="18" t="s">
        <v>1616</v>
      </c>
      <c r="G1237" s="18" t="s">
        <v>1616</v>
      </c>
      <c r="H1237" s="18">
        <v>7796</v>
      </c>
      <c r="I1237" s="18" t="s">
        <v>4518</v>
      </c>
      <c r="J1237" s="18">
        <v>989780</v>
      </c>
      <c r="K1237" s="18" t="s">
        <v>4519</v>
      </c>
      <c r="L1237" s="18">
        <v>10058</v>
      </c>
      <c r="M1237" s="18" t="s">
        <v>2279</v>
      </c>
      <c r="N1237" s="18">
        <v>1</v>
      </c>
      <c r="O1237" s="18" t="s">
        <v>5209</v>
      </c>
      <c r="P1237" s="18"/>
      <c r="Q1237" s="18"/>
      <c r="R1237" s="18"/>
      <c r="S1237" t="s">
        <v>5186</v>
      </c>
    </row>
    <row r="1238" spans="1:19" x14ac:dyDescent="0.3">
      <c r="A1238" s="12">
        <v>177180</v>
      </c>
      <c r="B1238" s="1" t="s">
        <v>4538</v>
      </c>
      <c r="C1238" s="12">
        <v>10119</v>
      </c>
      <c r="D1238" s="12" t="s">
        <v>1566</v>
      </c>
      <c r="E1238" t="s">
        <v>60</v>
      </c>
      <c r="F1238" t="s">
        <v>764</v>
      </c>
      <c r="G1238" t="s">
        <v>764</v>
      </c>
      <c r="H1238">
        <v>8028</v>
      </c>
      <c r="I1238" t="s">
        <v>4539</v>
      </c>
      <c r="J1238">
        <v>948247</v>
      </c>
      <c r="K1238" t="s">
        <v>4540</v>
      </c>
      <c r="L1238">
        <v>10058</v>
      </c>
      <c r="M1238" t="s">
        <v>2279</v>
      </c>
      <c r="N1238">
        <v>1</v>
      </c>
      <c r="O1238" t="s">
        <v>5209</v>
      </c>
      <c r="S1238" t="s">
        <v>5186</v>
      </c>
    </row>
    <row r="1239" spans="1:19" x14ac:dyDescent="0.3">
      <c r="A1239" s="19">
        <v>372223</v>
      </c>
      <c r="B1239" s="26" t="s">
        <v>4558</v>
      </c>
      <c r="C1239" s="19">
        <v>10142</v>
      </c>
      <c r="D1239" s="19" t="s">
        <v>1566</v>
      </c>
      <c r="E1239" s="18" t="s">
        <v>60</v>
      </c>
      <c r="F1239" s="18" t="s">
        <v>1032</v>
      </c>
      <c r="G1239" s="18" t="s">
        <v>1032</v>
      </c>
      <c r="H1239" s="18">
        <v>8179</v>
      </c>
      <c r="I1239" s="18" t="s">
        <v>4559</v>
      </c>
      <c r="J1239" s="18">
        <v>989498</v>
      </c>
      <c r="K1239" s="18" t="s">
        <v>4560</v>
      </c>
      <c r="L1239" s="18">
        <v>10058</v>
      </c>
      <c r="M1239" s="18" t="s">
        <v>2279</v>
      </c>
      <c r="N1239" s="18">
        <v>1</v>
      </c>
      <c r="O1239" s="18" t="s">
        <v>5209</v>
      </c>
      <c r="P1239" s="18"/>
      <c r="Q1239" s="18"/>
      <c r="R1239" s="18"/>
      <c r="S1239" t="s">
        <v>5186</v>
      </c>
    </row>
    <row r="1240" spans="1:19" x14ac:dyDescent="0.3">
      <c r="A1240" s="12">
        <v>262791</v>
      </c>
      <c r="B1240" s="1" t="s">
        <v>4604</v>
      </c>
      <c r="C1240" s="12">
        <v>10142</v>
      </c>
      <c r="D1240" s="12" t="s">
        <v>1566</v>
      </c>
      <c r="E1240" t="s">
        <v>60</v>
      </c>
      <c r="F1240" t="s">
        <v>1120</v>
      </c>
      <c r="G1240" t="s">
        <v>1120</v>
      </c>
      <c r="H1240">
        <v>8301</v>
      </c>
      <c r="I1240" t="s">
        <v>4605</v>
      </c>
      <c r="J1240">
        <v>1025505</v>
      </c>
      <c r="K1240" t="s">
        <v>4606</v>
      </c>
      <c r="L1240">
        <v>10058</v>
      </c>
      <c r="M1240" t="s">
        <v>2279</v>
      </c>
      <c r="N1240">
        <v>1</v>
      </c>
      <c r="O1240" t="s">
        <v>5209</v>
      </c>
      <c r="S1240" t="s">
        <v>5186</v>
      </c>
    </row>
    <row r="1241" spans="1:19" x14ac:dyDescent="0.3">
      <c r="A1241" s="19">
        <v>359690</v>
      </c>
      <c r="B1241" s="26" t="s">
        <v>4683</v>
      </c>
      <c r="C1241" s="19">
        <v>10142</v>
      </c>
      <c r="D1241" s="19" t="s">
        <v>1566</v>
      </c>
      <c r="E1241" s="18" t="s">
        <v>60</v>
      </c>
      <c r="F1241" s="18" t="s">
        <v>764</v>
      </c>
      <c r="G1241" s="18" t="s">
        <v>764</v>
      </c>
      <c r="H1241" s="18">
        <v>8527</v>
      </c>
      <c r="I1241" s="18" t="s">
        <v>4684</v>
      </c>
      <c r="J1241" s="18">
        <v>787573</v>
      </c>
      <c r="K1241" s="18" t="s">
        <v>4685</v>
      </c>
      <c r="L1241" s="18">
        <v>10058</v>
      </c>
      <c r="M1241" s="18" t="s">
        <v>2279</v>
      </c>
      <c r="N1241" s="18">
        <v>1</v>
      </c>
      <c r="O1241" s="18" t="s">
        <v>5209</v>
      </c>
      <c r="P1241" s="18"/>
      <c r="Q1241" s="18"/>
      <c r="R1241" s="18"/>
      <c r="S1241" t="s">
        <v>5186</v>
      </c>
    </row>
    <row r="1242" spans="1:19" x14ac:dyDescent="0.3">
      <c r="A1242" s="12">
        <v>946534</v>
      </c>
      <c r="B1242" s="1" t="s">
        <v>2154</v>
      </c>
      <c r="C1242" s="12">
        <v>10142</v>
      </c>
      <c r="D1242" s="12" t="s">
        <v>1566</v>
      </c>
      <c r="E1242" t="s">
        <v>60</v>
      </c>
      <c r="F1242" t="s">
        <v>694</v>
      </c>
      <c r="G1242" t="s">
        <v>694</v>
      </c>
      <c r="H1242">
        <v>8528</v>
      </c>
      <c r="I1242" t="s">
        <v>2155</v>
      </c>
      <c r="J1242">
        <v>987902</v>
      </c>
      <c r="K1242" t="s">
        <v>4686</v>
      </c>
      <c r="L1242">
        <v>10058</v>
      </c>
      <c r="M1242" t="s">
        <v>2279</v>
      </c>
      <c r="N1242">
        <v>1</v>
      </c>
      <c r="O1242" t="s">
        <v>5209</v>
      </c>
      <c r="S1242" t="s">
        <v>5186</v>
      </c>
    </row>
    <row r="1243" spans="1:19" x14ac:dyDescent="0.3">
      <c r="A1243" s="19">
        <v>289391</v>
      </c>
      <c r="B1243" s="26" t="s">
        <v>4716</v>
      </c>
      <c r="C1243" s="19">
        <v>10142</v>
      </c>
      <c r="D1243" s="19" t="s">
        <v>1566</v>
      </c>
      <c r="E1243" s="18" t="s">
        <v>60</v>
      </c>
      <c r="F1243" s="18" t="s">
        <v>764</v>
      </c>
      <c r="G1243" s="18" t="s">
        <v>764</v>
      </c>
      <c r="H1243" s="18">
        <v>8644</v>
      </c>
      <c r="I1243" s="18" t="s">
        <v>4717</v>
      </c>
      <c r="J1243" s="18">
        <v>951457</v>
      </c>
      <c r="K1243" s="18" t="s">
        <v>4718</v>
      </c>
      <c r="L1243" s="18">
        <v>10058</v>
      </c>
      <c r="M1243" s="18" t="s">
        <v>2279</v>
      </c>
      <c r="N1243" s="18">
        <v>1</v>
      </c>
      <c r="O1243" s="18" t="s">
        <v>5209</v>
      </c>
      <c r="P1243" s="18"/>
      <c r="Q1243" s="18"/>
      <c r="R1243" s="18"/>
      <c r="S1243" t="s">
        <v>5186</v>
      </c>
    </row>
    <row r="1244" spans="1:19" x14ac:dyDescent="0.3">
      <c r="A1244" s="12">
        <v>980087</v>
      </c>
      <c r="B1244" s="1" t="s">
        <v>4783</v>
      </c>
      <c r="C1244" s="12">
        <v>10142</v>
      </c>
      <c r="D1244" s="12" t="s">
        <v>1566</v>
      </c>
      <c r="E1244" t="s">
        <v>60</v>
      </c>
      <c r="F1244" t="s">
        <v>1154</v>
      </c>
      <c r="G1244" t="s">
        <v>1154</v>
      </c>
      <c r="H1244">
        <v>8789</v>
      </c>
      <c r="I1244" t="s">
        <v>4784</v>
      </c>
      <c r="J1244">
        <v>1029819</v>
      </c>
      <c r="K1244" t="s">
        <v>4785</v>
      </c>
      <c r="L1244">
        <v>10058</v>
      </c>
      <c r="M1244" t="s">
        <v>2279</v>
      </c>
      <c r="N1244">
        <v>1</v>
      </c>
      <c r="O1244" t="s">
        <v>5209</v>
      </c>
      <c r="S1244" t="s">
        <v>5186</v>
      </c>
    </row>
    <row r="1245" spans="1:19" x14ac:dyDescent="0.3">
      <c r="A1245" s="19">
        <v>356772</v>
      </c>
      <c r="B1245" s="26" t="s">
        <v>2173</v>
      </c>
      <c r="C1245" s="19">
        <v>10142</v>
      </c>
      <c r="D1245" s="19" t="s">
        <v>1566</v>
      </c>
      <c r="E1245" s="18" t="s">
        <v>60</v>
      </c>
      <c r="F1245" s="18" t="s">
        <v>1032</v>
      </c>
      <c r="G1245" s="18" t="s">
        <v>1032</v>
      </c>
      <c r="H1245" s="18">
        <v>8970</v>
      </c>
      <c r="I1245" s="18" t="s">
        <v>2174</v>
      </c>
      <c r="J1245" s="18">
        <v>50459</v>
      </c>
      <c r="K1245" s="18" t="s">
        <v>4826</v>
      </c>
      <c r="L1245" s="18">
        <v>10058</v>
      </c>
      <c r="M1245" s="18" t="s">
        <v>2279</v>
      </c>
      <c r="N1245" s="18">
        <v>1</v>
      </c>
      <c r="O1245" s="18" t="s">
        <v>5209</v>
      </c>
      <c r="P1245" s="18"/>
      <c r="Q1245" s="18"/>
      <c r="R1245" s="18"/>
      <c r="S1245" t="s">
        <v>5186</v>
      </c>
    </row>
    <row r="1246" spans="1:19" x14ac:dyDescent="0.3">
      <c r="A1246" s="12">
        <v>359910</v>
      </c>
      <c r="B1246" s="1" t="s">
        <v>4836</v>
      </c>
      <c r="C1246" s="12">
        <v>10142</v>
      </c>
      <c r="D1246" s="12" t="s">
        <v>1566</v>
      </c>
      <c r="E1246" t="s">
        <v>60</v>
      </c>
      <c r="F1246" t="s">
        <v>124</v>
      </c>
      <c r="G1246" t="s">
        <v>124</v>
      </c>
      <c r="H1246">
        <v>8986</v>
      </c>
      <c r="I1246" t="s">
        <v>1260</v>
      </c>
      <c r="J1246">
        <v>784421</v>
      </c>
      <c r="K1246" t="s">
        <v>4837</v>
      </c>
      <c r="L1246">
        <v>10058</v>
      </c>
      <c r="M1246" t="s">
        <v>2279</v>
      </c>
      <c r="N1246">
        <v>1</v>
      </c>
      <c r="O1246" t="s">
        <v>5209</v>
      </c>
      <c r="S1246" t="s">
        <v>5185</v>
      </c>
    </row>
    <row r="1247" spans="1:19" x14ac:dyDescent="0.3">
      <c r="A1247" s="19">
        <v>75203</v>
      </c>
      <c r="B1247" s="26" t="s">
        <v>2182</v>
      </c>
      <c r="C1247" s="19">
        <v>10119</v>
      </c>
      <c r="D1247" s="19" t="s">
        <v>1566</v>
      </c>
      <c r="E1247" s="18" t="s">
        <v>60</v>
      </c>
      <c r="F1247" s="18" t="s">
        <v>978</v>
      </c>
      <c r="G1247" s="18" t="s">
        <v>978</v>
      </c>
      <c r="H1247" s="18">
        <v>9122</v>
      </c>
      <c r="I1247" s="18" t="s">
        <v>1275</v>
      </c>
      <c r="J1247" s="18">
        <v>229340</v>
      </c>
      <c r="K1247" s="18" t="s">
        <v>2183</v>
      </c>
      <c r="L1247" s="18">
        <v>10035</v>
      </c>
      <c r="M1247" s="18" t="s">
        <v>1568</v>
      </c>
      <c r="N1247" s="18">
        <v>1</v>
      </c>
      <c r="O1247" s="18" t="s">
        <v>5209</v>
      </c>
      <c r="P1247" s="18"/>
      <c r="Q1247" s="18"/>
      <c r="R1247" s="18"/>
      <c r="S1247" t="s">
        <v>5186</v>
      </c>
    </row>
    <row r="1248" spans="1:19" x14ac:dyDescent="0.3">
      <c r="A1248" s="12">
        <v>886559</v>
      </c>
      <c r="B1248" s="1" t="s">
        <v>4974</v>
      </c>
      <c r="C1248" s="12">
        <v>10119</v>
      </c>
      <c r="D1248" s="12" t="s">
        <v>1566</v>
      </c>
      <c r="E1248" t="s">
        <v>60</v>
      </c>
      <c r="F1248" t="s">
        <v>1425</v>
      </c>
      <c r="G1248" t="s">
        <v>1425</v>
      </c>
      <c r="H1248">
        <v>9596</v>
      </c>
      <c r="I1248" t="s">
        <v>4975</v>
      </c>
      <c r="J1248">
        <v>193106</v>
      </c>
      <c r="K1248" t="s">
        <v>4976</v>
      </c>
      <c r="L1248">
        <v>10058</v>
      </c>
      <c r="M1248" t="s">
        <v>2279</v>
      </c>
      <c r="N1248">
        <v>1</v>
      </c>
      <c r="O1248" t="s">
        <v>5209</v>
      </c>
      <c r="S1248" t="s">
        <v>5186</v>
      </c>
    </row>
    <row r="1249" spans="1:19" x14ac:dyDescent="0.3">
      <c r="A1249" s="19">
        <v>337406</v>
      </c>
      <c r="B1249" s="26" t="s">
        <v>5085</v>
      </c>
      <c r="C1249" s="19">
        <v>10119</v>
      </c>
      <c r="D1249" s="19" t="s">
        <v>1566</v>
      </c>
      <c r="E1249" s="18" t="s">
        <v>60</v>
      </c>
      <c r="F1249" s="18" t="s">
        <v>494</v>
      </c>
      <c r="G1249" s="18" t="s">
        <v>494</v>
      </c>
      <c r="H1249" s="18">
        <v>9792</v>
      </c>
      <c r="I1249" s="18" t="s">
        <v>1475</v>
      </c>
      <c r="J1249" s="18">
        <v>40148</v>
      </c>
      <c r="K1249" s="18" t="s">
        <v>5086</v>
      </c>
      <c r="L1249" s="18">
        <v>10058</v>
      </c>
      <c r="M1249" s="18" t="s">
        <v>2279</v>
      </c>
      <c r="N1249" s="18">
        <v>1</v>
      </c>
      <c r="O1249" s="18" t="s">
        <v>5209</v>
      </c>
      <c r="P1249" s="18"/>
      <c r="Q1249" s="18"/>
      <c r="R1249" s="18"/>
      <c r="S1249" t="s">
        <v>5186</v>
      </c>
    </row>
    <row r="1250" spans="1:19" x14ac:dyDescent="0.3">
      <c r="A1250" s="12">
        <v>361269</v>
      </c>
      <c r="B1250" s="1" t="s">
        <v>2237</v>
      </c>
      <c r="C1250" s="12">
        <v>10142</v>
      </c>
      <c r="D1250" s="12" t="s">
        <v>1566</v>
      </c>
      <c r="E1250" t="s">
        <v>60</v>
      </c>
      <c r="F1250" t="s">
        <v>1768</v>
      </c>
      <c r="G1250" t="s">
        <v>1768</v>
      </c>
      <c r="H1250">
        <v>9806</v>
      </c>
      <c r="I1250" t="s">
        <v>2238</v>
      </c>
      <c r="J1250">
        <v>784053</v>
      </c>
      <c r="K1250" t="s">
        <v>5098</v>
      </c>
      <c r="L1250">
        <v>10058</v>
      </c>
      <c r="M1250" t="s">
        <v>2279</v>
      </c>
      <c r="N1250">
        <v>1</v>
      </c>
      <c r="O1250" t="s">
        <v>5209</v>
      </c>
      <c r="S1250" t="s">
        <v>5186</v>
      </c>
    </row>
    <row r="1251" spans="1:19" x14ac:dyDescent="0.3">
      <c r="A1251" s="19">
        <v>191770</v>
      </c>
      <c r="B1251" s="26" t="s">
        <v>2241</v>
      </c>
      <c r="C1251" s="19">
        <v>10142</v>
      </c>
      <c r="D1251" s="19" t="s">
        <v>1566</v>
      </c>
      <c r="E1251" s="18" t="s">
        <v>60</v>
      </c>
      <c r="F1251" s="18" t="s">
        <v>686</v>
      </c>
      <c r="G1251" s="18" t="s">
        <v>686</v>
      </c>
      <c r="H1251" s="18">
        <v>9830</v>
      </c>
      <c r="I1251" s="18" t="s">
        <v>2242</v>
      </c>
      <c r="J1251" s="18">
        <v>347227</v>
      </c>
      <c r="K1251" s="18" t="s">
        <v>5106</v>
      </c>
      <c r="L1251" s="18">
        <v>10058</v>
      </c>
      <c r="M1251" s="18" t="s">
        <v>2279</v>
      </c>
      <c r="N1251" s="18">
        <v>1</v>
      </c>
      <c r="O1251" s="18" t="s">
        <v>5209</v>
      </c>
      <c r="P1251" s="18"/>
      <c r="Q1251" s="18"/>
      <c r="R1251" s="18"/>
      <c r="S1251" t="s">
        <v>5186</v>
      </c>
    </row>
    <row r="1252" spans="1:19" x14ac:dyDescent="0.3">
      <c r="A1252" s="12">
        <v>994832</v>
      </c>
      <c r="B1252" s="1" t="s">
        <v>5110</v>
      </c>
      <c r="C1252" s="12">
        <v>10142</v>
      </c>
      <c r="D1252" s="12" t="s">
        <v>1566</v>
      </c>
      <c r="E1252" t="s">
        <v>60</v>
      </c>
      <c r="F1252" t="s">
        <v>1616</v>
      </c>
      <c r="G1252" t="s">
        <v>1616</v>
      </c>
      <c r="H1252">
        <v>9840</v>
      </c>
      <c r="I1252" t="s">
        <v>5111</v>
      </c>
      <c r="J1252">
        <v>52558</v>
      </c>
      <c r="K1252" t="s">
        <v>5112</v>
      </c>
      <c r="L1252">
        <v>10058</v>
      </c>
      <c r="M1252" t="s">
        <v>2279</v>
      </c>
      <c r="N1252">
        <v>1</v>
      </c>
      <c r="O1252" t="s">
        <v>5209</v>
      </c>
      <c r="S1252" t="s">
        <v>5186</v>
      </c>
    </row>
    <row r="1253" spans="1:19" x14ac:dyDescent="0.3">
      <c r="A1253" s="19">
        <v>300300</v>
      </c>
      <c r="B1253" s="26" t="s">
        <v>5113</v>
      </c>
      <c r="C1253" s="19">
        <v>10142</v>
      </c>
      <c r="D1253" s="19" t="s">
        <v>1566</v>
      </c>
      <c r="E1253" s="18" t="s">
        <v>60</v>
      </c>
      <c r="F1253" s="18" t="s">
        <v>1120</v>
      </c>
      <c r="G1253" s="18" t="s">
        <v>1120</v>
      </c>
      <c r="H1253" s="18">
        <v>9842</v>
      </c>
      <c r="I1253" s="18" t="s">
        <v>5114</v>
      </c>
      <c r="J1253" s="18">
        <v>905279</v>
      </c>
      <c r="K1253" s="18" t="s">
        <v>5115</v>
      </c>
      <c r="L1253" s="18">
        <v>10058</v>
      </c>
      <c r="M1253" s="18" t="s">
        <v>2279</v>
      </c>
      <c r="N1253" s="18" t="s">
        <v>5181</v>
      </c>
      <c r="O1253" s="18"/>
      <c r="P1253" s="18"/>
      <c r="Q1253" s="18"/>
      <c r="R1253" s="18"/>
      <c r="S1253" s="18"/>
    </row>
    <row r="1254" spans="1:19" x14ac:dyDescent="0.3">
      <c r="A1254" s="12">
        <v>246199</v>
      </c>
      <c r="B1254" s="1" t="s">
        <v>5116</v>
      </c>
      <c r="C1254" s="12">
        <v>10142</v>
      </c>
      <c r="D1254" s="12" t="s">
        <v>1566</v>
      </c>
      <c r="E1254" t="s">
        <v>60</v>
      </c>
      <c r="F1254" t="s">
        <v>1425</v>
      </c>
      <c r="G1254" t="s">
        <v>1425</v>
      </c>
      <c r="H1254">
        <v>9844</v>
      </c>
      <c r="I1254" t="s">
        <v>5117</v>
      </c>
      <c r="J1254">
        <v>359475</v>
      </c>
      <c r="K1254" t="s">
        <v>5118</v>
      </c>
      <c r="L1254">
        <v>10058</v>
      </c>
      <c r="M1254" t="s">
        <v>2279</v>
      </c>
      <c r="N1254">
        <v>1</v>
      </c>
      <c r="O1254" t="s">
        <v>5209</v>
      </c>
      <c r="S1254" t="s">
        <v>5186</v>
      </c>
    </row>
    <row r="1255" spans="1:19" x14ac:dyDescent="0.3">
      <c r="A1255" s="19">
        <v>914659</v>
      </c>
      <c r="B1255" s="26" t="s">
        <v>5177</v>
      </c>
      <c r="C1255" s="19">
        <v>10119</v>
      </c>
      <c r="D1255" s="19" t="s">
        <v>1566</v>
      </c>
      <c r="E1255" s="18" t="s">
        <v>60</v>
      </c>
      <c r="F1255" s="18" t="s">
        <v>686</v>
      </c>
      <c r="G1255" s="18" t="s">
        <v>686</v>
      </c>
      <c r="H1255" s="18">
        <v>9994</v>
      </c>
      <c r="I1255" s="18" t="s">
        <v>1555</v>
      </c>
      <c r="J1255" s="18">
        <v>982512</v>
      </c>
      <c r="K1255" s="18" t="s">
        <v>5178</v>
      </c>
      <c r="L1255" s="18">
        <v>10058</v>
      </c>
      <c r="M1255" s="18" t="s">
        <v>2279</v>
      </c>
      <c r="N1255" s="18">
        <v>1</v>
      </c>
      <c r="O1255" s="18" t="s">
        <v>5209</v>
      </c>
      <c r="P1255" s="18"/>
      <c r="Q1255" s="18"/>
      <c r="R1255" s="18"/>
      <c r="S1255" t="s">
        <v>5185</v>
      </c>
    </row>
    <row r="1256" spans="1:19" x14ac:dyDescent="0.3">
      <c r="A1256" s="12">
        <v>248212</v>
      </c>
      <c r="B1256" s="1" t="s">
        <v>2285</v>
      </c>
      <c r="C1256" s="12">
        <v>10119</v>
      </c>
      <c r="D1256" s="12" t="s">
        <v>1566</v>
      </c>
      <c r="E1256" t="s">
        <v>31</v>
      </c>
      <c r="F1256" t="s">
        <v>32</v>
      </c>
      <c r="G1256" t="s">
        <v>32</v>
      </c>
      <c r="H1256">
        <v>115</v>
      </c>
      <c r="I1256" t="s">
        <v>33</v>
      </c>
      <c r="J1256">
        <v>96215</v>
      </c>
      <c r="K1256" t="s">
        <v>2286</v>
      </c>
      <c r="L1256">
        <v>10058</v>
      </c>
      <c r="M1256" t="s">
        <v>2279</v>
      </c>
      <c r="N1256">
        <v>1</v>
      </c>
      <c r="O1256" t="s">
        <v>5209</v>
      </c>
      <c r="S1256" t="s">
        <v>5186</v>
      </c>
    </row>
    <row r="1257" spans="1:19" x14ac:dyDescent="0.3">
      <c r="A1257" s="19">
        <v>575757</v>
      </c>
      <c r="B1257" s="26" t="s">
        <v>2406</v>
      </c>
      <c r="C1257" s="19">
        <v>10119</v>
      </c>
      <c r="D1257" s="19" t="s">
        <v>1566</v>
      </c>
      <c r="E1257" s="18" t="s">
        <v>31</v>
      </c>
      <c r="F1257" s="18" t="s">
        <v>410</v>
      </c>
      <c r="G1257" s="18" t="s">
        <v>410</v>
      </c>
      <c r="H1257" s="18">
        <v>466</v>
      </c>
      <c r="I1257" s="18" t="s">
        <v>2407</v>
      </c>
      <c r="J1257" s="18">
        <v>989483</v>
      </c>
      <c r="K1257" s="18" t="s">
        <v>2408</v>
      </c>
      <c r="L1257" s="18">
        <v>10058</v>
      </c>
      <c r="M1257" s="18" t="s">
        <v>2279</v>
      </c>
      <c r="N1257" s="18">
        <v>1</v>
      </c>
      <c r="O1257" s="18" t="s">
        <v>5209</v>
      </c>
      <c r="P1257" s="18"/>
      <c r="Q1257" s="18"/>
      <c r="R1257" s="18"/>
      <c r="S1257" t="s">
        <v>5186</v>
      </c>
    </row>
    <row r="1258" spans="1:19" x14ac:dyDescent="0.3">
      <c r="A1258" s="12">
        <v>702518</v>
      </c>
      <c r="B1258" s="1" t="s">
        <v>2436</v>
      </c>
      <c r="C1258" s="12">
        <v>10119</v>
      </c>
      <c r="D1258" s="12" t="s">
        <v>1566</v>
      </c>
      <c r="E1258" t="s">
        <v>31</v>
      </c>
      <c r="F1258" t="s">
        <v>116</v>
      </c>
      <c r="G1258" t="s">
        <v>116</v>
      </c>
      <c r="H1258">
        <v>660</v>
      </c>
      <c r="I1258" t="s">
        <v>117</v>
      </c>
      <c r="J1258">
        <v>1009426</v>
      </c>
      <c r="K1258" t="s">
        <v>2437</v>
      </c>
      <c r="L1258">
        <v>10058</v>
      </c>
      <c r="M1258" t="s">
        <v>2279</v>
      </c>
      <c r="N1258">
        <v>1</v>
      </c>
      <c r="O1258" t="s">
        <v>5209</v>
      </c>
      <c r="S1258" t="s">
        <v>5186</v>
      </c>
    </row>
    <row r="1259" spans="1:19" x14ac:dyDescent="0.3">
      <c r="A1259" s="19">
        <v>147315</v>
      </c>
      <c r="B1259" s="26" t="s">
        <v>2463</v>
      </c>
      <c r="C1259" s="19">
        <v>10142</v>
      </c>
      <c r="D1259" s="19" t="s">
        <v>1566</v>
      </c>
      <c r="E1259" s="18" t="s">
        <v>31</v>
      </c>
      <c r="F1259" s="18" t="s">
        <v>46</v>
      </c>
      <c r="G1259" s="18" t="s">
        <v>46</v>
      </c>
      <c r="H1259" s="18">
        <v>729</v>
      </c>
      <c r="I1259" s="18" t="s">
        <v>2464</v>
      </c>
      <c r="J1259" s="18">
        <v>788301</v>
      </c>
      <c r="K1259" s="18" t="s">
        <v>2465</v>
      </c>
      <c r="L1259" s="18">
        <v>10058</v>
      </c>
      <c r="M1259" s="18" t="s">
        <v>2279</v>
      </c>
      <c r="N1259" s="18">
        <v>1</v>
      </c>
      <c r="O1259" s="18" t="s">
        <v>5209</v>
      </c>
      <c r="P1259" s="18"/>
      <c r="Q1259" s="18"/>
      <c r="R1259" s="18"/>
      <c r="S1259" t="s">
        <v>5186</v>
      </c>
    </row>
    <row r="1260" spans="1:19" x14ac:dyDescent="0.3">
      <c r="A1260" s="12">
        <v>655149</v>
      </c>
      <c r="B1260" s="1" t="s">
        <v>2472</v>
      </c>
      <c r="C1260" s="12">
        <v>10142</v>
      </c>
      <c r="D1260" s="12" t="s">
        <v>1566</v>
      </c>
      <c r="E1260" t="s">
        <v>31</v>
      </c>
      <c r="F1260" t="s">
        <v>410</v>
      </c>
      <c r="G1260" t="s">
        <v>410</v>
      </c>
      <c r="H1260">
        <v>733</v>
      </c>
      <c r="I1260" t="s">
        <v>2473</v>
      </c>
      <c r="J1260">
        <v>185225</v>
      </c>
      <c r="K1260" t="s">
        <v>2474</v>
      </c>
      <c r="L1260">
        <v>10058</v>
      </c>
      <c r="M1260" t="s">
        <v>2279</v>
      </c>
      <c r="N1260">
        <v>1</v>
      </c>
      <c r="O1260" t="s">
        <v>5209</v>
      </c>
      <c r="S1260" t="s">
        <v>5186</v>
      </c>
    </row>
    <row r="1261" spans="1:19" x14ac:dyDescent="0.3">
      <c r="A1261" s="19">
        <v>947874</v>
      </c>
      <c r="B1261" s="26" t="s">
        <v>2475</v>
      </c>
      <c r="C1261" s="19">
        <v>10142</v>
      </c>
      <c r="D1261" s="19" t="s">
        <v>1566</v>
      </c>
      <c r="E1261" s="18" t="s">
        <v>31</v>
      </c>
      <c r="F1261" s="18" t="s">
        <v>410</v>
      </c>
      <c r="G1261" s="18" t="s">
        <v>410</v>
      </c>
      <c r="H1261" s="18">
        <v>734</v>
      </c>
      <c r="I1261" s="18" t="s">
        <v>2476</v>
      </c>
      <c r="J1261" s="18">
        <v>50181</v>
      </c>
      <c r="K1261" s="18" t="s">
        <v>2477</v>
      </c>
      <c r="L1261" s="18">
        <v>10058</v>
      </c>
      <c r="M1261" s="18" t="s">
        <v>2279</v>
      </c>
      <c r="N1261" s="18">
        <v>1</v>
      </c>
      <c r="O1261" s="18" t="s">
        <v>5209</v>
      </c>
      <c r="P1261" s="18"/>
      <c r="Q1261" s="18"/>
      <c r="R1261" s="18"/>
      <c r="S1261" t="s">
        <v>5186</v>
      </c>
    </row>
    <row r="1262" spans="1:19" x14ac:dyDescent="0.3">
      <c r="A1262" s="12">
        <v>731437</v>
      </c>
      <c r="B1262" s="1" t="s">
        <v>2490</v>
      </c>
      <c r="C1262" s="12">
        <v>10142</v>
      </c>
      <c r="D1262" s="12" t="s">
        <v>1566</v>
      </c>
      <c r="E1262" t="s">
        <v>31</v>
      </c>
      <c r="F1262" t="s">
        <v>1366</v>
      </c>
      <c r="G1262" t="s">
        <v>1366</v>
      </c>
      <c r="H1262">
        <v>757</v>
      </c>
      <c r="I1262" t="s">
        <v>2491</v>
      </c>
      <c r="J1262">
        <v>984981</v>
      </c>
      <c r="K1262" t="s">
        <v>2492</v>
      </c>
      <c r="L1262">
        <v>10058</v>
      </c>
      <c r="M1262" t="s">
        <v>2279</v>
      </c>
      <c r="N1262">
        <v>1</v>
      </c>
      <c r="O1262" t="s">
        <v>5209</v>
      </c>
      <c r="S1262" t="s">
        <v>5186</v>
      </c>
    </row>
    <row r="1263" spans="1:19" x14ac:dyDescent="0.3">
      <c r="A1263" s="19">
        <v>216149</v>
      </c>
      <c r="B1263" s="26" t="s">
        <v>2503</v>
      </c>
      <c r="C1263" s="19">
        <v>10119</v>
      </c>
      <c r="D1263" s="19" t="s">
        <v>1566</v>
      </c>
      <c r="E1263" s="18" t="s">
        <v>31</v>
      </c>
      <c r="F1263" s="18" t="s">
        <v>1366</v>
      </c>
      <c r="G1263" s="18" t="s">
        <v>1366</v>
      </c>
      <c r="H1263" s="18">
        <v>819</v>
      </c>
      <c r="I1263" s="18" t="s">
        <v>2504</v>
      </c>
      <c r="J1263" s="18">
        <v>345264</v>
      </c>
      <c r="K1263" s="18" t="s">
        <v>2505</v>
      </c>
      <c r="L1263" s="18">
        <v>10058</v>
      </c>
      <c r="M1263" s="18" t="s">
        <v>2279</v>
      </c>
      <c r="N1263" s="18">
        <v>1</v>
      </c>
      <c r="O1263" s="18" t="s">
        <v>5209</v>
      </c>
      <c r="P1263" s="18"/>
      <c r="Q1263" s="18"/>
      <c r="R1263" s="18"/>
      <c r="S1263" t="s">
        <v>5186</v>
      </c>
    </row>
    <row r="1264" spans="1:19" x14ac:dyDescent="0.3">
      <c r="A1264" s="12">
        <v>91482</v>
      </c>
      <c r="B1264" s="1" t="s">
        <v>2560</v>
      </c>
      <c r="C1264" s="12">
        <v>10119</v>
      </c>
      <c r="D1264" s="12" t="s">
        <v>1566</v>
      </c>
      <c r="E1264" t="s">
        <v>31</v>
      </c>
      <c r="F1264" t="s">
        <v>116</v>
      </c>
      <c r="G1264" t="s">
        <v>116</v>
      </c>
      <c r="H1264">
        <v>1104</v>
      </c>
      <c r="I1264" t="s">
        <v>148</v>
      </c>
      <c r="J1264">
        <v>339411</v>
      </c>
      <c r="K1264" t="s">
        <v>2561</v>
      </c>
      <c r="L1264">
        <v>10058</v>
      </c>
      <c r="M1264" t="s">
        <v>2279</v>
      </c>
      <c r="N1264">
        <v>1</v>
      </c>
      <c r="O1264" t="s">
        <v>5209</v>
      </c>
      <c r="S1264" t="s">
        <v>5186</v>
      </c>
    </row>
    <row r="1265" spans="1:19" x14ac:dyDescent="0.3">
      <c r="A1265" s="19">
        <v>940664</v>
      </c>
      <c r="B1265" s="26" t="s">
        <v>2585</v>
      </c>
      <c r="C1265" s="19">
        <v>10119</v>
      </c>
      <c r="D1265" s="19" t="s">
        <v>1566</v>
      </c>
      <c r="E1265" s="18" t="s">
        <v>31</v>
      </c>
      <c r="F1265" s="18" t="s">
        <v>32</v>
      </c>
      <c r="G1265" s="18" t="s">
        <v>32</v>
      </c>
      <c r="H1265" s="18">
        <v>1342</v>
      </c>
      <c r="I1265" s="18" t="s">
        <v>2586</v>
      </c>
      <c r="J1265" s="18">
        <v>210156</v>
      </c>
      <c r="K1265" s="18" t="s">
        <v>2587</v>
      </c>
      <c r="L1265" s="18">
        <v>10058</v>
      </c>
      <c r="M1265" s="18" t="s">
        <v>2279</v>
      </c>
      <c r="N1265" s="18">
        <v>1</v>
      </c>
      <c r="O1265" s="18" t="s">
        <v>5209</v>
      </c>
      <c r="P1265" s="18"/>
      <c r="Q1265" s="18"/>
      <c r="R1265" s="18"/>
      <c r="S1265" t="s">
        <v>5186</v>
      </c>
    </row>
    <row r="1266" spans="1:19" x14ac:dyDescent="0.3">
      <c r="A1266" s="12">
        <v>570963</v>
      </c>
      <c r="B1266" s="1" t="s">
        <v>1651</v>
      </c>
      <c r="C1266" s="12">
        <v>10119</v>
      </c>
      <c r="D1266" s="12" t="s">
        <v>1566</v>
      </c>
      <c r="E1266" t="s">
        <v>31</v>
      </c>
      <c r="F1266" t="s">
        <v>32</v>
      </c>
      <c r="G1266" t="s">
        <v>32</v>
      </c>
      <c r="H1266">
        <v>1504</v>
      </c>
      <c r="I1266" t="s">
        <v>1652</v>
      </c>
      <c r="J1266">
        <v>918814</v>
      </c>
      <c r="K1266" t="s">
        <v>1653</v>
      </c>
      <c r="L1266">
        <v>10011</v>
      </c>
      <c r="M1266" t="s">
        <v>1568</v>
      </c>
      <c r="N1266">
        <v>1</v>
      </c>
      <c r="O1266" t="s">
        <v>5209</v>
      </c>
      <c r="S1266" t="s">
        <v>5186</v>
      </c>
    </row>
    <row r="1267" spans="1:19" x14ac:dyDescent="0.3">
      <c r="A1267" s="19">
        <v>339584</v>
      </c>
      <c r="B1267" s="26" t="s">
        <v>2606</v>
      </c>
      <c r="C1267" s="19">
        <v>10142</v>
      </c>
      <c r="D1267" s="19" t="s">
        <v>1566</v>
      </c>
      <c r="E1267" s="18" t="s">
        <v>31</v>
      </c>
      <c r="F1267" s="18" t="s">
        <v>267</v>
      </c>
      <c r="G1267" s="18" t="s">
        <v>267</v>
      </c>
      <c r="H1267" s="18">
        <v>1529</v>
      </c>
      <c r="I1267" s="18" t="s">
        <v>2607</v>
      </c>
      <c r="J1267" s="18">
        <v>67175</v>
      </c>
      <c r="K1267" s="18" t="s">
        <v>2608</v>
      </c>
      <c r="L1267" s="18">
        <v>10058</v>
      </c>
      <c r="M1267" s="18" t="s">
        <v>2279</v>
      </c>
      <c r="N1267" s="18">
        <v>1</v>
      </c>
      <c r="O1267" s="18" t="s">
        <v>5209</v>
      </c>
      <c r="P1267" s="18"/>
      <c r="Q1267" s="18"/>
      <c r="R1267" s="18"/>
      <c r="S1267" t="s">
        <v>5186</v>
      </c>
    </row>
    <row r="1268" spans="1:19" x14ac:dyDescent="0.3">
      <c r="A1268" s="12">
        <v>84753</v>
      </c>
      <c r="B1268" s="1" t="s">
        <v>1659</v>
      </c>
      <c r="C1268" s="12">
        <v>10142</v>
      </c>
      <c r="D1268" s="12" t="s">
        <v>1566</v>
      </c>
      <c r="E1268" t="s">
        <v>31</v>
      </c>
      <c r="F1268" t="s">
        <v>1366</v>
      </c>
      <c r="G1268" t="s">
        <v>1366</v>
      </c>
      <c r="H1268">
        <v>1536</v>
      </c>
      <c r="I1268" t="s">
        <v>1660</v>
      </c>
      <c r="J1268">
        <v>1012062</v>
      </c>
      <c r="K1268" t="s">
        <v>1661</v>
      </c>
      <c r="L1268">
        <v>10011</v>
      </c>
      <c r="M1268" t="s">
        <v>1568</v>
      </c>
      <c r="N1268">
        <v>1</v>
      </c>
      <c r="O1268" t="s">
        <v>5209</v>
      </c>
      <c r="S1268" t="s">
        <v>5186</v>
      </c>
    </row>
    <row r="1269" spans="1:19" x14ac:dyDescent="0.3">
      <c r="A1269" s="19">
        <v>341663</v>
      </c>
      <c r="B1269" s="26" t="s">
        <v>1676</v>
      </c>
      <c r="C1269" s="19">
        <v>10142</v>
      </c>
      <c r="D1269" s="19" t="s">
        <v>1566</v>
      </c>
      <c r="E1269" s="18" t="s">
        <v>31</v>
      </c>
      <c r="F1269" s="18" t="s">
        <v>46</v>
      </c>
      <c r="G1269" s="18" t="s">
        <v>46</v>
      </c>
      <c r="H1269" s="18">
        <v>1748</v>
      </c>
      <c r="I1269" s="18" t="s">
        <v>1677</v>
      </c>
      <c r="J1269" s="18">
        <v>319399</v>
      </c>
      <c r="K1269" s="18" t="s">
        <v>1678</v>
      </c>
      <c r="L1269" s="18">
        <v>10035</v>
      </c>
      <c r="M1269" s="18" t="s">
        <v>1568</v>
      </c>
      <c r="N1269" s="18">
        <v>1</v>
      </c>
      <c r="O1269" s="18" t="s">
        <v>5209</v>
      </c>
      <c r="P1269" s="18"/>
      <c r="Q1269" s="18"/>
      <c r="R1269" s="18"/>
      <c r="S1269" t="s">
        <v>5186</v>
      </c>
    </row>
    <row r="1270" spans="1:19" x14ac:dyDescent="0.3">
      <c r="A1270" s="12">
        <v>358001</v>
      </c>
      <c r="B1270" s="1" t="s">
        <v>1691</v>
      </c>
      <c r="C1270" s="12">
        <v>10142</v>
      </c>
      <c r="D1270" s="12" t="s">
        <v>1566</v>
      </c>
      <c r="E1270" t="s">
        <v>31</v>
      </c>
      <c r="F1270" t="s">
        <v>466</v>
      </c>
      <c r="G1270" t="s">
        <v>466</v>
      </c>
      <c r="H1270">
        <v>1769</v>
      </c>
      <c r="I1270" t="s">
        <v>1692</v>
      </c>
      <c r="J1270">
        <v>966182</v>
      </c>
      <c r="K1270" t="s">
        <v>1693</v>
      </c>
      <c r="L1270">
        <v>10011</v>
      </c>
      <c r="M1270" t="s">
        <v>1568</v>
      </c>
      <c r="N1270">
        <v>1</v>
      </c>
      <c r="O1270" t="s">
        <v>5209</v>
      </c>
      <c r="S1270" t="s">
        <v>5186</v>
      </c>
    </row>
    <row r="1271" spans="1:19" x14ac:dyDescent="0.3">
      <c r="A1271" s="19">
        <v>48477</v>
      </c>
      <c r="B1271" s="26" t="s">
        <v>2743</v>
      </c>
      <c r="C1271" s="19">
        <v>10119</v>
      </c>
      <c r="D1271" s="19" t="s">
        <v>1566</v>
      </c>
      <c r="E1271" s="18" t="s">
        <v>31</v>
      </c>
      <c r="F1271" s="18" t="s">
        <v>267</v>
      </c>
      <c r="G1271" s="18" t="s">
        <v>267</v>
      </c>
      <c r="H1271" s="18">
        <v>2047</v>
      </c>
      <c r="I1271" s="18" t="s">
        <v>268</v>
      </c>
      <c r="J1271" s="18">
        <v>60221</v>
      </c>
      <c r="K1271" s="18" t="s">
        <v>2744</v>
      </c>
      <c r="L1271" s="18">
        <v>10058</v>
      </c>
      <c r="M1271" s="18" t="s">
        <v>2279</v>
      </c>
      <c r="N1271" s="18">
        <v>1</v>
      </c>
      <c r="O1271" s="18" t="s">
        <v>5209</v>
      </c>
      <c r="P1271" s="18"/>
      <c r="Q1271" s="18"/>
      <c r="R1271" s="18"/>
      <c r="S1271" t="s">
        <v>5186</v>
      </c>
    </row>
    <row r="1272" spans="1:19" x14ac:dyDescent="0.3">
      <c r="A1272" s="12">
        <v>60523</v>
      </c>
      <c r="B1272" s="1" t="s">
        <v>2807</v>
      </c>
      <c r="C1272" s="12">
        <v>10119</v>
      </c>
      <c r="D1272" s="12" t="s">
        <v>1566</v>
      </c>
      <c r="E1272" t="s">
        <v>31</v>
      </c>
      <c r="F1272" t="s">
        <v>310</v>
      </c>
      <c r="G1272" t="s">
        <v>310</v>
      </c>
      <c r="H1272">
        <v>2098</v>
      </c>
      <c r="I1272" t="s">
        <v>311</v>
      </c>
      <c r="J1272">
        <v>93736</v>
      </c>
      <c r="K1272" t="s">
        <v>2808</v>
      </c>
      <c r="L1272">
        <v>10058</v>
      </c>
      <c r="M1272" t="s">
        <v>2279</v>
      </c>
      <c r="N1272">
        <v>1</v>
      </c>
      <c r="O1272" t="s">
        <v>5209</v>
      </c>
      <c r="S1272" t="s">
        <v>5186</v>
      </c>
    </row>
    <row r="1273" spans="1:19" x14ac:dyDescent="0.3">
      <c r="A1273" s="19">
        <v>275205</v>
      </c>
      <c r="B1273" s="26" t="s">
        <v>2942</v>
      </c>
      <c r="C1273" s="19">
        <v>10119</v>
      </c>
      <c r="D1273" s="19" t="s">
        <v>1566</v>
      </c>
      <c r="E1273" s="18" t="s">
        <v>31</v>
      </c>
      <c r="F1273" s="18" t="s">
        <v>466</v>
      </c>
      <c r="G1273" s="18" t="s">
        <v>466</v>
      </c>
      <c r="H1273" s="18">
        <v>2212</v>
      </c>
      <c r="I1273" s="18" t="s">
        <v>2943</v>
      </c>
      <c r="J1273" s="18">
        <v>74190</v>
      </c>
      <c r="K1273" s="18" t="s">
        <v>2944</v>
      </c>
      <c r="L1273" s="18">
        <v>10058</v>
      </c>
      <c r="M1273" s="18" t="s">
        <v>2279</v>
      </c>
      <c r="N1273" s="18">
        <v>1</v>
      </c>
      <c r="O1273" s="18" t="s">
        <v>5209</v>
      </c>
      <c r="P1273" s="18"/>
      <c r="Q1273" s="18"/>
      <c r="R1273" s="18"/>
      <c r="S1273" t="s">
        <v>5186</v>
      </c>
    </row>
    <row r="1274" spans="1:19" x14ac:dyDescent="0.3">
      <c r="A1274" s="12">
        <v>227694</v>
      </c>
      <c r="B1274" s="1" t="s">
        <v>1770</v>
      </c>
      <c r="C1274" s="12">
        <v>10119</v>
      </c>
      <c r="D1274" s="12" t="s">
        <v>1566</v>
      </c>
      <c r="E1274" t="s">
        <v>31</v>
      </c>
      <c r="F1274" t="s">
        <v>402</v>
      </c>
      <c r="G1274" t="s">
        <v>402</v>
      </c>
      <c r="H1274">
        <v>2300</v>
      </c>
      <c r="I1274" t="s">
        <v>403</v>
      </c>
      <c r="J1274">
        <v>1020047</v>
      </c>
      <c r="K1274" t="s">
        <v>1771</v>
      </c>
      <c r="L1274">
        <v>10011</v>
      </c>
      <c r="M1274" t="s">
        <v>1568</v>
      </c>
      <c r="N1274">
        <v>1</v>
      </c>
      <c r="O1274" t="s">
        <v>5209</v>
      </c>
      <c r="S1274" t="s">
        <v>5186</v>
      </c>
    </row>
    <row r="1275" spans="1:19" x14ac:dyDescent="0.3">
      <c r="A1275" s="19">
        <v>74785</v>
      </c>
      <c r="B1275" s="26" t="s">
        <v>1775</v>
      </c>
      <c r="C1275" s="19">
        <v>10119</v>
      </c>
      <c r="D1275" s="19" t="s">
        <v>1566</v>
      </c>
      <c r="E1275" s="18" t="s">
        <v>31</v>
      </c>
      <c r="F1275" s="18" t="s">
        <v>410</v>
      </c>
      <c r="G1275" s="18" t="s">
        <v>410</v>
      </c>
      <c r="H1275" s="18">
        <v>2390</v>
      </c>
      <c r="I1275" s="18" t="s">
        <v>411</v>
      </c>
      <c r="J1275" s="18">
        <v>723421</v>
      </c>
      <c r="K1275" s="18" t="s">
        <v>2985</v>
      </c>
      <c r="L1275" s="18">
        <v>10058</v>
      </c>
      <c r="M1275" s="18" t="s">
        <v>2279</v>
      </c>
      <c r="N1275" s="18">
        <v>1</v>
      </c>
      <c r="O1275" s="18" t="s">
        <v>5209</v>
      </c>
      <c r="P1275" s="18"/>
      <c r="Q1275" s="18"/>
      <c r="R1275" s="18"/>
      <c r="S1275" t="s">
        <v>5186</v>
      </c>
    </row>
    <row r="1276" spans="1:19" x14ac:dyDescent="0.3">
      <c r="A1276" s="12">
        <v>721099</v>
      </c>
      <c r="B1276" s="1" t="s">
        <v>3008</v>
      </c>
      <c r="C1276" s="12">
        <v>10119</v>
      </c>
      <c r="D1276" s="12" t="s">
        <v>1566</v>
      </c>
      <c r="E1276" t="s">
        <v>31</v>
      </c>
      <c r="F1276" t="s">
        <v>267</v>
      </c>
      <c r="G1276" t="s">
        <v>267</v>
      </c>
      <c r="H1276">
        <v>2464</v>
      </c>
      <c r="I1276" t="s">
        <v>3009</v>
      </c>
      <c r="J1276">
        <v>44143</v>
      </c>
      <c r="K1276" t="s">
        <v>3010</v>
      </c>
      <c r="L1276">
        <v>10058</v>
      </c>
      <c r="M1276" t="s">
        <v>2279</v>
      </c>
      <c r="N1276">
        <v>1</v>
      </c>
      <c r="O1276" t="s">
        <v>5209</v>
      </c>
      <c r="S1276" t="s">
        <v>5186</v>
      </c>
    </row>
    <row r="1277" spans="1:19" x14ac:dyDescent="0.3">
      <c r="A1277" s="19">
        <v>39865</v>
      </c>
      <c r="B1277" s="26" t="s">
        <v>3041</v>
      </c>
      <c r="C1277" s="19">
        <v>10119</v>
      </c>
      <c r="D1277" s="19" t="s">
        <v>1566</v>
      </c>
      <c r="E1277" s="18" t="s">
        <v>31</v>
      </c>
      <c r="F1277" s="18" t="s">
        <v>402</v>
      </c>
      <c r="G1277" s="18" t="s">
        <v>402</v>
      </c>
      <c r="H1277" s="18">
        <v>2626</v>
      </c>
      <c r="I1277" s="18" t="s">
        <v>3042</v>
      </c>
      <c r="J1277" s="18">
        <v>62758</v>
      </c>
      <c r="K1277" s="18" t="s">
        <v>3043</v>
      </c>
      <c r="L1277" s="18">
        <v>10058</v>
      </c>
      <c r="M1277" s="18" t="s">
        <v>2279</v>
      </c>
      <c r="N1277" s="18">
        <v>1</v>
      </c>
      <c r="O1277" s="18" t="s">
        <v>5209</v>
      </c>
      <c r="P1277" s="18"/>
      <c r="Q1277" s="18"/>
      <c r="R1277" s="18"/>
      <c r="S1277" t="s">
        <v>5186</v>
      </c>
    </row>
    <row r="1278" spans="1:19" x14ac:dyDescent="0.3">
      <c r="A1278" s="12">
        <v>728580</v>
      </c>
      <c r="B1278" s="1" t="s">
        <v>3054</v>
      </c>
      <c r="C1278" s="12">
        <v>10142</v>
      </c>
      <c r="D1278" s="12" t="s">
        <v>1566</v>
      </c>
      <c r="E1278" t="s">
        <v>31</v>
      </c>
      <c r="F1278" t="s">
        <v>410</v>
      </c>
      <c r="G1278" t="s">
        <v>410</v>
      </c>
      <c r="H1278">
        <v>2669</v>
      </c>
      <c r="I1278" t="s">
        <v>3055</v>
      </c>
      <c r="J1278">
        <v>974806</v>
      </c>
      <c r="K1278" t="s">
        <v>3056</v>
      </c>
      <c r="L1278">
        <v>10058</v>
      </c>
      <c r="M1278" t="s">
        <v>2279</v>
      </c>
      <c r="N1278">
        <v>1</v>
      </c>
      <c r="O1278" t="s">
        <v>5209</v>
      </c>
      <c r="S1278" t="s">
        <v>5186</v>
      </c>
    </row>
    <row r="1279" spans="1:19" x14ac:dyDescent="0.3">
      <c r="A1279" s="19">
        <v>69325</v>
      </c>
      <c r="B1279" s="26" t="s">
        <v>3088</v>
      </c>
      <c r="C1279" s="19">
        <v>10142</v>
      </c>
      <c r="D1279" s="19" t="s">
        <v>1566</v>
      </c>
      <c r="E1279" s="18" t="s">
        <v>31</v>
      </c>
      <c r="F1279" s="18" t="s">
        <v>310</v>
      </c>
      <c r="G1279" s="18" t="s">
        <v>310</v>
      </c>
      <c r="H1279" s="18">
        <v>2714</v>
      </c>
      <c r="I1279" s="18" t="s">
        <v>3089</v>
      </c>
      <c r="J1279" s="18">
        <v>58314</v>
      </c>
      <c r="K1279" s="18" t="s">
        <v>3090</v>
      </c>
      <c r="L1279" s="18">
        <v>10058</v>
      </c>
      <c r="M1279" s="18" t="s">
        <v>2279</v>
      </c>
      <c r="N1279" s="18">
        <v>1</v>
      </c>
      <c r="O1279" s="18" t="s">
        <v>5209</v>
      </c>
      <c r="P1279" s="18"/>
      <c r="Q1279" s="18"/>
      <c r="R1279" s="18"/>
      <c r="S1279" t="s">
        <v>5186</v>
      </c>
    </row>
    <row r="1280" spans="1:19" x14ac:dyDescent="0.3">
      <c r="A1280" s="12">
        <v>41355</v>
      </c>
      <c r="B1280" s="1" t="s">
        <v>3102</v>
      </c>
      <c r="C1280" s="12">
        <v>10142</v>
      </c>
      <c r="D1280" s="12" t="s">
        <v>1566</v>
      </c>
      <c r="E1280" t="s">
        <v>31</v>
      </c>
      <c r="F1280" t="s">
        <v>504</v>
      </c>
      <c r="G1280" t="s">
        <v>504</v>
      </c>
      <c r="H1280">
        <v>2774</v>
      </c>
      <c r="I1280" t="s">
        <v>3103</v>
      </c>
      <c r="J1280">
        <v>1010364</v>
      </c>
      <c r="K1280" t="s">
        <v>3104</v>
      </c>
      <c r="L1280">
        <v>10058</v>
      </c>
      <c r="M1280" t="s">
        <v>2279</v>
      </c>
      <c r="N1280">
        <v>1</v>
      </c>
      <c r="O1280" t="s">
        <v>5209</v>
      </c>
      <c r="S1280" t="s">
        <v>5186</v>
      </c>
    </row>
    <row r="1281" spans="1:19" x14ac:dyDescent="0.3">
      <c r="A1281" s="19">
        <v>943912</v>
      </c>
      <c r="B1281" s="26" t="s">
        <v>3107</v>
      </c>
      <c r="C1281" s="19">
        <v>10142</v>
      </c>
      <c r="D1281" s="19" t="s">
        <v>1566</v>
      </c>
      <c r="E1281" s="18" t="s">
        <v>31</v>
      </c>
      <c r="F1281" s="18" t="s">
        <v>410</v>
      </c>
      <c r="G1281" s="18" t="s">
        <v>410</v>
      </c>
      <c r="H1281" s="18">
        <v>2779</v>
      </c>
      <c r="I1281" s="18" t="s">
        <v>3108</v>
      </c>
      <c r="J1281" s="18">
        <v>968714</v>
      </c>
      <c r="K1281" s="18" t="s">
        <v>3109</v>
      </c>
      <c r="L1281" s="18">
        <v>10058</v>
      </c>
      <c r="M1281" s="18" t="s">
        <v>2279</v>
      </c>
      <c r="N1281" s="18">
        <v>1</v>
      </c>
      <c r="O1281" s="18" t="s">
        <v>5209</v>
      </c>
      <c r="P1281" s="18"/>
      <c r="Q1281" s="18"/>
      <c r="R1281" s="18"/>
      <c r="S1281" t="s">
        <v>5186</v>
      </c>
    </row>
    <row r="1282" spans="1:19" x14ac:dyDescent="0.3">
      <c r="A1282" s="12">
        <v>42458</v>
      </c>
      <c r="B1282" s="1" t="s">
        <v>1804</v>
      </c>
      <c r="C1282" s="12">
        <v>10119</v>
      </c>
      <c r="D1282" s="12" t="s">
        <v>1566</v>
      </c>
      <c r="E1282" t="s">
        <v>31</v>
      </c>
      <c r="F1282" t="s">
        <v>466</v>
      </c>
      <c r="G1282" t="s">
        <v>466</v>
      </c>
      <c r="H1282">
        <v>2780</v>
      </c>
      <c r="I1282" t="s">
        <v>467</v>
      </c>
      <c r="J1282">
        <v>1027736</v>
      </c>
      <c r="K1282" t="s">
        <v>1805</v>
      </c>
      <c r="L1282">
        <v>10011</v>
      </c>
      <c r="M1282" t="s">
        <v>1568</v>
      </c>
      <c r="N1282">
        <v>1</v>
      </c>
      <c r="O1282" t="s">
        <v>5209</v>
      </c>
      <c r="S1282" t="s">
        <v>5186</v>
      </c>
    </row>
    <row r="1283" spans="1:19" x14ac:dyDescent="0.3">
      <c r="A1283" s="19">
        <v>38299</v>
      </c>
      <c r="B1283" s="26" t="s">
        <v>1806</v>
      </c>
      <c r="C1283" s="19">
        <v>10142</v>
      </c>
      <c r="D1283" s="19" t="s">
        <v>1566</v>
      </c>
      <c r="E1283" s="18" t="s">
        <v>31</v>
      </c>
      <c r="F1283" s="18" t="s">
        <v>504</v>
      </c>
      <c r="G1283" s="18" t="s">
        <v>504</v>
      </c>
      <c r="H1283" s="18">
        <v>2782</v>
      </c>
      <c r="I1283" s="18" t="s">
        <v>1807</v>
      </c>
      <c r="J1283" s="18">
        <v>1025490</v>
      </c>
      <c r="K1283" s="18" t="s">
        <v>1808</v>
      </c>
      <c r="L1283" s="18">
        <v>10011</v>
      </c>
      <c r="M1283" s="18" t="s">
        <v>1568</v>
      </c>
      <c r="N1283" s="18">
        <v>1</v>
      </c>
      <c r="O1283" s="18" t="s">
        <v>5209</v>
      </c>
      <c r="P1283" s="18"/>
      <c r="Q1283" s="18"/>
      <c r="R1283" s="18"/>
      <c r="S1283" t="s">
        <v>5186</v>
      </c>
    </row>
    <row r="1284" spans="1:19" x14ac:dyDescent="0.3">
      <c r="A1284" s="12">
        <v>56444</v>
      </c>
      <c r="B1284" s="1" t="s">
        <v>3118</v>
      </c>
      <c r="C1284" s="12">
        <v>10119</v>
      </c>
      <c r="D1284" s="12" t="s">
        <v>1566</v>
      </c>
      <c r="E1284" t="s">
        <v>31</v>
      </c>
      <c r="F1284" t="s">
        <v>477</v>
      </c>
      <c r="G1284" t="s">
        <v>477</v>
      </c>
      <c r="H1284">
        <v>2792</v>
      </c>
      <c r="I1284" t="s">
        <v>478</v>
      </c>
      <c r="J1284">
        <v>1029259</v>
      </c>
      <c r="K1284" t="s">
        <v>3119</v>
      </c>
      <c r="L1284">
        <v>10058</v>
      </c>
      <c r="M1284" t="s">
        <v>2279</v>
      </c>
      <c r="N1284">
        <v>1</v>
      </c>
      <c r="O1284" t="s">
        <v>5209</v>
      </c>
      <c r="S1284" t="s">
        <v>5186</v>
      </c>
    </row>
    <row r="1285" spans="1:19" x14ac:dyDescent="0.3">
      <c r="A1285" s="19">
        <v>176941</v>
      </c>
      <c r="B1285" s="26" t="s">
        <v>1822</v>
      </c>
      <c r="C1285" s="19">
        <v>10119</v>
      </c>
      <c r="D1285" s="19" t="s">
        <v>1566</v>
      </c>
      <c r="E1285" s="18" t="s">
        <v>31</v>
      </c>
      <c r="F1285" s="18" t="s">
        <v>116</v>
      </c>
      <c r="G1285" s="18" t="s">
        <v>116</v>
      </c>
      <c r="H1285" s="18">
        <v>2930</v>
      </c>
      <c r="I1285" s="18" t="s">
        <v>1823</v>
      </c>
      <c r="J1285" s="18">
        <v>333754</v>
      </c>
      <c r="K1285" s="18" t="s">
        <v>3152</v>
      </c>
      <c r="L1285" s="18">
        <v>10058</v>
      </c>
      <c r="M1285" s="18" t="s">
        <v>2279</v>
      </c>
      <c r="N1285" s="18">
        <v>1</v>
      </c>
      <c r="O1285" s="18" t="s">
        <v>5209</v>
      </c>
      <c r="P1285" s="18"/>
      <c r="Q1285" s="18"/>
      <c r="R1285" s="18"/>
      <c r="S1285" t="s">
        <v>5186</v>
      </c>
    </row>
    <row r="1286" spans="1:19" x14ac:dyDescent="0.3">
      <c r="A1286" s="12">
        <v>259496</v>
      </c>
      <c r="B1286" s="1" t="s">
        <v>1824</v>
      </c>
      <c r="C1286" s="12">
        <v>10142</v>
      </c>
      <c r="D1286" s="12" t="s">
        <v>1566</v>
      </c>
      <c r="E1286" t="s">
        <v>31</v>
      </c>
      <c r="F1286" t="s">
        <v>504</v>
      </c>
      <c r="G1286" t="s">
        <v>504</v>
      </c>
      <c r="H1286">
        <v>2950</v>
      </c>
      <c r="I1286" t="s">
        <v>505</v>
      </c>
      <c r="J1286">
        <v>1013580</v>
      </c>
      <c r="K1286" t="s">
        <v>1825</v>
      </c>
      <c r="L1286">
        <v>10011</v>
      </c>
      <c r="M1286" t="s">
        <v>1568</v>
      </c>
      <c r="N1286">
        <v>1</v>
      </c>
      <c r="O1286" t="s">
        <v>5209</v>
      </c>
      <c r="S1286" t="s">
        <v>5186</v>
      </c>
    </row>
    <row r="1287" spans="1:19" x14ac:dyDescent="0.3">
      <c r="A1287" s="19">
        <v>926852</v>
      </c>
      <c r="B1287" s="26" t="s">
        <v>3199</v>
      </c>
      <c r="C1287" s="19">
        <v>10119</v>
      </c>
      <c r="D1287" s="19" t="s">
        <v>1566</v>
      </c>
      <c r="E1287" s="18" t="s">
        <v>31</v>
      </c>
      <c r="F1287" s="18" t="s">
        <v>32</v>
      </c>
      <c r="G1287" s="18" t="s">
        <v>32</v>
      </c>
      <c r="H1287" s="18">
        <v>3010</v>
      </c>
      <c r="I1287" s="18" t="s">
        <v>528</v>
      </c>
      <c r="J1287" s="18">
        <v>41141</v>
      </c>
      <c r="K1287" s="18" t="s">
        <v>3200</v>
      </c>
      <c r="L1287" s="18">
        <v>10058</v>
      </c>
      <c r="M1287" s="18" t="s">
        <v>2279</v>
      </c>
      <c r="N1287" s="18">
        <v>1</v>
      </c>
      <c r="O1287" s="18" t="s">
        <v>5209</v>
      </c>
      <c r="P1287" s="18"/>
      <c r="Q1287" s="18"/>
      <c r="R1287" s="18"/>
      <c r="S1287" t="s">
        <v>5186</v>
      </c>
    </row>
    <row r="1288" spans="1:19" x14ac:dyDescent="0.3">
      <c r="A1288" s="12">
        <v>87724</v>
      </c>
      <c r="B1288" s="1" t="s">
        <v>1849</v>
      </c>
      <c r="C1288" s="12">
        <v>10142</v>
      </c>
      <c r="D1288" s="12" t="s">
        <v>1566</v>
      </c>
      <c r="E1288" t="s">
        <v>31</v>
      </c>
      <c r="F1288" t="s">
        <v>477</v>
      </c>
      <c r="G1288" t="s">
        <v>477</v>
      </c>
      <c r="H1288">
        <v>3220</v>
      </c>
      <c r="I1288" t="s">
        <v>1850</v>
      </c>
      <c r="J1288">
        <v>1019644</v>
      </c>
      <c r="K1288" t="s">
        <v>3268</v>
      </c>
      <c r="L1288">
        <v>10058</v>
      </c>
      <c r="M1288" t="s">
        <v>2279</v>
      </c>
      <c r="N1288">
        <v>1</v>
      </c>
      <c r="O1288" t="s">
        <v>5209</v>
      </c>
      <c r="S1288" t="s">
        <v>5186</v>
      </c>
    </row>
    <row r="1289" spans="1:19" x14ac:dyDescent="0.3">
      <c r="A1289" s="19">
        <v>298781</v>
      </c>
      <c r="B1289" s="26" t="s">
        <v>3278</v>
      </c>
      <c r="C1289" s="19">
        <v>10142</v>
      </c>
      <c r="D1289" s="19" t="s">
        <v>1566</v>
      </c>
      <c r="E1289" s="18" t="s">
        <v>31</v>
      </c>
      <c r="F1289" s="18" t="s">
        <v>410</v>
      </c>
      <c r="G1289" s="18" t="s">
        <v>410</v>
      </c>
      <c r="H1289" s="18">
        <v>3274</v>
      </c>
      <c r="I1289" s="18" t="s">
        <v>3279</v>
      </c>
      <c r="J1289" s="18">
        <v>784532</v>
      </c>
      <c r="K1289" s="18" t="s">
        <v>3280</v>
      </c>
      <c r="L1289" s="18">
        <v>10058</v>
      </c>
      <c r="M1289" s="18" t="s">
        <v>2279</v>
      </c>
      <c r="N1289" s="18">
        <v>1</v>
      </c>
      <c r="O1289" s="18" t="s">
        <v>5209</v>
      </c>
      <c r="P1289" s="18"/>
      <c r="Q1289" s="18"/>
      <c r="R1289" s="18"/>
      <c r="S1289" t="s">
        <v>5186</v>
      </c>
    </row>
    <row r="1290" spans="1:19" x14ac:dyDescent="0.3">
      <c r="A1290" s="12">
        <v>173296</v>
      </c>
      <c r="B1290" s="1" t="s">
        <v>3303</v>
      </c>
      <c r="C1290" s="12">
        <v>10142</v>
      </c>
      <c r="D1290" s="12" t="s">
        <v>1566</v>
      </c>
      <c r="E1290" t="s">
        <v>31</v>
      </c>
      <c r="F1290" t="s">
        <v>310</v>
      </c>
      <c r="G1290" t="s">
        <v>310</v>
      </c>
      <c r="H1290">
        <v>3337</v>
      </c>
      <c r="I1290" t="s">
        <v>3304</v>
      </c>
      <c r="J1290">
        <v>63915</v>
      </c>
      <c r="K1290" t="s">
        <v>3305</v>
      </c>
      <c r="L1290">
        <v>10058</v>
      </c>
      <c r="M1290" t="s">
        <v>2279</v>
      </c>
      <c r="N1290">
        <v>1</v>
      </c>
      <c r="O1290" t="s">
        <v>5209</v>
      </c>
      <c r="S1290" t="s">
        <v>5186</v>
      </c>
    </row>
    <row r="1291" spans="1:19" x14ac:dyDescent="0.3">
      <c r="A1291" s="19">
        <v>243963</v>
      </c>
      <c r="B1291" s="26" t="s">
        <v>3378</v>
      </c>
      <c r="C1291" s="19">
        <v>10119</v>
      </c>
      <c r="D1291" s="19" t="s">
        <v>1566</v>
      </c>
      <c r="E1291" s="18" t="s">
        <v>31</v>
      </c>
      <c r="F1291" s="18" t="s">
        <v>310</v>
      </c>
      <c r="G1291" s="18" t="s">
        <v>310</v>
      </c>
      <c r="H1291" s="18">
        <v>3829</v>
      </c>
      <c r="I1291" s="18" t="s">
        <v>653</v>
      </c>
      <c r="J1291" s="18">
        <v>52955</v>
      </c>
      <c r="K1291" s="18" t="s">
        <v>3379</v>
      </c>
      <c r="L1291" s="18">
        <v>10058</v>
      </c>
      <c r="M1291" s="18" t="s">
        <v>2279</v>
      </c>
      <c r="N1291" s="18">
        <v>1</v>
      </c>
      <c r="O1291" s="18" t="s">
        <v>5209</v>
      </c>
      <c r="P1291" s="18"/>
      <c r="Q1291" s="18"/>
      <c r="R1291" s="18"/>
      <c r="S1291" t="s">
        <v>5186</v>
      </c>
    </row>
    <row r="1292" spans="1:19" x14ac:dyDescent="0.3">
      <c r="A1292" s="12">
        <v>833232</v>
      </c>
      <c r="B1292" s="1" t="s">
        <v>3408</v>
      </c>
      <c r="C1292" s="12">
        <v>10119</v>
      </c>
      <c r="D1292" s="12" t="s">
        <v>1566</v>
      </c>
      <c r="E1292" t="s">
        <v>31</v>
      </c>
      <c r="F1292" t="s">
        <v>410</v>
      </c>
      <c r="G1292" t="s">
        <v>410</v>
      </c>
      <c r="H1292">
        <v>4078</v>
      </c>
      <c r="I1292" t="s">
        <v>3409</v>
      </c>
      <c r="J1292">
        <v>76984</v>
      </c>
      <c r="K1292" t="s">
        <v>3410</v>
      </c>
      <c r="L1292">
        <v>10058</v>
      </c>
      <c r="M1292" t="s">
        <v>2279</v>
      </c>
      <c r="N1292">
        <v>1</v>
      </c>
      <c r="O1292" t="s">
        <v>5209</v>
      </c>
      <c r="S1292" t="s">
        <v>5186</v>
      </c>
    </row>
    <row r="1293" spans="1:19" x14ac:dyDescent="0.3">
      <c r="A1293" s="19">
        <v>959147</v>
      </c>
      <c r="B1293" s="26" t="s">
        <v>1875</v>
      </c>
      <c r="C1293" s="19">
        <v>10119</v>
      </c>
      <c r="D1293" s="19" t="s">
        <v>1566</v>
      </c>
      <c r="E1293" s="18" t="s">
        <v>31</v>
      </c>
      <c r="F1293" s="18" t="s">
        <v>402</v>
      </c>
      <c r="G1293" s="18" t="s">
        <v>402</v>
      </c>
      <c r="H1293" s="18">
        <v>4167</v>
      </c>
      <c r="I1293" s="18" t="s">
        <v>680</v>
      </c>
      <c r="J1293" s="18">
        <v>1013463</v>
      </c>
      <c r="K1293" s="18" t="s">
        <v>3439</v>
      </c>
      <c r="L1293" s="18">
        <v>10058</v>
      </c>
      <c r="M1293" s="18" t="s">
        <v>2279</v>
      </c>
      <c r="N1293" s="18">
        <v>1</v>
      </c>
      <c r="O1293" s="18" t="s">
        <v>5209</v>
      </c>
      <c r="P1293" s="18"/>
      <c r="Q1293" s="18"/>
      <c r="R1293" s="18"/>
      <c r="S1293" t="s">
        <v>5186</v>
      </c>
    </row>
    <row r="1294" spans="1:19" x14ac:dyDescent="0.3">
      <c r="A1294" s="12">
        <v>218257</v>
      </c>
      <c r="B1294" s="1" t="s">
        <v>1876</v>
      </c>
      <c r="C1294" s="12">
        <v>10119</v>
      </c>
      <c r="D1294" s="12" t="s">
        <v>1566</v>
      </c>
      <c r="E1294" t="s">
        <v>31</v>
      </c>
      <c r="F1294" t="s">
        <v>402</v>
      </c>
      <c r="G1294" t="s">
        <v>402</v>
      </c>
      <c r="H1294">
        <v>4171</v>
      </c>
      <c r="I1294" t="s">
        <v>683</v>
      </c>
      <c r="J1294">
        <v>49732</v>
      </c>
      <c r="K1294" t="s">
        <v>1877</v>
      </c>
      <c r="L1294">
        <v>10011</v>
      </c>
      <c r="M1294" t="s">
        <v>1568</v>
      </c>
      <c r="N1294">
        <v>1</v>
      </c>
      <c r="O1294" t="s">
        <v>5209</v>
      </c>
      <c r="S1294" t="s">
        <v>5186</v>
      </c>
    </row>
    <row r="1295" spans="1:19" x14ac:dyDescent="0.3">
      <c r="A1295" s="19">
        <v>370135</v>
      </c>
      <c r="B1295" s="26" t="s">
        <v>3443</v>
      </c>
      <c r="C1295" s="19">
        <v>10119</v>
      </c>
      <c r="D1295" s="19" t="s">
        <v>1566</v>
      </c>
      <c r="E1295" s="18" t="s">
        <v>31</v>
      </c>
      <c r="F1295" s="18" t="s">
        <v>267</v>
      </c>
      <c r="G1295" s="18" t="s">
        <v>267</v>
      </c>
      <c r="H1295" s="18">
        <v>4178</v>
      </c>
      <c r="I1295" s="18" t="s">
        <v>3444</v>
      </c>
      <c r="J1295" s="18">
        <v>1013998</v>
      </c>
      <c r="K1295" s="18" t="s">
        <v>3445</v>
      </c>
      <c r="L1295" s="18">
        <v>10058</v>
      </c>
      <c r="M1295" s="18" t="s">
        <v>2279</v>
      </c>
      <c r="N1295" s="18">
        <v>1</v>
      </c>
      <c r="O1295" s="18" t="s">
        <v>5209</v>
      </c>
      <c r="P1295" s="18"/>
      <c r="Q1295" s="18"/>
      <c r="R1295" s="18"/>
      <c r="S1295" t="s">
        <v>5186</v>
      </c>
    </row>
    <row r="1296" spans="1:19" x14ac:dyDescent="0.3">
      <c r="A1296" s="12">
        <v>542135</v>
      </c>
      <c r="B1296" s="1" t="s">
        <v>3494</v>
      </c>
      <c r="C1296" s="12">
        <v>10119</v>
      </c>
      <c r="D1296" s="12" t="s">
        <v>1566</v>
      </c>
      <c r="E1296" t="s">
        <v>31</v>
      </c>
      <c r="F1296" t="s">
        <v>504</v>
      </c>
      <c r="G1296" t="s">
        <v>504</v>
      </c>
      <c r="H1296">
        <v>4417</v>
      </c>
      <c r="I1296" t="s">
        <v>724</v>
      </c>
      <c r="J1296">
        <v>863171</v>
      </c>
      <c r="K1296" t="s">
        <v>3495</v>
      </c>
      <c r="L1296">
        <v>10058</v>
      </c>
      <c r="M1296" t="s">
        <v>2279</v>
      </c>
      <c r="N1296">
        <v>1</v>
      </c>
      <c r="O1296" t="s">
        <v>5209</v>
      </c>
      <c r="S1296" t="s">
        <v>5186</v>
      </c>
    </row>
    <row r="1297" spans="1:19" x14ac:dyDescent="0.3">
      <c r="A1297" s="19">
        <v>73194</v>
      </c>
      <c r="B1297" s="26" t="s">
        <v>3502</v>
      </c>
      <c r="C1297" s="19">
        <v>10119</v>
      </c>
      <c r="D1297" s="19" t="s">
        <v>1566</v>
      </c>
      <c r="E1297" s="18" t="s">
        <v>31</v>
      </c>
      <c r="F1297" s="18" t="s">
        <v>1366</v>
      </c>
      <c r="G1297" s="18" t="s">
        <v>1366</v>
      </c>
      <c r="H1297" s="18">
        <v>4433</v>
      </c>
      <c r="I1297" s="18" t="s">
        <v>3503</v>
      </c>
      <c r="J1297" s="18">
        <v>39424</v>
      </c>
      <c r="K1297" s="18" t="s">
        <v>3504</v>
      </c>
      <c r="L1297" s="18">
        <v>10058</v>
      </c>
      <c r="M1297" s="18" t="s">
        <v>2279</v>
      </c>
      <c r="N1297" s="18">
        <v>1</v>
      </c>
      <c r="O1297" s="18" t="s">
        <v>5209</v>
      </c>
      <c r="P1297" s="18"/>
      <c r="Q1297" s="18"/>
      <c r="R1297" s="18"/>
      <c r="S1297" t="s">
        <v>5186</v>
      </c>
    </row>
    <row r="1298" spans="1:19" x14ac:dyDescent="0.3">
      <c r="A1298" s="12">
        <v>356925</v>
      </c>
      <c r="B1298" s="1" t="s">
        <v>3545</v>
      </c>
      <c r="C1298" s="12">
        <v>10119</v>
      </c>
      <c r="D1298" s="12" t="s">
        <v>1566</v>
      </c>
      <c r="E1298" t="s">
        <v>31</v>
      </c>
      <c r="F1298" t="s">
        <v>32</v>
      </c>
      <c r="G1298" t="s">
        <v>32</v>
      </c>
      <c r="H1298">
        <v>4554</v>
      </c>
      <c r="I1298" t="s">
        <v>761</v>
      </c>
      <c r="J1298">
        <v>64686</v>
      </c>
      <c r="K1298" t="s">
        <v>3546</v>
      </c>
      <c r="L1298">
        <v>10058</v>
      </c>
      <c r="M1298" t="s">
        <v>2279</v>
      </c>
      <c r="N1298" t="s">
        <v>5181</v>
      </c>
    </row>
    <row r="1299" spans="1:19" x14ac:dyDescent="0.3">
      <c r="A1299" s="19">
        <v>280327</v>
      </c>
      <c r="B1299" s="26" t="s">
        <v>3605</v>
      </c>
      <c r="C1299" s="19">
        <v>10142</v>
      </c>
      <c r="D1299" s="19" t="s">
        <v>1566</v>
      </c>
      <c r="E1299" s="18" t="s">
        <v>31</v>
      </c>
      <c r="F1299" s="18" t="s">
        <v>1366</v>
      </c>
      <c r="G1299" s="18" t="s">
        <v>1366</v>
      </c>
      <c r="H1299" s="18">
        <v>4699</v>
      </c>
      <c r="I1299" s="18" t="s">
        <v>3606</v>
      </c>
      <c r="J1299" s="18">
        <v>990070</v>
      </c>
      <c r="K1299" s="18" t="s">
        <v>3607</v>
      </c>
      <c r="L1299" s="18">
        <v>10058</v>
      </c>
      <c r="M1299" s="18" t="s">
        <v>2279</v>
      </c>
      <c r="N1299" s="18">
        <v>1</v>
      </c>
      <c r="O1299" s="18" t="s">
        <v>5209</v>
      </c>
      <c r="P1299" s="18"/>
      <c r="Q1299" s="18"/>
      <c r="R1299" s="18"/>
      <c r="S1299" t="s">
        <v>5186</v>
      </c>
    </row>
    <row r="1300" spans="1:19" x14ac:dyDescent="0.3">
      <c r="A1300" s="12">
        <v>977615</v>
      </c>
      <c r="B1300" s="1" t="s">
        <v>3620</v>
      </c>
      <c r="C1300" s="12">
        <v>10142</v>
      </c>
      <c r="D1300" s="12" t="s">
        <v>1566</v>
      </c>
      <c r="E1300" t="s">
        <v>31</v>
      </c>
      <c r="F1300" t="s">
        <v>477</v>
      </c>
      <c r="G1300" t="s">
        <v>477</v>
      </c>
      <c r="H1300">
        <v>4728</v>
      </c>
      <c r="I1300" t="s">
        <v>3621</v>
      </c>
      <c r="J1300">
        <v>1029222</v>
      </c>
      <c r="K1300" t="s">
        <v>3622</v>
      </c>
      <c r="L1300">
        <v>10058</v>
      </c>
      <c r="M1300" t="s">
        <v>2279</v>
      </c>
      <c r="N1300">
        <v>1</v>
      </c>
      <c r="O1300" t="s">
        <v>5209</v>
      </c>
      <c r="S1300" t="s">
        <v>5186</v>
      </c>
    </row>
    <row r="1301" spans="1:19" x14ac:dyDescent="0.3">
      <c r="A1301" s="19">
        <v>996430</v>
      </c>
      <c r="B1301" s="26" t="s">
        <v>3709</v>
      </c>
      <c r="C1301" s="19">
        <v>10119</v>
      </c>
      <c r="D1301" s="19" t="s">
        <v>1566</v>
      </c>
      <c r="E1301" s="18" t="s">
        <v>31</v>
      </c>
      <c r="F1301" s="18" t="s">
        <v>267</v>
      </c>
      <c r="G1301" s="18" t="s">
        <v>267</v>
      </c>
      <c r="H1301" s="18">
        <v>5002</v>
      </c>
      <c r="I1301" s="18" t="s">
        <v>3710</v>
      </c>
      <c r="J1301" s="18">
        <v>317936</v>
      </c>
      <c r="K1301" s="18" t="s">
        <v>3711</v>
      </c>
      <c r="L1301" s="18">
        <v>10058</v>
      </c>
      <c r="M1301" s="18" t="s">
        <v>2279</v>
      </c>
      <c r="N1301" s="18">
        <v>1</v>
      </c>
      <c r="O1301" s="18" t="s">
        <v>5209</v>
      </c>
      <c r="P1301" s="18"/>
      <c r="Q1301" s="18"/>
      <c r="R1301" s="18"/>
      <c r="S1301" t="s">
        <v>5186</v>
      </c>
    </row>
    <row r="1302" spans="1:19" x14ac:dyDescent="0.3">
      <c r="A1302" s="12">
        <v>322755</v>
      </c>
      <c r="B1302" s="1" t="s">
        <v>1956</v>
      </c>
      <c r="C1302" s="12">
        <v>10119</v>
      </c>
      <c r="D1302" s="12" t="s">
        <v>1566</v>
      </c>
      <c r="E1302" t="s">
        <v>31</v>
      </c>
      <c r="F1302" t="s">
        <v>504</v>
      </c>
      <c r="G1302" t="s">
        <v>504</v>
      </c>
      <c r="H1302">
        <v>5021</v>
      </c>
      <c r="I1302" t="s">
        <v>1957</v>
      </c>
      <c r="J1302">
        <v>44866</v>
      </c>
      <c r="K1302" t="s">
        <v>1958</v>
      </c>
      <c r="L1302">
        <v>10011</v>
      </c>
      <c r="M1302" t="s">
        <v>1568</v>
      </c>
      <c r="N1302">
        <v>1</v>
      </c>
      <c r="O1302" t="s">
        <v>5209</v>
      </c>
      <c r="S1302" t="s">
        <v>5186</v>
      </c>
    </row>
    <row r="1303" spans="1:19" x14ac:dyDescent="0.3">
      <c r="A1303" s="19">
        <v>170695</v>
      </c>
      <c r="B1303" s="26" t="s">
        <v>3719</v>
      </c>
      <c r="C1303" s="19">
        <v>10119</v>
      </c>
      <c r="D1303" s="19" t="s">
        <v>1566</v>
      </c>
      <c r="E1303" s="18" t="s">
        <v>31</v>
      </c>
      <c r="F1303" s="18" t="s">
        <v>267</v>
      </c>
      <c r="G1303" s="18" t="s">
        <v>267</v>
      </c>
      <c r="H1303" s="18">
        <v>5117</v>
      </c>
      <c r="I1303" s="18" t="s">
        <v>821</v>
      </c>
      <c r="J1303" s="18">
        <v>789531</v>
      </c>
      <c r="K1303" s="18" t="s">
        <v>3720</v>
      </c>
      <c r="L1303" s="18">
        <v>10058</v>
      </c>
      <c r="M1303" s="18" t="s">
        <v>2279</v>
      </c>
      <c r="N1303" s="18">
        <v>1</v>
      </c>
      <c r="O1303" s="18" t="s">
        <v>5209</v>
      </c>
      <c r="P1303" s="18"/>
      <c r="Q1303" s="18"/>
      <c r="R1303" s="18"/>
      <c r="S1303" t="s">
        <v>5186</v>
      </c>
    </row>
    <row r="1304" spans="1:19" x14ac:dyDescent="0.3">
      <c r="A1304" s="12">
        <v>139355</v>
      </c>
      <c r="B1304" s="1" t="s">
        <v>3730</v>
      </c>
      <c r="C1304" s="12">
        <v>10142</v>
      </c>
      <c r="D1304" s="12" t="s">
        <v>1566</v>
      </c>
      <c r="E1304" t="s">
        <v>31</v>
      </c>
      <c r="F1304" t="s">
        <v>32</v>
      </c>
      <c r="G1304" t="s">
        <v>32</v>
      </c>
      <c r="H1304">
        <v>5170</v>
      </c>
      <c r="I1304" t="s">
        <v>3731</v>
      </c>
      <c r="J1304">
        <v>96163</v>
      </c>
      <c r="K1304" t="s">
        <v>3732</v>
      </c>
      <c r="L1304">
        <v>10058</v>
      </c>
      <c r="M1304" t="s">
        <v>2279</v>
      </c>
      <c r="N1304">
        <v>1</v>
      </c>
      <c r="O1304" t="s">
        <v>5209</v>
      </c>
      <c r="S1304" t="s">
        <v>5186</v>
      </c>
    </row>
    <row r="1305" spans="1:19" x14ac:dyDescent="0.3">
      <c r="A1305" s="19">
        <v>164683</v>
      </c>
      <c r="B1305" s="26" t="s">
        <v>2003</v>
      </c>
      <c r="C1305" s="19">
        <v>10142</v>
      </c>
      <c r="D1305" s="19" t="s">
        <v>1566</v>
      </c>
      <c r="E1305" s="18" t="s">
        <v>31</v>
      </c>
      <c r="F1305" s="18" t="s">
        <v>310</v>
      </c>
      <c r="G1305" s="18" t="s">
        <v>310</v>
      </c>
      <c r="H1305" s="18">
        <v>5693</v>
      </c>
      <c r="I1305" s="18" t="s">
        <v>2004</v>
      </c>
      <c r="J1305" s="18">
        <v>1013621</v>
      </c>
      <c r="K1305" s="18" t="s">
        <v>2005</v>
      </c>
      <c r="L1305" s="18">
        <v>10035</v>
      </c>
      <c r="M1305" s="18" t="s">
        <v>1568</v>
      </c>
      <c r="N1305" s="18">
        <v>1</v>
      </c>
      <c r="O1305" s="18" t="s">
        <v>5209</v>
      </c>
      <c r="P1305" s="18"/>
      <c r="Q1305" s="18"/>
      <c r="R1305" s="18"/>
      <c r="S1305" t="s">
        <v>5186</v>
      </c>
    </row>
    <row r="1306" spans="1:19" x14ac:dyDescent="0.3">
      <c r="A1306" s="12">
        <v>998025</v>
      </c>
      <c r="B1306" s="1" t="s">
        <v>3912</v>
      </c>
      <c r="C1306" s="12">
        <v>10119</v>
      </c>
      <c r="D1306" s="12" t="s">
        <v>1566</v>
      </c>
      <c r="E1306" t="s">
        <v>31</v>
      </c>
      <c r="F1306" t="s">
        <v>1102</v>
      </c>
      <c r="G1306" t="s">
        <v>1102</v>
      </c>
      <c r="H1306">
        <v>5704</v>
      </c>
      <c r="I1306" t="s">
        <v>3913</v>
      </c>
      <c r="J1306">
        <v>367623</v>
      </c>
      <c r="K1306" t="s">
        <v>3914</v>
      </c>
      <c r="L1306">
        <v>10058</v>
      </c>
      <c r="M1306" t="s">
        <v>2279</v>
      </c>
      <c r="N1306">
        <v>1</v>
      </c>
      <c r="O1306" t="s">
        <v>5209</v>
      </c>
      <c r="S1306" t="s">
        <v>5186</v>
      </c>
    </row>
    <row r="1307" spans="1:19" x14ac:dyDescent="0.3">
      <c r="A1307" s="19">
        <v>203868</v>
      </c>
      <c r="B1307" s="26" t="s">
        <v>2008</v>
      </c>
      <c r="C1307" s="19">
        <v>10142</v>
      </c>
      <c r="D1307" s="19" t="s">
        <v>1566</v>
      </c>
      <c r="E1307" s="18" t="s">
        <v>31</v>
      </c>
      <c r="F1307" s="18" t="s">
        <v>46</v>
      </c>
      <c r="G1307" s="18" t="s">
        <v>46</v>
      </c>
      <c r="H1307" s="18">
        <v>5730</v>
      </c>
      <c r="I1307" s="18" t="s">
        <v>2009</v>
      </c>
      <c r="J1307" s="18">
        <v>43546</v>
      </c>
      <c r="K1307" s="18" t="s">
        <v>3919</v>
      </c>
      <c r="L1307" s="18">
        <v>10058</v>
      </c>
      <c r="M1307" s="18" t="s">
        <v>2279</v>
      </c>
      <c r="N1307" s="18">
        <v>1</v>
      </c>
      <c r="O1307" s="18" t="s">
        <v>5209</v>
      </c>
      <c r="P1307" s="18"/>
      <c r="Q1307" s="18"/>
      <c r="R1307" s="18"/>
      <c r="S1307" t="s">
        <v>5186</v>
      </c>
    </row>
    <row r="1308" spans="1:19" x14ac:dyDescent="0.3">
      <c r="A1308" s="12">
        <v>236778</v>
      </c>
      <c r="B1308" s="1" t="s">
        <v>3961</v>
      </c>
      <c r="C1308" s="12">
        <v>10119</v>
      </c>
      <c r="D1308" s="12" t="s">
        <v>1566</v>
      </c>
      <c r="E1308" t="s">
        <v>31</v>
      </c>
      <c r="F1308" t="s">
        <v>466</v>
      </c>
      <c r="G1308" t="s">
        <v>466</v>
      </c>
      <c r="H1308">
        <v>5808</v>
      </c>
      <c r="I1308" t="s">
        <v>3962</v>
      </c>
      <c r="J1308">
        <v>81484</v>
      </c>
      <c r="K1308" t="s">
        <v>3963</v>
      </c>
      <c r="L1308">
        <v>10058</v>
      </c>
      <c r="M1308" t="s">
        <v>2279</v>
      </c>
      <c r="N1308">
        <v>1</v>
      </c>
      <c r="O1308" t="s">
        <v>5209</v>
      </c>
      <c r="S1308" t="s">
        <v>5186</v>
      </c>
    </row>
    <row r="1309" spans="1:19" x14ac:dyDescent="0.3">
      <c r="A1309" s="19">
        <v>172698</v>
      </c>
      <c r="B1309" s="26" t="s">
        <v>3970</v>
      </c>
      <c r="C1309" s="19">
        <v>10142</v>
      </c>
      <c r="D1309" s="19" t="s">
        <v>1566</v>
      </c>
      <c r="E1309" s="18" t="s">
        <v>31</v>
      </c>
      <c r="F1309" s="18" t="s">
        <v>267</v>
      </c>
      <c r="G1309" s="18" t="s">
        <v>267</v>
      </c>
      <c r="H1309" s="18">
        <v>5818</v>
      </c>
      <c r="I1309" s="18" t="s">
        <v>3971</v>
      </c>
      <c r="J1309" s="18">
        <v>341383</v>
      </c>
      <c r="K1309" s="18" t="s">
        <v>3972</v>
      </c>
      <c r="L1309" s="18">
        <v>10058</v>
      </c>
      <c r="M1309" s="18" t="s">
        <v>2279</v>
      </c>
      <c r="N1309" s="18">
        <v>1</v>
      </c>
      <c r="O1309" s="18" t="s">
        <v>5209</v>
      </c>
      <c r="P1309" s="18"/>
      <c r="Q1309" s="18"/>
      <c r="R1309" s="18"/>
      <c r="S1309" t="s">
        <v>5186</v>
      </c>
    </row>
    <row r="1310" spans="1:19" x14ac:dyDescent="0.3">
      <c r="A1310" s="12">
        <v>60822</v>
      </c>
      <c r="B1310" s="1" t="s">
        <v>3989</v>
      </c>
      <c r="C1310" s="12">
        <v>10142</v>
      </c>
      <c r="D1310" s="12" t="s">
        <v>1566</v>
      </c>
      <c r="E1310" t="s">
        <v>31</v>
      </c>
      <c r="F1310" t="s">
        <v>466</v>
      </c>
      <c r="G1310" t="s">
        <v>466</v>
      </c>
      <c r="H1310">
        <v>5865</v>
      </c>
      <c r="I1310" t="s">
        <v>3990</v>
      </c>
      <c r="J1310">
        <v>1015815</v>
      </c>
      <c r="K1310" t="s">
        <v>3991</v>
      </c>
      <c r="L1310">
        <v>10058</v>
      </c>
      <c r="M1310" t="s">
        <v>2279</v>
      </c>
      <c r="N1310">
        <v>1</v>
      </c>
      <c r="O1310" t="s">
        <v>5209</v>
      </c>
      <c r="S1310" t="s">
        <v>5186</v>
      </c>
    </row>
    <row r="1311" spans="1:19" x14ac:dyDescent="0.3">
      <c r="A1311" s="19">
        <v>849819</v>
      </c>
      <c r="B1311" s="26" t="s">
        <v>4081</v>
      </c>
      <c r="C1311" s="19">
        <v>10119</v>
      </c>
      <c r="D1311" s="19" t="s">
        <v>1566</v>
      </c>
      <c r="E1311" s="18" t="s">
        <v>31</v>
      </c>
      <c r="F1311" s="18" t="s">
        <v>310</v>
      </c>
      <c r="G1311" s="18" t="s">
        <v>310</v>
      </c>
      <c r="H1311" s="18">
        <v>6021</v>
      </c>
      <c r="I1311" s="18" t="s">
        <v>942</v>
      </c>
      <c r="J1311" s="18">
        <v>60897</v>
      </c>
      <c r="K1311" s="18" t="s">
        <v>4082</v>
      </c>
      <c r="L1311" s="18">
        <v>10058</v>
      </c>
      <c r="M1311" s="18" t="s">
        <v>2279</v>
      </c>
      <c r="N1311" s="18">
        <v>1</v>
      </c>
      <c r="O1311" s="18" t="s">
        <v>5209</v>
      </c>
      <c r="P1311" s="18"/>
      <c r="Q1311" s="18"/>
      <c r="R1311" s="18"/>
      <c r="S1311" t="s">
        <v>5186</v>
      </c>
    </row>
    <row r="1312" spans="1:19" x14ac:dyDescent="0.3">
      <c r="A1312" s="12">
        <v>260766</v>
      </c>
      <c r="B1312" s="1" t="s">
        <v>4115</v>
      </c>
      <c r="C1312" s="12">
        <v>10119</v>
      </c>
      <c r="D1312" s="12" t="s">
        <v>1566</v>
      </c>
      <c r="E1312" t="s">
        <v>31</v>
      </c>
      <c r="F1312" t="s">
        <v>116</v>
      </c>
      <c r="G1312" t="s">
        <v>116</v>
      </c>
      <c r="H1312">
        <v>6059</v>
      </c>
      <c r="I1312" t="s">
        <v>4116</v>
      </c>
      <c r="J1312">
        <v>338763</v>
      </c>
      <c r="K1312" t="s">
        <v>4117</v>
      </c>
      <c r="L1312">
        <v>10058</v>
      </c>
      <c r="M1312" t="s">
        <v>2279</v>
      </c>
      <c r="N1312">
        <v>1</v>
      </c>
      <c r="O1312" t="s">
        <v>5209</v>
      </c>
      <c r="S1312" t="s">
        <v>5186</v>
      </c>
    </row>
    <row r="1313" spans="1:19" x14ac:dyDescent="0.3">
      <c r="A1313" s="19">
        <v>81713</v>
      </c>
      <c r="B1313" s="26" t="s">
        <v>2039</v>
      </c>
      <c r="C1313" s="19">
        <v>10119</v>
      </c>
      <c r="D1313" s="19" t="s">
        <v>1566</v>
      </c>
      <c r="E1313" s="18" t="s">
        <v>31</v>
      </c>
      <c r="F1313" s="18" t="s">
        <v>1102</v>
      </c>
      <c r="G1313" s="18" t="s">
        <v>1102</v>
      </c>
      <c r="H1313" s="18">
        <v>6090</v>
      </c>
      <c r="I1313" s="18" t="s">
        <v>2040</v>
      </c>
      <c r="J1313" s="18">
        <v>89602</v>
      </c>
      <c r="K1313" s="18" t="s">
        <v>2041</v>
      </c>
      <c r="L1313" s="18">
        <v>10035</v>
      </c>
      <c r="M1313" s="18" t="s">
        <v>1568</v>
      </c>
      <c r="N1313" s="18">
        <v>1</v>
      </c>
      <c r="O1313" s="18" t="s">
        <v>5209</v>
      </c>
      <c r="P1313" s="18"/>
      <c r="Q1313" s="18"/>
      <c r="R1313" s="18"/>
      <c r="S1313" t="s">
        <v>5186</v>
      </c>
    </row>
    <row r="1314" spans="1:19" x14ac:dyDescent="0.3">
      <c r="A1314" s="12">
        <v>64894</v>
      </c>
      <c r="B1314" s="1" t="s">
        <v>4157</v>
      </c>
      <c r="C1314" s="12">
        <v>10119</v>
      </c>
      <c r="D1314" s="12" t="s">
        <v>1566</v>
      </c>
      <c r="E1314" t="s">
        <v>31</v>
      </c>
      <c r="F1314" t="s">
        <v>1366</v>
      </c>
      <c r="G1314" t="s">
        <v>1366</v>
      </c>
      <c r="H1314">
        <v>6101</v>
      </c>
      <c r="I1314" t="s">
        <v>4158</v>
      </c>
      <c r="J1314">
        <v>76652</v>
      </c>
      <c r="K1314" t="s">
        <v>4159</v>
      </c>
      <c r="L1314">
        <v>10058</v>
      </c>
      <c r="M1314" t="s">
        <v>2279</v>
      </c>
      <c r="N1314">
        <v>1</v>
      </c>
      <c r="O1314" t="s">
        <v>5209</v>
      </c>
      <c r="S1314" t="s">
        <v>5186</v>
      </c>
    </row>
    <row r="1315" spans="1:19" x14ac:dyDescent="0.3">
      <c r="A1315" s="19">
        <v>373352</v>
      </c>
      <c r="B1315" s="26" t="s">
        <v>4225</v>
      </c>
      <c r="C1315" s="19">
        <v>10119</v>
      </c>
      <c r="D1315" s="19" t="s">
        <v>1566</v>
      </c>
      <c r="E1315" s="18" t="s">
        <v>31</v>
      </c>
      <c r="F1315" s="18" t="s">
        <v>477</v>
      </c>
      <c r="G1315" s="18" t="s">
        <v>477</v>
      </c>
      <c r="H1315" s="18">
        <v>6148</v>
      </c>
      <c r="I1315" s="18" t="s">
        <v>1009</v>
      </c>
      <c r="J1315" s="18">
        <v>60441</v>
      </c>
      <c r="K1315" s="18" t="s">
        <v>4226</v>
      </c>
      <c r="L1315" s="18">
        <v>10058</v>
      </c>
      <c r="M1315" s="18" t="s">
        <v>2279</v>
      </c>
      <c r="N1315" s="18">
        <v>1</v>
      </c>
      <c r="O1315" s="18" t="s">
        <v>5209</v>
      </c>
      <c r="P1315" s="18"/>
      <c r="Q1315" s="18"/>
      <c r="R1315" s="18"/>
      <c r="S1315" t="s">
        <v>5186</v>
      </c>
    </row>
    <row r="1316" spans="1:19" x14ac:dyDescent="0.3">
      <c r="A1316" s="12">
        <v>863763</v>
      </c>
      <c r="B1316" s="1" t="s">
        <v>4304</v>
      </c>
      <c r="C1316" s="12">
        <v>10142</v>
      </c>
      <c r="D1316" s="12" t="s">
        <v>1566</v>
      </c>
      <c r="E1316" t="s">
        <v>31</v>
      </c>
      <c r="F1316" t="s">
        <v>267</v>
      </c>
      <c r="G1316" t="s">
        <v>267</v>
      </c>
      <c r="H1316">
        <v>6368</v>
      </c>
      <c r="I1316" t="s">
        <v>4305</v>
      </c>
      <c r="J1316">
        <v>1029035</v>
      </c>
      <c r="K1316" t="s">
        <v>4306</v>
      </c>
      <c r="L1316">
        <v>10058</v>
      </c>
      <c r="M1316" t="s">
        <v>2279</v>
      </c>
      <c r="N1316">
        <v>1</v>
      </c>
      <c r="O1316" t="s">
        <v>5209</v>
      </c>
      <c r="S1316" t="s">
        <v>5186</v>
      </c>
    </row>
    <row r="1317" spans="1:19" x14ac:dyDescent="0.3">
      <c r="A1317" s="19">
        <v>37657</v>
      </c>
      <c r="B1317" s="26" t="s">
        <v>4313</v>
      </c>
      <c r="C1317" s="19">
        <v>10142</v>
      </c>
      <c r="D1317" s="19" t="s">
        <v>1566</v>
      </c>
      <c r="E1317" s="18" t="s">
        <v>31</v>
      </c>
      <c r="F1317" s="18" t="s">
        <v>1366</v>
      </c>
      <c r="G1317" s="18" t="s">
        <v>1366</v>
      </c>
      <c r="H1317" s="18">
        <v>6430</v>
      </c>
      <c r="I1317" s="18" t="s">
        <v>4314</v>
      </c>
      <c r="J1317" s="18">
        <v>64970</v>
      </c>
      <c r="K1317" s="18" t="s">
        <v>4315</v>
      </c>
      <c r="L1317" s="18">
        <v>10058</v>
      </c>
      <c r="M1317" s="18" t="s">
        <v>2279</v>
      </c>
      <c r="N1317" s="18">
        <v>1</v>
      </c>
      <c r="O1317" s="18" t="s">
        <v>5209</v>
      </c>
      <c r="P1317" s="18"/>
      <c r="Q1317" s="18"/>
      <c r="R1317" s="18"/>
      <c r="S1317" t="s">
        <v>5186</v>
      </c>
    </row>
    <row r="1318" spans="1:19" x14ac:dyDescent="0.3">
      <c r="A1318" s="12">
        <v>371544</v>
      </c>
      <c r="B1318" s="1" t="s">
        <v>2063</v>
      </c>
      <c r="C1318" s="12">
        <v>10119</v>
      </c>
      <c r="D1318" s="12" t="s">
        <v>1566</v>
      </c>
      <c r="E1318" t="s">
        <v>31</v>
      </c>
      <c r="F1318" t="s">
        <v>504</v>
      </c>
      <c r="G1318" t="s">
        <v>504</v>
      </c>
      <c r="H1318">
        <v>6512</v>
      </c>
      <c r="I1318" t="s">
        <v>2064</v>
      </c>
      <c r="J1318">
        <v>1019292</v>
      </c>
      <c r="K1318" t="s">
        <v>4318</v>
      </c>
      <c r="L1318">
        <v>10058</v>
      </c>
      <c r="M1318" t="s">
        <v>2279</v>
      </c>
      <c r="N1318">
        <v>1</v>
      </c>
      <c r="O1318" t="s">
        <v>5209</v>
      </c>
      <c r="S1318" t="s">
        <v>5186</v>
      </c>
    </row>
    <row r="1319" spans="1:19" x14ac:dyDescent="0.3">
      <c r="A1319" s="19">
        <v>92324</v>
      </c>
      <c r="B1319" s="26" t="s">
        <v>2066</v>
      </c>
      <c r="C1319" s="19">
        <v>10119</v>
      </c>
      <c r="D1319" s="19" t="s">
        <v>1566</v>
      </c>
      <c r="E1319" s="18" t="s">
        <v>31</v>
      </c>
      <c r="F1319" s="18" t="s">
        <v>32</v>
      </c>
      <c r="G1319" s="18" t="s">
        <v>32</v>
      </c>
      <c r="H1319" s="18">
        <v>6544</v>
      </c>
      <c r="I1319" s="18" t="s">
        <v>2067</v>
      </c>
      <c r="J1319" s="18">
        <v>44771</v>
      </c>
      <c r="K1319" s="18" t="s">
        <v>2068</v>
      </c>
      <c r="L1319" s="18">
        <v>10035</v>
      </c>
      <c r="M1319" s="18" t="s">
        <v>1568</v>
      </c>
      <c r="N1319" s="18">
        <v>1</v>
      </c>
      <c r="O1319" s="18" t="s">
        <v>5209</v>
      </c>
      <c r="P1319" s="18"/>
      <c r="Q1319" s="18"/>
      <c r="R1319" s="18"/>
      <c r="S1319" t="s">
        <v>5186</v>
      </c>
    </row>
    <row r="1320" spans="1:19" x14ac:dyDescent="0.3">
      <c r="A1320" s="12">
        <v>642918</v>
      </c>
      <c r="B1320" s="1" t="s">
        <v>4342</v>
      </c>
      <c r="C1320" s="12">
        <v>10119</v>
      </c>
      <c r="D1320" s="12" t="s">
        <v>1566</v>
      </c>
      <c r="E1320" t="s">
        <v>31</v>
      </c>
      <c r="F1320" t="s">
        <v>46</v>
      </c>
      <c r="G1320" t="s">
        <v>46</v>
      </c>
      <c r="H1320">
        <v>6619</v>
      </c>
      <c r="I1320" t="s">
        <v>4343</v>
      </c>
      <c r="J1320">
        <v>71535</v>
      </c>
      <c r="K1320" t="s">
        <v>4344</v>
      </c>
      <c r="L1320">
        <v>10058</v>
      </c>
      <c r="M1320" t="s">
        <v>2279</v>
      </c>
      <c r="N1320">
        <v>1</v>
      </c>
      <c r="O1320" t="s">
        <v>5209</v>
      </c>
      <c r="S1320" t="s">
        <v>5186</v>
      </c>
    </row>
    <row r="1321" spans="1:19" x14ac:dyDescent="0.3">
      <c r="A1321" s="19">
        <v>281420</v>
      </c>
      <c r="B1321" s="26" t="s">
        <v>4353</v>
      </c>
      <c r="C1321" s="19">
        <v>10119</v>
      </c>
      <c r="D1321" s="19" t="s">
        <v>1566</v>
      </c>
      <c r="E1321" s="18" t="s">
        <v>31</v>
      </c>
      <c r="F1321" s="18" t="s">
        <v>410</v>
      </c>
      <c r="G1321" s="18" t="s">
        <v>410</v>
      </c>
      <c r="H1321" s="18">
        <v>6732</v>
      </c>
      <c r="I1321" s="18" t="s">
        <v>1096</v>
      </c>
      <c r="J1321" s="18">
        <v>1019254</v>
      </c>
      <c r="K1321" s="18" t="s">
        <v>4354</v>
      </c>
      <c r="L1321" s="18">
        <v>10058</v>
      </c>
      <c r="M1321" s="18" t="s">
        <v>2279</v>
      </c>
      <c r="N1321" s="18">
        <v>1</v>
      </c>
      <c r="O1321" s="18" t="s">
        <v>5209</v>
      </c>
      <c r="P1321" s="18"/>
      <c r="Q1321" s="18"/>
      <c r="R1321" s="18"/>
      <c r="S1321" t="s">
        <v>5186</v>
      </c>
    </row>
    <row r="1322" spans="1:19" x14ac:dyDescent="0.3">
      <c r="A1322" s="12">
        <v>79876</v>
      </c>
      <c r="B1322" s="1" t="s">
        <v>4366</v>
      </c>
      <c r="C1322" s="12">
        <v>10142</v>
      </c>
      <c r="D1322" s="12" t="s">
        <v>1566</v>
      </c>
      <c r="E1322" t="s">
        <v>31</v>
      </c>
      <c r="F1322" t="s">
        <v>310</v>
      </c>
      <c r="G1322" t="s">
        <v>310</v>
      </c>
      <c r="H1322">
        <v>6812</v>
      </c>
      <c r="I1322" t="s">
        <v>4367</v>
      </c>
      <c r="J1322">
        <v>85721</v>
      </c>
      <c r="K1322" t="s">
        <v>4368</v>
      </c>
      <c r="L1322">
        <v>10058</v>
      </c>
      <c r="M1322" t="s">
        <v>2279</v>
      </c>
      <c r="N1322">
        <v>1</v>
      </c>
      <c r="O1322" t="s">
        <v>5209</v>
      </c>
      <c r="S1322" t="s">
        <v>5186</v>
      </c>
    </row>
    <row r="1323" spans="1:19" x14ac:dyDescent="0.3">
      <c r="A1323" s="19">
        <v>64177</v>
      </c>
      <c r="B1323" s="26" t="s">
        <v>4374</v>
      </c>
      <c r="C1323" s="19">
        <v>10142</v>
      </c>
      <c r="D1323" s="19" t="s">
        <v>1566</v>
      </c>
      <c r="E1323" s="18" t="s">
        <v>31</v>
      </c>
      <c r="F1323" s="18" t="s">
        <v>477</v>
      </c>
      <c r="G1323" s="18" t="s">
        <v>477</v>
      </c>
      <c r="H1323" s="18">
        <v>6828</v>
      </c>
      <c r="I1323" s="18" t="s">
        <v>4375</v>
      </c>
      <c r="J1323" s="18">
        <v>1029364</v>
      </c>
      <c r="K1323" s="18" t="s">
        <v>4376</v>
      </c>
      <c r="L1323" s="18">
        <v>10058</v>
      </c>
      <c r="M1323" s="18" t="s">
        <v>2279</v>
      </c>
      <c r="N1323" s="18">
        <v>1</v>
      </c>
      <c r="O1323" s="18" t="s">
        <v>5209</v>
      </c>
      <c r="P1323" s="18"/>
      <c r="Q1323" s="18"/>
      <c r="R1323" s="18"/>
      <c r="S1323" t="s">
        <v>5186</v>
      </c>
    </row>
    <row r="1324" spans="1:19" x14ac:dyDescent="0.3">
      <c r="A1324" s="12">
        <v>342790</v>
      </c>
      <c r="B1324" s="1" t="s">
        <v>4381</v>
      </c>
      <c r="C1324" s="12">
        <v>10119</v>
      </c>
      <c r="D1324" s="12" t="s">
        <v>1566</v>
      </c>
      <c r="E1324" t="s">
        <v>31</v>
      </c>
      <c r="F1324" t="s">
        <v>46</v>
      </c>
      <c r="G1324" t="s">
        <v>46</v>
      </c>
      <c r="H1324">
        <v>6910</v>
      </c>
      <c r="I1324" t="s">
        <v>1110</v>
      </c>
      <c r="J1324">
        <v>302172</v>
      </c>
      <c r="K1324" t="s">
        <v>4382</v>
      </c>
      <c r="L1324">
        <v>10058</v>
      </c>
      <c r="M1324" t="s">
        <v>2279</v>
      </c>
      <c r="N1324">
        <v>1</v>
      </c>
      <c r="O1324" t="s">
        <v>5209</v>
      </c>
      <c r="S1324" t="s">
        <v>5186</v>
      </c>
    </row>
    <row r="1325" spans="1:19" x14ac:dyDescent="0.3">
      <c r="A1325" s="19">
        <v>903091</v>
      </c>
      <c r="B1325" s="26" t="s">
        <v>4445</v>
      </c>
      <c r="C1325" s="19">
        <v>10119</v>
      </c>
      <c r="D1325" s="19" t="s">
        <v>1566</v>
      </c>
      <c r="E1325" s="18" t="s">
        <v>31</v>
      </c>
      <c r="F1325" s="18" t="s">
        <v>267</v>
      </c>
      <c r="G1325" s="18" t="s">
        <v>267</v>
      </c>
      <c r="H1325" s="18">
        <v>7252</v>
      </c>
      <c r="I1325" s="18" t="s">
        <v>1168</v>
      </c>
      <c r="J1325" s="18">
        <v>1020494</v>
      </c>
      <c r="K1325" s="18" t="s">
        <v>4446</v>
      </c>
      <c r="L1325" s="18">
        <v>10058</v>
      </c>
      <c r="M1325" s="18" t="s">
        <v>2279</v>
      </c>
      <c r="N1325" s="18">
        <v>1</v>
      </c>
      <c r="O1325" s="18" t="s">
        <v>5209</v>
      </c>
      <c r="P1325" s="18"/>
      <c r="Q1325" s="18"/>
      <c r="R1325" s="18"/>
      <c r="S1325" t="s">
        <v>5186</v>
      </c>
    </row>
    <row r="1326" spans="1:19" x14ac:dyDescent="0.3">
      <c r="A1326" s="12">
        <v>835421</v>
      </c>
      <c r="B1326" s="1" t="s">
        <v>2148</v>
      </c>
      <c r="C1326" s="12">
        <v>10119</v>
      </c>
      <c r="D1326" s="12" t="s">
        <v>1566</v>
      </c>
      <c r="E1326" t="s">
        <v>31</v>
      </c>
      <c r="F1326" t="s">
        <v>116</v>
      </c>
      <c r="G1326" t="s">
        <v>116</v>
      </c>
      <c r="H1326">
        <v>8361</v>
      </c>
      <c r="I1326" t="s">
        <v>2149</v>
      </c>
      <c r="J1326">
        <v>789116</v>
      </c>
      <c r="K1326" t="s">
        <v>2150</v>
      </c>
      <c r="L1326">
        <v>10035</v>
      </c>
      <c r="M1326" t="s">
        <v>1568</v>
      </c>
      <c r="N1326">
        <v>1</v>
      </c>
      <c r="O1326" t="s">
        <v>5209</v>
      </c>
      <c r="S1326" t="s">
        <v>5186</v>
      </c>
    </row>
    <row r="1327" spans="1:19" x14ac:dyDescent="0.3">
      <c r="A1327" s="19">
        <v>74340</v>
      </c>
      <c r="B1327" s="26" t="s">
        <v>4719</v>
      </c>
      <c r="C1327" s="19">
        <v>10142</v>
      </c>
      <c r="D1327" s="19" t="s">
        <v>1566</v>
      </c>
      <c r="E1327" s="18" t="s">
        <v>31</v>
      </c>
      <c r="F1327" s="18" t="s">
        <v>1102</v>
      </c>
      <c r="G1327" s="18" t="s">
        <v>1102</v>
      </c>
      <c r="H1327" s="18">
        <v>8647</v>
      </c>
      <c r="I1327" s="18" t="s">
        <v>4720</v>
      </c>
      <c r="J1327" s="18">
        <v>287909</v>
      </c>
      <c r="K1327" s="18" t="s">
        <v>4721</v>
      </c>
      <c r="L1327" s="18">
        <v>10058</v>
      </c>
      <c r="M1327" s="18" t="s">
        <v>2279</v>
      </c>
      <c r="N1327" s="18">
        <v>1</v>
      </c>
      <c r="O1327" s="18" t="s">
        <v>5209</v>
      </c>
      <c r="P1327" s="18"/>
      <c r="Q1327" s="18"/>
      <c r="R1327" s="18"/>
      <c r="S1327" t="s">
        <v>5186</v>
      </c>
    </row>
    <row r="1328" spans="1:19" x14ac:dyDescent="0.3">
      <c r="A1328" s="12">
        <v>892390</v>
      </c>
      <c r="B1328" s="1" t="s">
        <v>4759</v>
      </c>
      <c r="C1328" s="12">
        <v>10142</v>
      </c>
      <c r="D1328" s="12" t="s">
        <v>1566</v>
      </c>
      <c r="E1328" t="s">
        <v>31</v>
      </c>
      <c r="F1328" t="s">
        <v>310</v>
      </c>
      <c r="G1328" t="s">
        <v>310</v>
      </c>
      <c r="H1328">
        <v>8692</v>
      </c>
      <c r="I1328" t="s">
        <v>4760</v>
      </c>
      <c r="J1328">
        <v>68711</v>
      </c>
      <c r="K1328" t="s">
        <v>4761</v>
      </c>
      <c r="L1328">
        <v>10058</v>
      </c>
      <c r="M1328" t="s">
        <v>2279</v>
      </c>
      <c r="N1328">
        <v>1</v>
      </c>
      <c r="O1328" t="s">
        <v>5209</v>
      </c>
      <c r="S1328" t="s">
        <v>5186</v>
      </c>
    </row>
    <row r="1329" spans="1:19" x14ac:dyDescent="0.3">
      <c r="A1329" s="19">
        <v>949782</v>
      </c>
      <c r="B1329" s="26" t="s">
        <v>4768</v>
      </c>
      <c r="C1329" s="19">
        <v>10142</v>
      </c>
      <c r="D1329" s="19" t="s">
        <v>1566</v>
      </c>
      <c r="E1329" s="18" t="s">
        <v>31</v>
      </c>
      <c r="F1329" s="18" t="s">
        <v>46</v>
      </c>
      <c r="G1329" s="18" t="s">
        <v>46</v>
      </c>
      <c r="H1329" s="18">
        <v>8706</v>
      </c>
      <c r="I1329" s="18" t="s">
        <v>4769</v>
      </c>
      <c r="J1329" s="18">
        <v>1018533</v>
      </c>
      <c r="K1329" s="18" t="s">
        <v>4770</v>
      </c>
      <c r="L1329" s="18">
        <v>10058</v>
      </c>
      <c r="M1329" s="18" t="s">
        <v>2279</v>
      </c>
      <c r="N1329" s="18">
        <v>1</v>
      </c>
      <c r="O1329" s="18" t="s">
        <v>5209</v>
      </c>
      <c r="P1329" s="18"/>
      <c r="Q1329" s="18"/>
      <c r="R1329" s="18"/>
      <c r="S1329" t="s">
        <v>5186</v>
      </c>
    </row>
    <row r="1330" spans="1:19" x14ac:dyDescent="0.3">
      <c r="A1330" s="12">
        <v>79970</v>
      </c>
      <c r="B1330" s="1" t="s">
        <v>4795</v>
      </c>
      <c r="C1330" s="12">
        <v>10142</v>
      </c>
      <c r="D1330" s="12" t="s">
        <v>1566</v>
      </c>
      <c r="E1330" t="s">
        <v>31</v>
      </c>
      <c r="F1330" t="s">
        <v>410</v>
      </c>
      <c r="G1330" t="s">
        <v>410</v>
      </c>
      <c r="H1330">
        <v>8813</v>
      </c>
      <c r="I1330" t="s">
        <v>4796</v>
      </c>
      <c r="J1330">
        <v>40610</v>
      </c>
      <c r="K1330" t="s">
        <v>4797</v>
      </c>
      <c r="L1330">
        <v>10058</v>
      </c>
      <c r="M1330" t="s">
        <v>2279</v>
      </c>
      <c r="N1330">
        <v>1</v>
      </c>
      <c r="O1330" t="s">
        <v>5209</v>
      </c>
      <c r="S1330" t="s">
        <v>5186</v>
      </c>
    </row>
    <row r="1331" spans="1:19" x14ac:dyDescent="0.3">
      <c r="A1331" s="19">
        <v>726194</v>
      </c>
      <c r="B1331" s="26" t="s">
        <v>4853</v>
      </c>
      <c r="C1331" s="19">
        <v>10119</v>
      </c>
      <c r="D1331" s="19" t="s">
        <v>1566</v>
      </c>
      <c r="E1331" s="18" t="s">
        <v>31</v>
      </c>
      <c r="F1331" s="18" t="s">
        <v>310</v>
      </c>
      <c r="G1331" s="18" t="s">
        <v>310</v>
      </c>
      <c r="H1331" s="18">
        <v>9116</v>
      </c>
      <c r="I1331" s="18" t="s">
        <v>1272</v>
      </c>
      <c r="J1331" s="18">
        <v>79727</v>
      </c>
      <c r="K1331" s="18" t="s">
        <v>4854</v>
      </c>
      <c r="L1331" s="18">
        <v>10058</v>
      </c>
      <c r="M1331" s="18" t="s">
        <v>2279</v>
      </c>
      <c r="N1331" s="18">
        <v>1</v>
      </c>
      <c r="O1331" s="18" t="s">
        <v>5209</v>
      </c>
      <c r="P1331" s="18"/>
      <c r="Q1331" s="18"/>
      <c r="R1331" s="18"/>
      <c r="S1331" t="s">
        <v>5186</v>
      </c>
    </row>
    <row r="1332" spans="1:19" x14ac:dyDescent="0.3">
      <c r="A1332" s="12">
        <v>716337</v>
      </c>
      <c r="B1332" s="1" t="s">
        <v>4858</v>
      </c>
      <c r="C1332" s="12">
        <v>10119</v>
      </c>
      <c r="D1332" s="12" t="s">
        <v>1566</v>
      </c>
      <c r="E1332" t="s">
        <v>31</v>
      </c>
      <c r="F1332" t="s">
        <v>32</v>
      </c>
      <c r="G1332" t="s">
        <v>32</v>
      </c>
      <c r="H1332">
        <v>9380</v>
      </c>
      <c r="I1332" t="s">
        <v>4859</v>
      </c>
      <c r="J1332">
        <v>74707</v>
      </c>
      <c r="K1332" t="s">
        <v>4860</v>
      </c>
      <c r="L1332">
        <v>10058</v>
      </c>
      <c r="M1332" t="s">
        <v>2279</v>
      </c>
      <c r="N1332">
        <v>1</v>
      </c>
      <c r="O1332" t="s">
        <v>5209</v>
      </c>
      <c r="S1332" t="s">
        <v>5186</v>
      </c>
    </row>
    <row r="1333" spans="1:19" x14ac:dyDescent="0.3">
      <c r="A1333" s="19">
        <v>57931</v>
      </c>
      <c r="B1333" s="26" t="s">
        <v>2191</v>
      </c>
      <c r="C1333" s="19">
        <v>10142</v>
      </c>
      <c r="D1333" s="19" t="s">
        <v>1566</v>
      </c>
      <c r="E1333" s="18" t="s">
        <v>31</v>
      </c>
      <c r="F1333" s="18" t="s">
        <v>402</v>
      </c>
      <c r="G1333" s="18" t="s">
        <v>402</v>
      </c>
      <c r="H1333" s="18">
        <v>9389</v>
      </c>
      <c r="I1333" s="18" t="s">
        <v>2192</v>
      </c>
      <c r="J1333" s="18">
        <v>785510</v>
      </c>
      <c r="K1333" s="18" t="s">
        <v>2193</v>
      </c>
      <c r="L1333" s="18">
        <v>10035</v>
      </c>
      <c r="M1333" s="18" t="s">
        <v>1568</v>
      </c>
      <c r="N1333" s="18">
        <v>1</v>
      </c>
      <c r="O1333" s="18" t="s">
        <v>5209</v>
      </c>
      <c r="P1333" s="18"/>
      <c r="Q1333" s="18"/>
      <c r="R1333" s="18"/>
      <c r="S1333" t="s">
        <v>5185</v>
      </c>
    </row>
    <row r="1334" spans="1:19" x14ac:dyDescent="0.3">
      <c r="A1334" s="12">
        <v>910894</v>
      </c>
      <c r="B1334" s="1" t="s">
        <v>4907</v>
      </c>
      <c r="C1334" s="12">
        <v>10119</v>
      </c>
      <c r="D1334" s="12" t="s">
        <v>1566</v>
      </c>
      <c r="E1334" t="s">
        <v>31</v>
      </c>
      <c r="F1334" t="s">
        <v>402</v>
      </c>
      <c r="G1334" t="s">
        <v>402</v>
      </c>
      <c r="H1334">
        <v>9506</v>
      </c>
      <c r="I1334" t="s">
        <v>4908</v>
      </c>
      <c r="J1334">
        <v>353594</v>
      </c>
      <c r="K1334" t="s">
        <v>4909</v>
      </c>
      <c r="L1334">
        <v>10058</v>
      </c>
      <c r="M1334" t="s">
        <v>2279</v>
      </c>
      <c r="N1334">
        <v>1</v>
      </c>
      <c r="O1334" t="s">
        <v>5209</v>
      </c>
      <c r="S1334" t="s">
        <v>5186</v>
      </c>
    </row>
    <row r="1335" spans="1:19" x14ac:dyDescent="0.3">
      <c r="A1335" s="19">
        <v>146683</v>
      </c>
      <c r="B1335" s="26" t="s">
        <v>4982</v>
      </c>
      <c r="C1335" s="19">
        <v>10119</v>
      </c>
      <c r="D1335" s="19" t="s">
        <v>1566</v>
      </c>
      <c r="E1335" s="18" t="s">
        <v>31</v>
      </c>
      <c r="F1335" s="18" t="s">
        <v>402</v>
      </c>
      <c r="G1335" s="18" t="s">
        <v>402</v>
      </c>
      <c r="H1335" s="18">
        <v>9624</v>
      </c>
      <c r="I1335" s="18" t="s">
        <v>4983</v>
      </c>
      <c r="J1335" s="18">
        <v>93662</v>
      </c>
      <c r="K1335" s="18" t="s">
        <v>4984</v>
      </c>
      <c r="L1335" s="18">
        <v>10058</v>
      </c>
      <c r="M1335" s="18" t="s">
        <v>2279</v>
      </c>
      <c r="N1335" s="18">
        <v>1</v>
      </c>
      <c r="O1335" s="18" t="s">
        <v>5209</v>
      </c>
      <c r="P1335" s="18"/>
      <c r="Q1335" s="18"/>
      <c r="R1335" s="18"/>
      <c r="S1335" t="s">
        <v>5186</v>
      </c>
    </row>
    <row r="1336" spans="1:19" x14ac:dyDescent="0.3">
      <c r="A1336" s="12">
        <v>932973</v>
      </c>
      <c r="B1336" s="1" t="s">
        <v>4988</v>
      </c>
      <c r="C1336" s="12">
        <v>10119</v>
      </c>
      <c r="D1336" s="12" t="s">
        <v>1566</v>
      </c>
      <c r="E1336" t="s">
        <v>31</v>
      </c>
      <c r="F1336" t="s">
        <v>1366</v>
      </c>
      <c r="G1336" t="s">
        <v>1366</v>
      </c>
      <c r="H1336">
        <v>9650</v>
      </c>
      <c r="I1336" t="s">
        <v>1367</v>
      </c>
      <c r="J1336">
        <v>341953</v>
      </c>
      <c r="K1336" t="s">
        <v>4989</v>
      </c>
      <c r="L1336">
        <v>10058</v>
      </c>
      <c r="M1336" t="s">
        <v>2279</v>
      </c>
      <c r="N1336">
        <v>1</v>
      </c>
      <c r="O1336" t="s">
        <v>5209</v>
      </c>
      <c r="S1336" t="s">
        <v>5186</v>
      </c>
    </row>
    <row r="1337" spans="1:19" x14ac:dyDescent="0.3">
      <c r="A1337" s="19">
        <v>883695</v>
      </c>
      <c r="B1337" s="26" t="s">
        <v>5033</v>
      </c>
      <c r="C1337" s="19">
        <v>10119</v>
      </c>
      <c r="D1337" s="19" t="s">
        <v>1566</v>
      </c>
      <c r="E1337" s="18" t="s">
        <v>31</v>
      </c>
      <c r="F1337" s="18" t="s">
        <v>46</v>
      </c>
      <c r="G1337" s="18" t="s">
        <v>46</v>
      </c>
      <c r="H1337" s="18">
        <v>9700</v>
      </c>
      <c r="I1337" s="18" t="s">
        <v>1410</v>
      </c>
      <c r="J1337" s="18">
        <v>83136</v>
      </c>
      <c r="K1337" s="18" t="s">
        <v>5034</v>
      </c>
      <c r="L1337" s="18">
        <v>10058</v>
      </c>
      <c r="M1337" s="18" t="s">
        <v>2279</v>
      </c>
      <c r="N1337" s="18">
        <v>1</v>
      </c>
      <c r="O1337" s="18" t="s">
        <v>5209</v>
      </c>
      <c r="P1337" s="18"/>
      <c r="Q1337" s="18"/>
      <c r="R1337" s="18"/>
      <c r="S1337" t="s">
        <v>5186</v>
      </c>
    </row>
    <row r="1338" spans="1:19" x14ac:dyDescent="0.3">
      <c r="A1338" s="12">
        <v>80619</v>
      </c>
      <c r="B1338" s="1" t="s">
        <v>2222</v>
      </c>
      <c r="C1338" s="12">
        <v>10119</v>
      </c>
      <c r="D1338" s="12" t="s">
        <v>1566</v>
      </c>
      <c r="E1338" t="s">
        <v>31</v>
      </c>
      <c r="F1338" t="s">
        <v>116</v>
      </c>
      <c r="G1338" t="s">
        <v>116</v>
      </c>
      <c r="H1338">
        <v>9711</v>
      </c>
      <c r="I1338" t="s">
        <v>2223</v>
      </c>
      <c r="J1338">
        <v>338118</v>
      </c>
      <c r="K1338" t="s">
        <v>2224</v>
      </c>
      <c r="L1338">
        <v>10035</v>
      </c>
      <c r="M1338" t="s">
        <v>1568</v>
      </c>
      <c r="N1338">
        <v>1</v>
      </c>
      <c r="O1338" t="s">
        <v>5209</v>
      </c>
      <c r="S1338" t="s">
        <v>5186</v>
      </c>
    </row>
    <row r="1339" spans="1:19" x14ac:dyDescent="0.3">
      <c r="A1339" s="19">
        <v>903616</v>
      </c>
      <c r="B1339" s="26" t="s">
        <v>5052</v>
      </c>
      <c r="C1339" s="19">
        <v>10119</v>
      </c>
      <c r="D1339" s="19" t="s">
        <v>1566</v>
      </c>
      <c r="E1339" s="18" t="s">
        <v>31</v>
      </c>
      <c r="F1339" s="18" t="s">
        <v>402</v>
      </c>
      <c r="G1339" s="18" t="s">
        <v>402</v>
      </c>
      <c r="H1339" s="18">
        <v>9738</v>
      </c>
      <c r="I1339" s="18" t="s">
        <v>5053</v>
      </c>
      <c r="J1339" s="18">
        <v>1010082</v>
      </c>
      <c r="K1339" s="18" t="s">
        <v>5054</v>
      </c>
      <c r="L1339" s="18">
        <v>10058</v>
      </c>
      <c r="M1339" s="18" t="s">
        <v>2279</v>
      </c>
      <c r="N1339" s="18">
        <v>1</v>
      </c>
      <c r="O1339" s="18" t="s">
        <v>5209</v>
      </c>
      <c r="P1339" s="18"/>
      <c r="Q1339" s="18"/>
      <c r="R1339" s="18"/>
      <c r="S1339" t="s">
        <v>5186</v>
      </c>
    </row>
    <row r="1340" spans="1:19" x14ac:dyDescent="0.3">
      <c r="A1340" s="12">
        <v>146005</v>
      </c>
      <c r="B1340" s="1" t="s">
        <v>5076</v>
      </c>
      <c r="C1340" s="12">
        <v>10119</v>
      </c>
      <c r="D1340" s="12" t="s">
        <v>1566</v>
      </c>
      <c r="E1340" t="s">
        <v>31</v>
      </c>
      <c r="F1340" t="s">
        <v>1102</v>
      </c>
      <c r="G1340" t="s">
        <v>1102</v>
      </c>
      <c r="H1340">
        <v>9786</v>
      </c>
      <c r="I1340" t="s">
        <v>5077</v>
      </c>
      <c r="J1340">
        <v>343865</v>
      </c>
      <c r="K1340" t="s">
        <v>5078</v>
      </c>
      <c r="L1340">
        <v>10058</v>
      </c>
      <c r="M1340" t="s">
        <v>2279</v>
      </c>
      <c r="N1340">
        <v>1</v>
      </c>
      <c r="O1340" t="s">
        <v>5209</v>
      </c>
      <c r="S1340" t="s">
        <v>5186</v>
      </c>
    </row>
    <row r="1341" spans="1:19" x14ac:dyDescent="0.3">
      <c r="A1341" s="19">
        <v>42544</v>
      </c>
      <c r="B1341" s="26" t="s">
        <v>2239</v>
      </c>
      <c r="C1341" s="19">
        <v>10119</v>
      </c>
      <c r="D1341" s="19" t="s">
        <v>1566</v>
      </c>
      <c r="E1341" s="18" t="s">
        <v>31</v>
      </c>
      <c r="F1341" s="18" t="s">
        <v>310</v>
      </c>
      <c r="G1341" s="18" t="s">
        <v>310</v>
      </c>
      <c r="H1341" s="18">
        <v>9811</v>
      </c>
      <c r="I1341" s="18" t="s">
        <v>2240</v>
      </c>
      <c r="J1341" s="18">
        <v>77755</v>
      </c>
      <c r="K1341" s="18" t="s">
        <v>5105</v>
      </c>
      <c r="L1341" s="18">
        <v>10058</v>
      </c>
      <c r="M1341" s="18" t="s">
        <v>2279</v>
      </c>
      <c r="N1341" s="18">
        <v>1</v>
      </c>
      <c r="O1341" s="18" t="s">
        <v>5209</v>
      </c>
      <c r="P1341" s="18"/>
      <c r="Q1341" s="18"/>
      <c r="R1341" s="18"/>
      <c r="S1341" t="s">
        <v>5186</v>
      </c>
    </row>
    <row r="1342" spans="1:19" x14ac:dyDescent="0.3">
      <c r="A1342" s="12">
        <v>908098</v>
      </c>
      <c r="B1342" s="1" t="s">
        <v>2243</v>
      </c>
      <c r="C1342" s="12">
        <v>10119</v>
      </c>
      <c r="D1342" s="12" t="s">
        <v>1566</v>
      </c>
      <c r="E1342" t="s">
        <v>31</v>
      </c>
      <c r="F1342" t="s">
        <v>32</v>
      </c>
      <c r="G1342" t="s">
        <v>32</v>
      </c>
      <c r="H1342">
        <v>9882</v>
      </c>
      <c r="I1342" t="s">
        <v>2244</v>
      </c>
      <c r="J1342">
        <v>976248</v>
      </c>
      <c r="K1342" t="s">
        <v>2245</v>
      </c>
      <c r="L1342">
        <v>10011</v>
      </c>
      <c r="M1342" t="s">
        <v>1568</v>
      </c>
      <c r="N1342">
        <v>1</v>
      </c>
      <c r="O1342" t="s">
        <v>5209</v>
      </c>
      <c r="S1342" t="s">
        <v>5186</v>
      </c>
    </row>
    <row r="1343" spans="1:19" x14ac:dyDescent="0.3">
      <c r="A1343" s="19">
        <v>374195</v>
      </c>
      <c r="B1343" s="26" t="s">
        <v>2246</v>
      </c>
      <c r="C1343" s="19">
        <v>10119</v>
      </c>
      <c r="D1343" s="19" t="s">
        <v>1566</v>
      </c>
      <c r="E1343" s="18" t="s">
        <v>31</v>
      </c>
      <c r="F1343" s="18" t="s">
        <v>504</v>
      </c>
      <c r="G1343" s="18" t="s">
        <v>504</v>
      </c>
      <c r="H1343" s="18">
        <v>9883</v>
      </c>
      <c r="I1343" s="18" t="s">
        <v>1496</v>
      </c>
      <c r="J1343" s="18">
        <v>1013629</v>
      </c>
      <c r="K1343" s="18" t="s">
        <v>5145</v>
      </c>
      <c r="L1343" s="18">
        <v>10058</v>
      </c>
      <c r="M1343" s="18" t="s">
        <v>2279</v>
      </c>
      <c r="N1343" s="18">
        <v>1</v>
      </c>
      <c r="O1343" s="18" t="s">
        <v>5209</v>
      </c>
      <c r="P1343" s="18"/>
      <c r="Q1343" s="18"/>
      <c r="R1343" s="18"/>
      <c r="S1343" t="s">
        <v>5186</v>
      </c>
    </row>
    <row r="1344" spans="1:19" x14ac:dyDescent="0.3">
      <c r="A1344" s="12">
        <v>236598</v>
      </c>
      <c r="B1344" s="1" t="s">
        <v>2260</v>
      </c>
      <c r="C1344" s="12">
        <v>10119</v>
      </c>
      <c r="D1344" s="12" t="s">
        <v>1566</v>
      </c>
      <c r="E1344" t="s">
        <v>31</v>
      </c>
      <c r="F1344" t="s">
        <v>32</v>
      </c>
      <c r="G1344" t="s">
        <v>32</v>
      </c>
      <c r="H1344">
        <v>9979</v>
      </c>
      <c r="I1344" t="s">
        <v>2261</v>
      </c>
      <c r="J1344">
        <v>362642</v>
      </c>
      <c r="K1344" t="s">
        <v>2262</v>
      </c>
      <c r="L1344">
        <v>10035</v>
      </c>
      <c r="M1344" t="s">
        <v>1568</v>
      </c>
      <c r="N1344">
        <v>1</v>
      </c>
      <c r="O1344" t="s">
        <v>5209</v>
      </c>
      <c r="S1344" t="s">
        <v>5186</v>
      </c>
    </row>
    <row r="1345" spans="1:19" x14ac:dyDescent="0.3">
      <c r="A1345" s="19">
        <v>267650</v>
      </c>
      <c r="B1345" s="26" t="s">
        <v>1569</v>
      </c>
      <c r="C1345" s="19">
        <v>10119</v>
      </c>
      <c r="D1345" s="19" t="s">
        <v>1566</v>
      </c>
      <c r="E1345" s="18" t="s">
        <v>107</v>
      </c>
      <c r="F1345" s="18" t="s">
        <v>229</v>
      </c>
      <c r="G1345" s="18" t="s">
        <v>229</v>
      </c>
      <c r="H1345" s="18">
        <v>116</v>
      </c>
      <c r="I1345" s="18" t="s">
        <v>1570</v>
      </c>
      <c r="J1345" s="18">
        <v>1030640</v>
      </c>
      <c r="K1345" s="18" t="s">
        <v>1571</v>
      </c>
      <c r="L1345" s="18">
        <v>10011</v>
      </c>
      <c r="M1345" s="18" t="s">
        <v>1568</v>
      </c>
      <c r="N1345" s="18">
        <v>1</v>
      </c>
      <c r="O1345" s="18" t="s">
        <v>5209</v>
      </c>
      <c r="P1345" s="18"/>
      <c r="Q1345" s="18"/>
      <c r="R1345" s="18"/>
      <c r="S1345" t="s">
        <v>5186</v>
      </c>
    </row>
    <row r="1346" spans="1:19" x14ac:dyDescent="0.3">
      <c r="A1346" s="12">
        <v>961648</v>
      </c>
      <c r="B1346" s="1" t="s">
        <v>1572</v>
      </c>
      <c r="C1346" s="12">
        <v>10119</v>
      </c>
      <c r="D1346" s="12" t="s">
        <v>1566</v>
      </c>
      <c r="E1346" t="s">
        <v>107</v>
      </c>
      <c r="F1346" t="s">
        <v>558</v>
      </c>
      <c r="G1346" t="s">
        <v>558</v>
      </c>
      <c r="H1346">
        <v>120</v>
      </c>
      <c r="I1346" t="s">
        <v>1573</v>
      </c>
      <c r="J1346">
        <v>1020626</v>
      </c>
      <c r="K1346" t="s">
        <v>2289</v>
      </c>
      <c r="L1346">
        <v>10058</v>
      </c>
      <c r="M1346" t="s">
        <v>2279</v>
      </c>
      <c r="N1346">
        <v>1</v>
      </c>
      <c r="O1346" t="s">
        <v>5209</v>
      </c>
      <c r="S1346" t="s">
        <v>5186</v>
      </c>
    </row>
    <row r="1347" spans="1:19" x14ac:dyDescent="0.3">
      <c r="A1347" s="19">
        <v>73872</v>
      </c>
      <c r="B1347" s="26" t="s">
        <v>2290</v>
      </c>
      <c r="C1347" s="19">
        <v>10119</v>
      </c>
      <c r="D1347" s="19" t="s">
        <v>1566</v>
      </c>
      <c r="E1347" s="18" t="s">
        <v>107</v>
      </c>
      <c r="F1347" s="18" t="s">
        <v>924</v>
      </c>
      <c r="G1347" s="18" t="s">
        <v>924</v>
      </c>
      <c r="H1347" s="18">
        <v>127</v>
      </c>
      <c r="I1347" s="18" t="s">
        <v>2291</v>
      </c>
      <c r="J1347" s="18">
        <v>39708</v>
      </c>
      <c r="K1347" s="18" t="s">
        <v>2292</v>
      </c>
      <c r="L1347" s="18">
        <v>10058</v>
      </c>
      <c r="M1347" s="18" t="s">
        <v>2279</v>
      </c>
      <c r="N1347" s="18" t="s">
        <v>5181</v>
      </c>
      <c r="O1347" s="18"/>
      <c r="P1347" s="18"/>
      <c r="Q1347" s="18"/>
      <c r="R1347" s="18"/>
      <c r="S1347" s="18"/>
    </row>
    <row r="1348" spans="1:19" x14ac:dyDescent="0.3">
      <c r="A1348" s="12">
        <v>923297</v>
      </c>
      <c r="B1348" s="1" t="s">
        <v>2417</v>
      </c>
      <c r="C1348" s="12">
        <v>10119</v>
      </c>
      <c r="D1348" s="12" t="s">
        <v>1566</v>
      </c>
      <c r="E1348" t="s">
        <v>107</v>
      </c>
      <c r="F1348" t="s">
        <v>108</v>
      </c>
      <c r="G1348" t="s">
        <v>108</v>
      </c>
      <c r="H1348">
        <v>547</v>
      </c>
      <c r="I1348" t="s">
        <v>109</v>
      </c>
      <c r="J1348">
        <v>954454</v>
      </c>
      <c r="K1348" t="s">
        <v>2418</v>
      </c>
      <c r="L1348">
        <v>10058</v>
      </c>
      <c r="M1348" t="s">
        <v>2279</v>
      </c>
      <c r="N1348">
        <v>1</v>
      </c>
      <c r="O1348" t="s">
        <v>5209</v>
      </c>
      <c r="S1348" t="s">
        <v>5186</v>
      </c>
    </row>
    <row r="1349" spans="1:19" x14ac:dyDescent="0.3">
      <c r="A1349" s="19">
        <v>71073</v>
      </c>
      <c r="B1349" s="26" t="s">
        <v>1604</v>
      </c>
      <c r="C1349" s="19">
        <v>10119</v>
      </c>
      <c r="D1349" s="19" t="s">
        <v>1566</v>
      </c>
      <c r="E1349" s="18" t="s">
        <v>107</v>
      </c>
      <c r="F1349" s="18" t="s">
        <v>112</v>
      </c>
      <c r="G1349" s="18" t="s">
        <v>112</v>
      </c>
      <c r="H1349" s="18">
        <v>628</v>
      </c>
      <c r="I1349" s="18" t="s">
        <v>113</v>
      </c>
      <c r="J1349" s="18">
        <v>948891</v>
      </c>
      <c r="K1349" s="18" t="s">
        <v>1605</v>
      </c>
      <c r="L1349" s="18">
        <v>10011</v>
      </c>
      <c r="M1349" s="18" t="s">
        <v>1568</v>
      </c>
      <c r="N1349" s="18">
        <v>1</v>
      </c>
      <c r="O1349" s="18" t="s">
        <v>5209</v>
      </c>
      <c r="P1349" s="18"/>
      <c r="Q1349" s="18"/>
      <c r="R1349" s="18"/>
      <c r="S1349" t="s">
        <v>5186</v>
      </c>
    </row>
    <row r="1350" spans="1:19" x14ac:dyDescent="0.3">
      <c r="A1350" s="12">
        <v>41143</v>
      </c>
      <c r="B1350" s="1" t="s">
        <v>1606</v>
      </c>
      <c r="C1350" s="12">
        <v>10119</v>
      </c>
      <c r="D1350" s="12" t="s">
        <v>1566</v>
      </c>
      <c r="E1350" t="s">
        <v>107</v>
      </c>
      <c r="F1350" t="s">
        <v>112</v>
      </c>
      <c r="G1350" t="s">
        <v>112</v>
      </c>
      <c r="H1350">
        <v>657</v>
      </c>
      <c r="I1350" t="s">
        <v>1607</v>
      </c>
      <c r="J1350">
        <v>1021314</v>
      </c>
      <c r="K1350" t="s">
        <v>2435</v>
      </c>
      <c r="L1350">
        <v>10058</v>
      </c>
      <c r="M1350" t="s">
        <v>2279</v>
      </c>
      <c r="N1350">
        <v>1</v>
      </c>
      <c r="O1350" t="s">
        <v>5209</v>
      </c>
      <c r="S1350" t="s">
        <v>5186</v>
      </c>
    </row>
    <row r="1351" spans="1:19" x14ac:dyDescent="0.3">
      <c r="A1351" s="19">
        <v>625515</v>
      </c>
      <c r="B1351" s="26" t="s">
        <v>2532</v>
      </c>
      <c r="C1351" s="19">
        <v>10119</v>
      </c>
      <c r="D1351" s="19" t="s">
        <v>1566</v>
      </c>
      <c r="E1351" s="18" t="s">
        <v>107</v>
      </c>
      <c r="F1351" s="18" t="s">
        <v>1106</v>
      </c>
      <c r="G1351" s="18" t="s">
        <v>1106</v>
      </c>
      <c r="H1351" s="18">
        <v>990</v>
      </c>
      <c r="I1351" s="18" t="s">
        <v>2533</v>
      </c>
      <c r="J1351" s="18">
        <v>1022752</v>
      </c>
      <c r="K1351" s="18" t="s">
        <v>2534</v>
      </c>
      <c r="L1351" s="18">
        <v>10058</v>
      </c>
      <c r="M1351" s="18" t="s">
        <v>2279</v>
      </c>
      <c r="N1351" s="18">
        <v>1</v>
      </c>
      <c r="O1351" s="18" t="s">
        <v>5209</v>
      </c>
      <c r="P1351" s="18"/>
      <c r="Q1351" s="18"/>
      <c r="R1351" s="18"/>
      <c r="S1351" t="s">
        <v>5186</v>
      </c>
    </row>
    <row r="1352" spans="1:19" x14ac:dyDescent="0.3">
      <c r="A1352" s="12">
        <v>974582</v>
      </c>
      <c r="B1352" s="1" t="s">
        <v>2601</v>
      </c>
      <c r="C1352" s="12">
        <v>10119</v>
      </c>
      <c r="D1352" s="12" t="s">
        <v>1566</v>
      </c>
      <c r="E1352" t="s">
        <v>107</v>
      </c>
      <c r="F1352" t="s">
        <v>177</v>
      </c>
      <c r="G1352" t="s">
        <v>177</v>
      </c>
      <c r="H1352">
        <v>1514</v>
      </c>
      <c r="I1352" t="s">
        <v>178</v>
      </c>
      <c r="J1352">
        <v>1028253</v>
      </c>
      <c r="K1352" t="s">
        <v>2602</v>
      </c>
      <c r="L1352">
        <v>10058</v>
      </c>
      <c r="M1352" t="s">
        <v>2279</v>
      </c>
      <c r="N1352">
        <v>1</v>
      </c>
      <c r="O1352" t="s">
        <v>5209</v>
      </c>
      <c r="S1352" t="s">
        <v>5186</v>
      </c>
    </row>
    <row r="1353" spans="1:19" x14ac:dyDescent="0.3">
      <c r="A1353" s="19">
        <v>174012</v>
      </c>
      <c r="B1353" s="26" t="s">
        <v>1665</v>
      </c>
      <c r="C1353" s="19">
        <v>10142</v>
      </c>
      <c r="D1353" s="19" t="s">
        <v>1566</v>
      </c>
      <c r="E1353" s="18" t="s">
        <v>107</v>
      </c>
      <c r="F1353" s="18" t="s">
        <v>112</v>
      </c>
      <c r="G1353" s="18" t="s">
        <v>112</v>
      </c>
      <c r="H1353" s="18">
        <v>1544</v>
      </c>
      <c r="I1353" s="18" t="s">
        <v>1666</v>
      </c>
      <c r="J1353" s="18">
        <v>49818</v>
      </c>
      <c r="K1353" s="18" t="s">
        <v>1667</v>
      </c>
      <c r="L1353" s="18">
        <v>10035</v>
      </c>
      <c r="M1353" s="18" t="s">
        <v>1568</v>
      </c>
      <c r="N1353" s="18">
        <v>1</v>
      </c>
      <c r="O1353" s="18" t="s">
        <v>5209</v>
      </c>
      <c r="P1353" s="18"/>
      <c r="Q1353" s="18"/>
      <c r="R1353" s="18"/>
      <c r="S1353" t="s">
        <v>5186</v>
      </c>
    </row>
    <row r="1354" spans="1:19" x14ac:dyDescent="0.3">
      <c r="A1354" s="12">
        <v>249495</v>
      </c>
      <c r="B1354" s="1" t="s">
        <v>2645</v>
      </c>
      <c r="C1354" s="12">
        <v>10119</v>
      </c>
      <c r="D1354" s="12" t="s">
        <v>1566</v>
      </c>
      <c r="E1354" t="s">
        <v>107</v>
      </c>
      <c r="F1354" t="s">
        <v>895</v>
      </c>
      <c r="G1354" t="s">
        <v>895</v>
      </c>
      <c r="H1354">
        <v>1630</v>
      </c>
      <c r="I1354" t="s">
        <v>2646</v>
      </c>
      <c r="J1354">
        <v>949744</v>
      </c>
      <c r="K1354" t="s">
        <v>2647</v>
      </c>
      <c r="L1354">
        <v>10058</v>
      </c>
      <c r="M1354" t="s">
        <v>2279</v>
      </c>
      <c r="N1354">
        <v>1</v>
      </c>
      <c r="O1354" t="s">
        <v>5209</v>
      </c>
      <c r="S1354" t="s">
        <v>5186</v>
      </c>
    </row>
    <row r="1355" spans="1:19" x14ac:dyDescent="0.3">
      <c r="A1355" s="19">
        <v>298510</v>
      </c>
      <c r="B1355" s="26" t="s">
        <v>2656</v>
      </c>
      <c r="C1355" s="19">
        <v>10119</v>
      </c>
      <c r="D1355" s="19" t="s">
        <v>1566</v>
      </c>
      <c r="E1355" s="18" t="s">
        <v>107</v>
      </c>
      <c r="F1355" s="18" t="s">
        <v>895</v>
      </c>
      <c r="G1355" s="18" t="s">
        <v>895</v>
      </c>
      <c r="H1355" s="18">
        <v>1711</v>
      </c>
      <c r="I1355" s="18" t="s">
        <v>2657</v>
      </c>
      <c r="J1355" s="18">
        <v>45428</v>
      </c>
      <c r="K1355" s="18" t="s">
        <v>2658</v>
      </c>
      <c r="L1355" s="18">
        <v>10058</v>
      </c>
      <c r="M1355" s="18" t="s">
        <v>2279</v>
      </c>
      <c r="N1355" s="18">
        <v>1</v>
      </c>
      <c r="O1355" s="18" t="s">
        <v>5209</v>
      </c>
      <c r="P1355" s="18"/>
      <c r="Q1355" s="18"/>
      <c r="R1355" s="18"/>
      <c r="S1355" t="s">
        <v>5186</v>
      </c>
    </row>
    <row r="1356" spans="1:19" x14ac:dyDescent="0.3">
      <c r="A1356" s="12">
        <v>357370</v>
      </c>
      <c r="B1356" s="1" t="s">
        <v>1685</v>
      </c>
      <c r="C1356" s="12">
        <v>10142</v>
      </c>
      <c r="D1356" s="12" t="s">
        <v>1566</v>
      </c>
      <c r="E1356" t="s">
        <v>107</v>
      </c>
      <c r="F1356" t="s">
        <v>216</v>
      </c>
      <c r="G1356" t="s">
        <v>216</v>
      </c>
      <c r="H1356">
        <v>1758</v>
      </c>
      <c r="I1356" t="s">
        <v>1686</v>
      </c>
      <c r="J1356">
        <v>964956</v>
      </c>
      <c r="K1356" t="s">
        <v>1687</v>
      </c>
      <c r="L1356">
        <v>10035</v>
      </c>
      <c r="M1356" t="s">
        <v>1568</v>
      </c>
      <c r="N1356">
        <v>1</v>
      </c>
      <c r="O1356" t="s">
        <v>5209</v>
      </c>
      <c r="S1356" t="s">
        <v>5186</v>
      </c>
    </row>
    <row r="1357" spans="1:19" x14ac:dyDescent="0.3">
      <c r="A1357" s="19">
        <v>372585</v>
      </c>
      <c r="B1357" s="26" t="s">
        <v>1697</v>
      </c>
      <c r="C1357" s="19">
        <v>10119</v>
      </c>
      <c r="D1357" s="19" t="s">
        <v>1566</v>
      </c>
      <c r="E1357" s="18" t="s">
        <v>107</v>
      </c>
      <c r="F1357" s="18" t="s">
        <v>216</v>
      </c>
      <c r="G1357" s="18" t="s">
        <v>216</v>
      </c>
      <c r="H1357" s="18">
        <v>1779</v>
      </c>
      <c r="I1357" s="18" t="s">
        <v>217</v>
      </c>
      <c r="J1357" s="18">
        <v>983883</v>
      </c>
      <c r="K1357" s="18" t="s">
        <v>2682</v>
      </c>
      <c r="L1357" s="18">
        <v>10058</v>
      </c>
      <c r="M1357" s="18" t="s">
        <v>2279</v>
      </c>
      <c r="N1357" s="18">
        <v>1</v>
      </c>
      <c r="O1357" s="18" t="s">
        <v>5209</v>
      </c>
      <c r="P1357" s="18"/>
      <c r="Q1357" s="18"/>
      <c r="R1357" s="18"/>
      <c r="S1357" t="s">
        <v>5186</v>
      </c>
    </row>
    <row r="1358" spans="1:19" x14ac:dyDescent="0.3">
      <c r="A1358" s="12">
        <v>77417</v>
      </c>
      <c r="B1358" s="1" t="s">
        <v>2686</v>
      </c>
      <c r="C1358" s="12">
        <v>10119</v>
      </c>
      <c r="D1358" s="12" t="s">
        <v>1566</v>
      </c>
      <c r="E1358" t="s">
        <v>107</v>
      </c>
      <c r="F1358" t="s">
        <v>895</v>
      </c>
      <c r="G1358" t="s">
        <v>895</v>
      </c>
      <c r="H1358">
        <v>1818</v>
      </c>
      <c r="I1358" t="s">
        <v>2687</v>
      </c>
      <c r="J1358">
        <v>373335</v>
      </c>
      <c r="K1358" t="s">
        <v>2688</v>
      </c>
      <c r="L1358">
        <v>10058</v>
      </c>
      <c r="M1358" t="s">
        <v>2279</v>
      </c>
      <c r="N1358">
        <v>1</v>
      </c>
      <c r="O1358" t="s">
        <v>5209</v>
      </c>
      <c r="S1358" t="s">
        <v>5186</v>
      </c>
    </row>
    <row r="1359" spans="1:19" x14ac:dyDescent="0.3">
      <c r="A1359" s="19">
        <v>705562</v>
      </c>
      <c r="B1359" s="26" t="s">
        <v>2709</v>
      </c>
      <c r="C1359" s="19">
        <v>10119</v>
      </c>
      <c r="D1359" s="19" t="s">
        <v>1566</v>
      </c>
      <c r="E1359" s="18" t="s">
        <v>107</v>
      </c>
      <c r="F1359" s="18" t="s">
        <v>924</v>
      </c>
      <c r="G1359" s="18" t="s">
        <v>924</v>
      </c>
      <c r="H1359" s="18">
        <v>2005</v>
      </c>
      <c r="I1359" s="18" t="s">
        <v>2710</v>
      </c>
      <c r="J1359" s="18">
        <v>89670</v>
      </c>
      <c r="K1359" s="18" t="s">
        <v>2711</v>
      </c>
      <c r="L1359" s="18">
        <v>10058</v>
      </c>
      <c r="M1359" s="18" t="s">
        <v>2279</v>
      </c>
      <c r="N1359" s="18">
        <v>1</v>
      </c>
      <c r="O1359" s="18" t="s">
        <v>5209</v>
      </c>
      <c r="P1359" s="18"/>
      <c r="Q1359" s="18"/>
      <c r="R1359" s="18"/>
      <c r="S1359" t="s">
        <v>5186</v>
      </c>
    </row>
    <row r="1360" spans="1:19" x14ac:dyDescent="0.3">
      <c r="A1360" s="12">
        <v>539618</v>
      </c>
      <c r="B1360" s="1" t="s">
        <v>2712</v>
      </c>
      <c r="C1360" s="12">
        <v>10119</v>
      </c>
      <c r="D1360" s="12" t="s">
        <v>1566</v>
      </c>
      <c r="E1360" t="s">
        <v>107</v>
      </c>
      <c r="F1360" t="s">
        <v>850</v>
      </c>
      <c r="G1360" t="s">
        <v>850</v>
      </c>
      <c r="H1360">
        <v>2006</v>
      </c>
      <c r="I1360" t="s">
        <v>2713</v>
      </c>
      <c r="J1360">
        <v>968567</v>
      </c>
      <c r="K1360" t="s">
        <v>2714</v>
      </c>
      <c r="L1360">
        <v>10058</v>
      </c>
      <c r="M1360" t="s">
        <v>2279</v>
      </c>
      <c r="N1360">
        <v>1</v>
      </c>
      <c r="O1360" t="s">
        <v>5209</v>
      </c>
      <c r="S1360" t="s">
        <v>5186</v>
      </c>
    </row>
    <row r="1361" spans="1:19" x14ac:dyDescent="0.3">
      <c r="A1361" s="19">
        <v>599292</v>
      </c>
      <c r="B1361" s="26" t="s">
        <v>1707</v>
      </c>
      <c r="C1361" s="19">
        <v>10119</v>
      </c>
      <c r="D1361" s="19" t="s">
        <v>1566</v>
      </c>
      <c r="E1361" s="18" t="s">
        <v>107</v>
      </c>
      <c r="F1361" s="18" t="s">
        <v>727</v>
      </c>
      <c r="G1361" s="18" t="s">
        <v>727</v>
      </c>
      <c r="H1361" s="18">
        <v>2011</v>
      </c>
      <c r="I1361" s="18" t="s">
        <v>1708</v>
      </c>
      <c r="J1361" s="18">
        <v>356284</v>
      </c>
      <c r="K1361" s="18" t="s">
        <v>2722</v>
      </c>
      <c r="L1361" s="18">
        <v>10058</v>
      </c>
      <c r="M1361" s="18" t="s">
        <v>2279</v>
      </c>
      <c r="N1361" s="18">
        <v>1</v>
      </c>
      <c r="O1361" s="18" t="s">
        <v>5209</v>
      </c>
      <c r="P1361" s="18"/>
      <c r="Q1361" s="18"/>
      <c r="R1361" s="18"/>
      <c r="S1361" t="s">
        <v>5186</v>
      </c>
    </row>
    <row r="1362" spans="1:19" x14ac:dyDescent="0.3">
      <c r="A1362" s="12">
        <v>691077</v>
      </c>
      <c r="B1362" s="1" t="s">
        <v>2733</v>
      </c>
      <c r="C1362" s="12">
        <v>10119</v>
      </c>
      <c r="D1362" s="12" t="s">
        <v>1566</v>
      </c>
      <c r="E1362" t="s">
        <v>107</v>
      </c>
      <c r="F1362" t="s">
        <v>850</v>
      </c>
      <c r="G1362" t="s">
        <v>850</v>
      </c>
      <c r="H1362">
        <v>2020</v>
      </c>
      <c r="I1362" t="s">
        <v>2734</v>
      </c>
      <c r="J1362">
        <v>989420</v>
      </c>
      <c r="K1362" t="s">
        <v>2735</v>
      </c>
      <c r="L1362">
        <v>10058</v>
      </c>
      <c r="M1362" t="s">
        <v>2279</v>
      </c>
      <c r="N1362">
        <v>1</v>
      </c>
      <c r="O1362" t="s">
        <v>5209</v>
      </c>
      <c r="S1362" t="s">
        <v>5186</v>
      </c>
    </row>
    <row r="1363" spans="1:19" x14ac:dyDescent="0.3">
      <c r="A1363" s="19">
        <v>233593</v>
      </c>
      <c r="B1363" s="26" t="s">
        <v>2745</v>
      </c>
      <c r="C1363" s="19">
        <v>10119</v>
      </c>
      <c r="D1363" s="19" t="s">
        <v>1566</v>
      </c>
      <c r="E1363" s="18" t="s">
        <v>107</v>
      </c>
      <c r="F1363" s="18" t="s">
        <v>177</v>
      </c>
      <c r="G1363" s="18" t="s">
        <v>177</v>
      </c>
      <c r="H1363" s="18">
        <v>2048</v>
      </c>
      <c r="I1363" s="18" t="s">
        <v>2746</v>
      </c>
      <c r="J1363" s="18">
        <v>91022</v>
      </c>
      <c r="K1363" s="18" t="s">
        <v>2747</v>
      </c>
      <c r="L1363" s="18">
        <v>10058</v>
      </c>
      <c r="M1363" s="18" t="s">
        <v>2279</v>
      </c>
      <c r="N1363" s="18">
        <v>1</v>
      </c>
      <c r="O1363" s="18" t="s">
        <v>5209</v>
      </c>
      <c r="P1363" s="18"/>
      <c r="Q1363" s="18"/>
      <c r="R1363" s="18"/>
      <c r="S1363" t="s">
        <v>5186</v>
      </c>
    </row>
    <row r="1364" spans="1:19" x14ac:dyDescent="0.3">
      <c r="A1364" s="12">
        <v>934719</v>
      </c>
      <c r="B1364" s="1" t="s">
        <v>2805</v>
      </c>
      <c r="C1364" s="12">
        <v>10119</v>
      </c>
      <c r="D1364" s="12" t="s">
        <v>1566</v>
      </c>
      <c r="E1364" t="s">
        <v>107</v>
      </c>
      <c r="F1364" t="s">
        <v>216</v>
      </c>
      <c r="G1364" t="s">
        <v>216</v>
      </c>
      <c r="H1364">
        <v>2097</v>
      </c>
      <c r="I1364" t="s">
        <v>307</v>
      </c>
      <c r="J1364">
        <v>89134</v>
      </c>
      <c r="K1364" t="s">
        <v>2806</v>
      </c>
      <c r="L1364">
        <v>10058</v>
      </c>
      <c r="M1364" t="s">
        <v>2279</v>
      </c>
      <c r="N1364">
        <v>1</v>
      </c>
      <c r="O1364" t="s">
        <v>5209</v>
      </c>
      <c r="S1364" t="s">
        <v>5186</v>
      </c>
    </row>
    <row r="1365" spans="1:19" x14ac:dyDescent="0.3">
      <c r="A1365" s="19">
        <v>89570</v>
      </c>
      <c r="B1365" s="26" t="s">
        <v>2862</v>
      </c>
      <c r="C1365" s="19">
        <v>10119</v>
      </c>
      <c r="D1365" s="19" t="s">
        <v>1566</v>
      </c>
      <c r="E1365" s="18" t="s">
        <v>107</v>
      </c>
      <c r="F1365" s="18" t="s">
        <v>558</v>
      </c>
      <c r="G1365" s="18" t="s">
        <v>558</v>
      </c>
      <c r="H1365" s="18">
        <v>2150</v>
      </c>
      <c r="I1365" s="18" t="s">
        <v>2863</v>
      </c>
      <c r="J1365" s="18">
        <v>228693</v>
      </c>
      <c r="K1365" s="18" t="s">
        <v>2864</v>
      </c>
      <c r="L1365" s="18">
        <v>10058</v>
      </c>
      <c r="M1365" s="18" t="s">
        <v>2279</v>
      </c>
      <c r="N1365" s="18">
        <v>1</v>
      </c>
      <c r="O1365" s="18" t="s">
        <v>5209</v>
      </c>
      <c r="P1365" s="18"/>
      <c r="Q1365" s="18"/>
      <c r="R1365" s="18"/>
      <c r="S1365" t="s">
        <v>5186</v>
      </c>
    </row>
    <row r="1366" spans="1:19" x14ac:dyDescent="0.3">
      <c r="A1366" s="12">
        <v>59041</v>
      </c>
      <c r="B1366" s="1" t="s">
        <v>2881</v>
      </c>
      <c r="C1366" s="12">
        <v>10119</v>
      </c>
      <c r="D1366" s="12" t="s">
        <v>1566</v>
      </c>
      <c r="E1366" t="s">
        <v>107</v>
      </c>
      <c r="F1366" t="s">
        <v>112</v>
      </c>
      <c r="G1366" t="s">
        <v>112</v>
      </c>
      <c r="H1366">
        <v>2170</v>
      </c>
      <c r="I1366" t="s">
        <v>2882</v>
      </c>
      <c r="J1366">
        <v>1015043</v>
      </c>
      <c r="K1366" t="s">
        <v>2883</v>
      </c>
      <c r="L1366">
        <v>10058</v>
      </c>
      <c r="M1366" t="s">
        <v>2279</v>
      </c>
      <c r="N1366">
        <v>1</v>
      </c>
      <c r="O1366" t="s">
        <v>5182</v>
      </c>
      <c r="P1366">
        <v>20220314</v>
      </c>
      <c r="Q1366" t="s">
        <v>5193</v>
      </c>
      <c r="R1366" t="s">
        <v>5203</v>
      </c>
      <c r="S1366" t="s">
        <v>5186</v>
      </c>
    </row>
    <row r="1367" spans="1:19" x14ac:dyDescent="0.3">
      <c r="A1367" s="19">
        <v>851416</v>
      </c>
      <c r="B1367" s="26" t="s">
        <v>2884</v>
      </c>
      <c r="C1367" s="19">
        <v>10119</v>
      </c>
      <c r="D1367" s="19" t="s">
        <v>1566</v>
      </c>
      <c r="E1367" s="18" t="s">
        <v>107</v>
      </c>
      <c r="F1367" s="18" t="s">
        <v>108</v>
      </c>
      <c r="G1367" s="18" t="s">
        <v>108</v>
      </c>
      <c r="H1367" s="18">
        <v>2175</v>
      </c>
      <c r="I1367" s="18" t="s">
        <v>2885</v>
      </c>
      <c r="J1367" s="18">
        <v>952468</v>
      </c>
      <c r="K1367" s="18" t="s">
        <v>2886</v>
      </c>
      <c r="L1367" s="18">
        <v>10058</v>
      </c>
      <c r="M1367" s="18" t="s">
        <v>2279</v>
      </c>
      <c r="N1367" s="18">
        <v>1</v>
      </c>
      <c r="O1367" s="18" t="s">
        <v>5209</v>
      </c>
      <c r="P1367" s="18"/>
      <c r="Q1367" s="18"/>
      <c r="R1367" s="18"/>
      <c r="S1367" t="s">
        <v>5186</v>
      </c>
    </row>
    <row r="1368" spans="1:19" x14ac:dyDescent="0.3">
      <c r="A1368" s="12">
        <v>677343</v>
      </c>
      <c r="B1368" s="1" t="s">
        <v>1755</v>
      </c>
      <c r="C1368" s="12">
        <v>10119</v>
      </c>
      <c r="D1368" s="12" t="s">
        <v>1566</v>
      </c>
      <c r="E1368" t="s">
        <v>107</v>
      </c>
      <c r="F1368" t="s">
        <v>727</v>
      </c>
      <c r="G1368" t="s">
        <v>727</v>
      </c>
      <c r="H1368">
        <v>2197</v>
      </c>
      <c r="I1368" t="s">
        <v>1756</v>
      </c>
      <c r="J1368">
        <v>349703</v>
      </c>
      <c r="K1368" t="s">
        <v>1757</v>
      </c>
      <c r="L1368">
        <v>10035</v>
      </c>
      <c r="M1368" t="s">
        <v>1568</v>
      </c>
      <c r="N1368">
        <v>1</v>
      </c>
      <c r="O1368" t="s">
        <v>5209</v>
      </c>
      <c r="S1368" t="s">
        <v>5186</v>
      </c>
    </row>
    <row r="1369" spans="1:19" x14ac:dyDescent="0.3">
      <c r="A1369" s="19">
        <v>915838</v>
      </c>
      <c r="B1369" s="26" t="s">
        <v>3051</v>
      </c>
      <c r="C1369" s="19">
        <v>10119</v>
      </c>
      <c r="D1369" s="19" t="s">
        <v>1566</v>
      </c>
      <c r="E1369" s="18" t="s">
        <v>107</v>
      </c>
      <c r="F1369" s="18" t="s">
        <v>727</v>
      </c>
      <c r="G1369" s="18" t="s">
        <v>727</v>
      </c>
      <c r="H1369" s="18">
        <v>2668</v>
      </c>
      <c r="I1369" s="18" t="s">
        <v>3052</v>
      </c>
      <c r="J1369" s="18">
        <v>63557</v>
      </c>
      <c r="K1369" s="18" t="s">
        <v>3053</v>
      </c>
      <c r="L1369" s="18">
        <v>10058</v>
      </c>
      <c r="M1369" s="18" t="s">
        <v>2279</v>
      </c>
      <c r="N1369" s="18">
        <v>1</v>
      </c>
      <c r="O1369" s="18" t="s">
        <v>5209</v>
      </c>
      <c r="P1369" s="18"/>
      <c r="Q1369" s="18"/>
      <c r="R1369" s="18"/>
      <c r="S1369" t="s">
        <v>5186</v>
      </c>
    </row>
    <row r="1370" spans="1:19" x14ac:dyDescent="0.3">
      <c r="A1370" s="12">
        <v>957903</v>
      </c>
      <c r="B1370" s="1" t="s">
        <v>1794</v>
      </c>
      <c r="C1370" s="12">
        <v>10142</v>
      </c>
      <c r="D1370" s="12" t="s">
        <v>1566</v>
      </c>
      <c r="E1370" t="s">
        <v>107</v>
      </c>
      <c r="F1370" t="s">
        <v>1106</v>
      </c>
      <c r="G1370" t="s">
        <v>1106</v>
      </c>
      <c r="H1370">
        <v>2771</v>
      </c>
      <c r="I1370" t="s">
        <v>1795</v>
      </c>
      <c r="J1370">
        <v>1009356</v>
      </c>
      <c r="K1370" t="s">
        <v>1796</v>
      </c>
      <c r="L1370">
        <v>10011</v>
      </c>
      <c r="M1370" t="s">
        <v>1568</v>
      </c>
      <c r="N1370">
        <v>1</v>
      </c>
      <c r="O1370" t="s">
        <v>5209</v>
      </c>
      <c r="S1370" t="s">
        <v>5186</v>
      </c>
    </row>
    <row r="1371" spans="1:19" x14ac:dyDescent="0.3">
      <c r="A1371" s="19">
        <v>50526</v>
      </c>
      <c r="B1371" s="26" t="s">
        <v>1797</v>
      </c>
      <c r="C1371" s="19">
        <v>10142</v>
      </c>
      <c r="D1371" s="19" t="s">
        <v>1566</v>
      </c>
      <c r="E1371" s="18" t="s">
        <v>107</v>
      </c>
      <c r="F1371" s="18" t="s">
        <v>895</v>
      </c>
      <c r="G1371" s="18" t="s">
        <v>895</v>
      </c>
      <c r="H1371" s="18">
        <v>2775</v>
      </c>
      <c r="I1371" s="18" t="s">
        <v>1798</v>
      </c>
      <c r="J1371" s="18">
        <v>981122</v>
      </c>
      <c r="K1371" s="18" t="s">
        <v>3105</v>
      </c>
      <c r="L1371" s="18">
        <v>10058</v>
      </c>
      <c r="M1371" s="18" t="s">
        <v>2279</v>
      </c>
      <c r="N1371" s="18">
        <v>1</v>
      </c>
      <c r="O1371" s="18" t="s">
        <v>5209</v>
      </c>
      <c r="P1371" s="18"/>
      <c r="Q1371" s="18"/>
      <c r="R1371" s="18"/>
      <c r="S1371" t="s">
        <v>5186</v>
      </c>
    </row>
    <row r="1372" spans="1:19" x14ac:dyDescent="0.3">
      <c r="A1372" s="12">
        <v>70098</v>
      </c>
      <c r="B1372" s="1" t="s">
        <v>3135</v>
      </c>
      <c r="C1372" s="12">
        <v>10119</v>
      </c>
      <c r="D1372" s="12" t="s">
        <v>1566</v>
      </c>
      <c r="E1372" t="s">
        <v>107</v>
      </c>
      <c r="F1372" t="s">
        <v>216</v>
      </c>
      <c r="G1372" t="s">
        <v>216</v>
      </c>
      <c r="H1372">
        <v>2846</v>
      </c>
      <c r="I1372" t="s">
        <v>3136</v>
      </c>
      <c r="J1372">
        <v>54659</v>
      </c>
      <c r="K1372" t="s">
        <v>3137</v>
      </c>
      <c r="L1372">
        <v>10058</v>
      </c>
      <c r="M1372" t="s">
        <v>2279</v>
      </c>
      <c r="N1372">
        <v>1</v>
      </c>
      <c r="O1372" t="s">
        <v>5209</v>
      </c>
      <c r="S1372" t="s">
        <v>5186</v>
      </c>
    </row>
    <row r="1373" spans="1:19" x14ac:dyDescent="0.3">
      <c r="A1373" s="19">
        <v>616121</v>
      </c>
      <c r="B1373" s="26" t="s">
        <v>1812</v>
      </c>
      <c r="C1373" s="19">
        <v>10142</v>
      </c>
      <c r="D1373" s="19" t="s">
        <v>1566</v>
      </c>
      <c r="E1373" s="18" t="s">
        <v>107</v>
      </c>
      <c r="F1373" s="18" t="s">
        <v>771</v>
      </c>
      <c r="G1373" s="18" t="s">
        <v>771</v>
      </c>
      <c r="H1373" s="18">
        <v>2852</v>
      </c>
      <c r="I1373" s="18" t="s">
        <v>1813</v>
      </c>
      <c r="J1373" s="18">
        <v>1030264</v>
      </c>
      <c r="K1373" s="18" t="s">
        <v>1814</v>
      </c>
      <c r="L1373" s="18">
        <v>10011</v>
      </c>
      <c r="M1373" s="18" t="s">
        <v>1568</v>
      </c>
      <c r="N1373" s="18">
        <v>1</v>
      </c>
      <c r="O1373" s="18" t="s">
        <v>5209</v>
      </c>
      <c r="P1373" s="18"/>
      <c r="Q1373" s="18"/>
      <c r="R1373" s="18"/>
      <c r="S1373" t="s">
        <v>5186</v>
      </c>
    </row>
    <row r="1374" spans="1:19" x14ac:dyDescent="0.3">
      <c r="A1374" s="12">
        <v>729446</v>
      </c>
      <c r="B1374" s="1" t="s">
        <v>3205</v>
      </c>
      <c r="C1374" s="12">
        <v>10119</v>
      </c>
      <c r="D1374" s="12" t="s">
        <v>1566</v>
      </c>
      <c r="E1374" t="s">
        <v>107</v>
      </c>
      <c r="F1374" t="s">
        <v>216</v>
      </c>
      <c r="G1374" t="s">
        <v>216</v>
      </c>
      <c r="H1374">
        <v>3081</v>
      </c>
      <c r="I1374" t="s">
        <v>544</v>
      </c>
      <c r="J1374">
        <v>1023102</v>
      </c>
      <c r="K1374" t="s">
        <v>3206</v>
      </c>
      <c r="L1374">
        <v>10058</v>
      </c>
      <c r="M1374" t="s">
        <v>2279</v>
      </c>
      <c r="N1374">
        <v>1</v>
      </c>
      <c r="O1374" t="s">
        <v>5209</v>
      </c>
      <c r="S1374" t="s">
        <v>5186</v>
      </c>
    </row>
    <row r="1375" spans="1:19" x14ac:dyDescent="0.3">
      <c r="A1375" s="19">
        <v>844291</v>
      </c>
      <c r="B1375" s="26" t="s">
        <v>1838</v>
      </c>
      <c r="C1375" s="19">
        <v>10119</v>
      </c>
      <c r="D1375" s="19" t="s">
        <v>1566</v>
      </c>
      <c r="E1375" s="18" t="s">
        <v>107</v>
      </c>
      <c r="F1375" s="18" t="s">
        <v>216</v>
      </c>
      <c r="G1375" s="18" t="s">
        <v>216</v>
      </c>
      <c r="H1375" s="18">
        <v>3094</v>
      </c>
      <c r="I1375" s="18" t="s">
        <v>1839</v>
      </c>
      <c r="J1375" s="18">
        <v>807255</v>
      </c>
      <c r="K1375" s="18" t="s">
        <v>3207</v>
      </c>
      <c r="L1375" s="18">
        <v>10058</v>
      </c>
      <c r="M1375" s="18" t="s">
        <v>2279</v>
      </c>
      <c r="N1375" s="18">
        <v>1</v>
      </c>
      <c r="O1375" s="18" t="s">
        <v>5209</v>
      </c>
      <c r="P1375" s="18"/>
      <c r="Q1375" s="18"/>
      <c r="R1375" s="18"/>
      <c r="S1375" t="s">
        <v>5186</v>
      </c>
    </row>
    <row r="1376" spans="1:19" x14ac:dyDescent="0.3">
      <c r="A1376" s="12">
        <v>952048</v>
      </c>
      <c r="B1376" s="1" t="s">
        <v>1863</v>
      </c>
      <c r="C1376" s="12">
        <v>10142</v>
      </c>
      <c r="D1376" s="12" t="s">
        <v>1566</v>
      </c>
      <c r="E1376" t="s">
        <v>107</v>
      </c>
      <c r="F1376" t="s">
        <v>558</v>
      </c>
      <c r="G1376" t="s">
        <v>558</v>
      </c>
      <c r="H1376">
        <v>3428</v>
      </c>
      <c r="I1376" t="s">
        <v>1864</v>
      </c>
      <c r="J1376">
        <v>1011931</v>
      </c>
      <c r="K1376" t="s">
        <v>3333</v>
      </c>
      <c r="L1376">
        <v>10058</v>
      </c>
      <c r="M1376" t="s">
        <v>2279</v>
      </c>
      <c r="N1376">
        <v>1</v>
      </c>
      <c r="O1376" t="s">
        <v>5209</v>
      </c>
      <c r="S1376" t="s">
        <v>5186</v>
      </c>
    </row>
    <row r="1377" spans="1:19" x14ac:dyDescent="0.3">
      <c r="A1377" s="19">
        <v>183367</v>
      </c>
      <c r="B1377" s="26" t="s">
        <v>3337</v>
      </c>
      <c r="C1377" s="19">
        <v>10119</v>
      </c>
      <c r="D1377" s="19" t="s">
        <v>1566</v>
      </c>
      <c r="E1377" s="18" t="s">
        <v>107</v>
      </c>
      <c r="F1377" s="18" t="s">
        <v>924</v>
      </c>
      <c r="G1377" s="18" t="s">
        <v>924</v>
      </c>
      <c r="H1377" s="18">
        <v>3450</v>
      </c>
      <c r="I1377" s="18" t="s">
        <v>3338</v>
      </c>
      <c r="J1377" s="18">
        <v>962515</v>
      </c>
      <c r="K1377" s="18" t="s">
        <v>3339</v>
      </c>
      <c r="L1377" s="18">
        <v>10058</v>
      </c>
      <c r="M1377" s="18" t="s">
        <v>2279</v>
      </c>
      <c r="N1377" s="18">
        <v>1</v>
      </c>
      <c r="O1377" s="18" t="s">
        <v>5209</v>
      </c>
      <c r="P1377" s="18"/>
      <c r="Q1377" s="18"/>
      <c r="R1377" s="18"/>
      <c r="S1377" t="s">
        <v>5186</v>
      </c>
    </row>
    <row r="1378" spans="1:19" x14ac:dyDescent="0.3">
      <c r="A1378" s="12">
        <v>327581</v>
      </c>
      <c r="B1378" s="1" t="s">
        <v>3343</v>
      </c>
      <c r="C1378" s="12">
        <v>10119</v>
      </c>
      <c r="D1378" s="12" t="s">
        <v>1566</v>
      </c>
      <c r="E1378" t="s">
        <v>107</v>
      </c>
      <c r="F1378" t="s">
        <v>558</v>
      </c>
      <c r="G1378" t="s">
        <v>558</v>
      </c>
      <c r="H1378">
        <v>3466</v>
      </c>
      <c r="I1378" t="s">
        <v>619</v>
      </c>
      <c r="J1378">
        <v>784666</v>
      </c>
      <c r="K1378" t="s">
        <v>3344</v>
      </c>
      <c r="L1378">
        <v>10058</v>
      </c>
      <c r="M1378" t="s">
        <v>2279</v>
      </c>
      <c r="N1378">
        <v>1</v>
      </c>
      <c r="O1378" t="s">
        <v>5209</v>
      </c>
      <c r="S1378" t="s">
        <v>5186</v>
      </c>
    </row>
    <row r="1379" spans="1:19" x14ac:dyDescent="0.3">
      <c r="A1379" s="19">
        <v>61857</v>
      </c>
      <c r="B1379" s="26" t="s">
        <v>3368</v>
      </c>
      <c r="C1379" s="19">
        <v>10119</v>
      </c>
      <c r="D1379" s="19" t="s">
        <v>1566</v>
      </c>
      <c r="E1379" s="18" t="s">
        <v>107</v>
      </c>
      <c r="F1379" s="18" t="s">
        <v>558</v>
      </c>
      <c r="G1379" s="18" t="s">
        <v>558</v>
      </c>
      <c r="H1379" s="18">
        <v>3748</v>
      </c>
      <c r="I1379" s="18" t="s">
        <v>647</v>
      </c>
      <c r="J1379" s="18">
        <v>788669</v>
      </c>
      <c r="K1379" s="18" t="s">
        <v>3369</v>
      </c>
      <c r="L1379" s="18">
        <v>10058</v>
      </c>
      <c r="M1379" s="18" t="s">
        <v>2279</v>
      </c>
      <c r="N1379" s="18">
        <v>1</v>
      </c>
      <c r="O1379" s="18" t="s">
        <v>5209</v>
      </c>
      <c r="P1379" s="18"/>
      <c r="Q1379" s="18"/>
      <c r="R1379" s="18"/>
      <c r="S1379" t="s">
        <v>5186</v>
      </c>
    </row>
    <row r="1380" spans="1:19" x14ac:dyDescent="0.3">
      <c r="A1380" s="12">
        <v>562134</v>
      </c>
      <c r="B1380" s="1" t="s">
        <v>1897</v>
      </c>
      <c r="C1380" s="12">
        <v>10119</v>
      </c>
      <c r="D1380" s="12" t="s">
        <v>1566</v>
      </c>
      <c r="E1380" t="s">
        <v>107</v>
      </c>
      <c r="F1380" t="s">
        <v>727</v>
      </c>
      <c r="G1380" t="s">
        <v>727</v>
      </c>
      <c r="H1380">
        <v>4420</v>
      </c>
      <c r="I1380" t="s">
        <v>728</v>
      </c>
      <c r="J1380">
        <v>37814</v>
      </c>
      <c r="K1380" t="s">
        <v>1898</v>
      </c>
      <c r="L1380">
        <v>10035</v>
      </c>
      <c r="M1380" t="s">
        <v>1568</v>
      </c>
      <c r="N1380">
        <v>1</v>
      </c>
      <c r="O1380" t="s">
        <v>5209</v>
      </c>
      <c r="S1380" t="s">
        <v>5185</v>
      </c>
    </row>
    <row r="1381" spans="1:19" x14ac:dyDescent="0.3">
      <c r="A1381" s="19">
        <v>306367</v>
      </c>
      <c r="B1381" s="26" t="s">
        <v>3505</v>
      </c>
      <c r="C1381" s="19">
        <v>10119</v>
      </c>
      <c r="D1381" s="19" t="s">
        <v>1566</v>
      </c>
      <c r="E1381" s="18" t="s">
        <v>107</v>
      </c>
      <c r="F1381" s="18" t="s">
        <v>924</v>
      </c>
      <c r="G1381" s="18" t="s">
        <v>924</v>
      </c>
      <c r="H1381" s="18">
        <v>4448</v>
      </c>
      <c r="I1381" s="18" t="s">
        <v>3506</v>
      </c>
      <c r="J1381" s="18">
        <v>955617</v>
      </c>
      <c r="K1381" s="18" t="s">
        <v>3507</v>
      </c>
      <c r="L1381" s="18">
        <v>10058</v>
      </c>
      <c r="M1381" s="18" t="s">
        <v>2279</v>
      </c>
      <c r="N1381" s="18">
        <v>1</v>
      </c>
      <c r="O1381" s="18" t="s">
        <v>5209</v>
      </c>
      <c r="P1381" s="18"/>
      <c r="Q1381" s="18"/>
      <c r="R1381" s="18"/>
      <c r="S1381" t="s">
        <v>5186</v>
      </c>
    </row>
    <row r="1382" spans="1:19" x14ac:dyDescent="0.3">
      <c r="A1382" s="12">
        <v>39280</v>
      </c>
      <c r="B1382" s="1" t="s">
        <v>1910</v>
      </c>
      <c r="C1382" s="12">
        <v>10119</v>
      </c>
      <c r="D1382" s="12" t="s">
        <v>1566</v>
      </c>
      <c r="E1382" t="s">
        <v>107</v>
      </c>
      <c r="F1382" t="s">
        <v>216</v>
      </c>
      <c r="G1382" t="s">
        <v>216</v>
      </c>
      <c r="H1382">
        <v>4498</v>
      </c>
      <c r="I1382" t="s">
        <v>1911</v>
      </c>
      <c r="J1382">
        <v>1030258</v>
      </c>
      <c r="K1382" t="s">
        <v>3525</v>
      </c>
      <c r="L1382">
        <v>10058</v>
      </c>
      <c r="M1382" t="s">
        <v>2279</v>
      </c>
      <c r="N1382">
        <v>1</v>
      </c>
      <c r="O1382" t="s">
        <v>5209</v>
      </c>
      <c r="S1382" t="s">
        <v>5186</v>
      </c>
    </row>
    <row r="1383" spans="1:19" x14ac:dyDescent="0.3">
      <c r="A1383" s="19">
        <v>208169</v>
      </c>
      <c r="B1383" s="26" t="s">
        <v>3556</v>
      </c>
      <c r="C1383" s="19">
        <v>10142</v>
      </c>
      <c r="D1383" s="19" t="s">
        <v>1566</v>
      </c>
      <c r="E1383" s="18" t="s">
        <v>107</v>
      </c>
      <c r="F1383" s="18" t="s">
        <v>727</v>
      </c>
      <c r="G1383" s="18" t="s">
        <v>727</v>
      </c>
      <c r="H1383" s="18">
        <v>4596</v>
      </c>
      <c r="I1383" s="18" t="s">
        <v>3557</v>
      </c>
      <c r="J1383" s="18">
        <v>1010521</v>
      </c>
      <c r="K1383" s="18" t="s">
        <v>3558</v>
      </c>
      <c r="L1383" s="18">
        <v>10058</v>
      </c>
      <c r="M1383" s="18" t="s">
        <v>2279</v>
      </c>
      <c r="N1383" s="18">
        <v>1</v>
      </c>
      <c r="O1383" s="18" t="s">
        <v>5209</v>
      </c>
      <c r="P1383" s="18"/>
      <c r="Q1383" s="18"/>
      <c r="R1383" s="18"/>
      <c r="S1383" t="s">
        <v>5186</v>
      </c>
    </row>
    <row r="1384" spans="1:19" x14ac:dyDescent="0.3">
      <c r="A1384" s="12">
        <v>66824</v>
      </c>
      <c r="B1384" s="1" t="s">
        <v>3559</v>
      </c>
      <c r="C1384" s="12">
        <v>10142</v>
      </c>
      <c r="D1384" s="12" t="s">
        <v>1566</v>
      </c>
      <c r="E1384" t="s">
        <v>107</v>
      </c>
      <c r="F1384" t="s">
        <v>727</v>
      </c>
      <c r="G1384" t="s">
        <v>727</v>
      </c>
      <c r="H1384">
        <v>4597</v>
      </c>
      <c r="I1384" t="s">
        <v>3560</v>
      </c>
      <c r="J1384">
        <v>84788</v>
      </c>
      <c r="K1384" t="s">
        <v>3561</v>
      </c>
      <c r="L1384">
        <v>10058</v>
      </c>
      <c r="M1384" t="s">
        <v>2279</v>
      </c>
      <c r="N1384">
        <v>1</v>
      </c>
      <c r="O1384" t="s">
        <v>5209</v>
      </c>
      <c r="S1384" t="s">
        <v>5186</v>
      </c>
    </row>
    <row r="1385" spans="1:19" x14ac:dyDescent="0.3">
      <c r="A1385" s="19">
        <v>358817</v>
      </c>
      <c r="B1385" s="26" t="s">
        <v>3571</v>
      </c>
      <c r="C1385" s="19">
        <v>10142</v>
      </c>
      <c r="D1385" s="19" t="s">
        <v>1566</v>
      </c>
      <c r="E1385" s="18" t="s">
        <v>107</v>
      </c>
      <c r="F1385" s="18" t="s">
        <v>895</v>
      </c>
      <c r="G1385" s="18" t="s">
        <v>895</v>
      </c>
      <c r="H1385" s="18">
        <v>4609</v>
      </c>
      <c r="I1385" s="18" t="s">
        <v>3572</v>
      </c>
      <c r="J1385" s="18">
        <v>74499</v>
      </c>
      <c r="K1385" s="18" t="s">
        <v>3573</v>
      </c>
      <c r="L1385" s="18">
        <v>10058</v>
      </c>
      <c r="M1385" s="18" t="s">
        <v>2279</v>
      </c>
      <c r="N1385" s="18">
        <v>1</v>
      </c>
      <c r="O1385" s="18" t="s">
        <v>5209</v>
      </c>
      <c r="P1385" s="18"/>
      <c r="Q1385" s="18"/>
      <c r="R1385" s="18"/>
      <c r="S1385" t="s">
        <v>5186</v>
      </c>
    </row>
    <row r="1386" spans="1:19" x14ac:dyDescent="0.3">
      <c r="A1386" s="12">
        <v>305832</v>
      </c>
      <c r="B1386" s="1" t="s">
        <v>1922</v>
      </c>
      <c r="C1386" s="12">
        <v>10119</v>
      </c>
      <c r="D1386" s="12" t="s">
        <v>1566</v>
      </c>
      <c r="E1386" t="s">
        <v>107</v>
      </c>
      <c r="F1386" t="s">
        <v>771</v>
      </c>
      <c r="G1386" t="s">
        <v>771</v>
      </c>
      <c r="H1386">
        <v>4653</v>
      </c>
      <c r="I1386" t="s">
        <v>772</v>
      </c>
      <c r="J1386">
        <v>1025668</v>
      </c>
      <c r="K1386" t="s">
        <v>1923</v>
      </c>
      <c r="L1386">
        <v>10011</v>
      </c>
      <c r="M1386" t="s">
        <v>1568</v>
      </c>
      <c r="N1386">
        <v>1</v>
      </c>
      <c r="O1386" t="s">
        <v>5209</v>
      </c>
      <c r="S1386" t="s">
        <v>5185</v>
      </c>
    </row>
    <row r="1387" spans="1:19" x14ac:dyDescent="0.3">
      <c r="A1387" s="19">
        <v>784266</v>
      </c>
      <c r="B1387" s="26" t="s">
        <v>3586</v>
      </c>
      <c r="C1387" s="19">
        <v>10119</v>
      </c>
      <c r="D1387" s="19" t="s">
        <v>1566</v>
      </c>
      <c r="E1387" s="18" t="s">
        <v>107</v>
      </c>
      <c r="F1387" s="18" t="s">
        <v>771</v>
      </c>
      <c r="G1387" s="18" t="s">
        <v>771</v>
      </c>
      <c r="H1387" s="18">
        <v>4679</v>
      </c>
      <c r="I1387" s="18" t="s">
        <v>3587</v>
      </c>
      <c r="J1387" s="18">
        <v>1027312</v>
      </c>
      <c r="K1387" s="18" t="s">
        <v>3588</v>
      </c>
      <c r="L1387" s="18">
        <v>10058</v>
      </c>
      <c r="M1387" s="18" t="s">
        <v>2279</v>
      </c>
      <c r="N1387" s="18">
        <v>1</v>
      </c>
      <c r="O1387" s="18" t="s">
        <v>5209</v>
      </c>
      <c r="P1387" s="18"/>
      <c r="Q1387" s="18"/>
      <c r="R1387" s="18"/>
      <c r="S1387" t="s">
        <v>5186</v>
      </c>
    </row>
    <row r="1388" spans="1:19" x14ac:dyDescent="0.3">
      <c r="A1388" s="12">
        <v>369364</v>
      </c>
      <c r="B1388" s="1" t="s">
        <v>3635</v>
      </c>
      <c r="C1388" s="12">
        <v>10119</v>
      </c>
      <c r="D1388" s="12" t="s">
        <v>1566</v>
      </c>
      <c r="E1388" t="s">
        <v>107</v>
      </c>
      <c r="F1388" t="s">
        <v>112</v>
      </c>
      <c r="G1388" t="s">
        <v>112</v>
      </c>
      <c r="H1388">
        <v>4775</v>
      </c>
      <c r="I1388" t="s">
        <v>3636</v>
      </c>
      <c r="J1388">
        <v>783547</v>
      </c>
      <c r="K1388" t="s">
        <v>3637</v>
      </c>
      <c r="L1388">
        <v>10058</v>
      </c>
      <c r="M1388" t="s">
        <v>2279</v>
      </c>
      <c r="N1388" t="s">
        <v>5181</v>
      </c>
    </row>
    <row r="1389" spans="1:19" x14ac:dyDescent="0.3">
      <c r="A1389" s="19">
        <v>188970</v>
      </c>
      <c r="B1389" s="26" t="s">
        <v>1927</v>
      </c>
      <c r="C1389" s="19">
        <v>10119</v>
      </c>
      <c r="D1389" s="19" t="s">
        <v>1566</v>
      </c>
      <c r="E1389" s="18" t="s">
        <v>107</v>
      </c>
      <c r="F1389" s="18" t="s">
        <v>112</v>
      </c>
      <c r="G1389" s="18" t="s">
        <v>112</v>
      </c>
      <c r="H1389" s="18">
        <v>4776</v>
      </c>
      <c r="I1389" s="18" t="s">
        <v>792</v>
      </c>
      <c r="J1389" s="18">
        <v>86294</v>
      </c>
      <c r="K1389" s="18" t="s">
        <v>3638</v>
      </c>
      <c r="L1389" s="18">
        <v>10058</v>
      </c>
      <c r="M1389" s="18" t="s">
        <v>2279</v>
      </c>
      <c r="N1389" s="18">
        <v>1</v>
      </c>
      <c r="O1389" s="18" t="s">
        <v>5209</v>
      </c>
      <c r="P1389" s="18"/>
      <c r="Q1389" s="18"/>
      <c r="R1389" s="18"/>
      <c r="S1389" t="s">
        <v>5186</v>
      </c>
    </row>
    <row r="1390" spans="1:19" x14ac:dyDescent="0.3">
      <c r="A1390" s="12">
        <v>779046</v>
      </c>
      <c r="B1390" s="1" t="s">
        <v>1939</v>
      </c>
      <c r="C1390" s="12">
        <v>10119</v>
      </c>
      <c r="D1390" s="12" t="s">
        <v>1566</v>
      </c>
      <c r="E1390" t="s">
        <v>107</v>
      </c>
      <c r="F1390" t="s">
        <v>727</v>
      </c>
      <c r="G1390" t="s">
        <v>727</v>
      </c>
      <c r="H1390">
        <v>4815</v>
      </c>
      <c r="I1390" t="s">
        <v>1940</v>
      </c>
      <c r="J1390">
        <v>577519</v>
      </c>
      <c r="K1390" t="s">
        <v>3652</v>
      </c>
      <c r="L1390">
        <v>10058</v>
      </c>
      <c r="M1390" t="s">
        <v>2279</v>
      </c>
      <c r="N1390">
        <v>1</v>
      </c>
      <c r="O1390" t="s">
        <v>5209</v>
      </c>
      <c r="S1390" t="s">
        <v>5186</v>
      </c>
    </row>
    <row r="1391" spans="1:19" x14ac:dyDescent="0.3">
      <c r="A1391" s="19">
        <v>586521</v>
      </c>
      <c r="B1391" s="26" t="s">
        <v>3682</v>
      </c>
      <c r="C1391" s="19">
        <v>10119</v>
      </c>
      <c r="D1391" s="19" t="s">
        <v>1566</v>
      </c>
      <c r="E1391" s="18" t="s">
        <v>107</v>
      </c>
      <c r="F1391" s="18" t="s">
        <v>229</v>
      </c>
      <c r="G1391" s="18" t="s">
        <v>229</v>
      </c>
      <c r="H1391" s="18">
        <v>4925</v>
      </c>
      <c r="I1391" s="18" t="s">
        <v>3683</v>
      </c>
      <c r="J1391" s="18">
        <v>51103</v>
      </c>
      <c r="K1391" s="18" t="s">
        <v>3684</v>
      </c>
      <c r="L1391" s="18">
        <v>10058</v>
      </c>
      <c r="M1391" s="18" t="s">
        <v>2279</v>
      </c>
      <c r="N1391" s="18">
        <v>1</v>
      </c>
      <c r="O1391" s="18" t="s">
        <v>5209</v>
      </c>
      <c r="P1391" s="18"/>
      <c r="Q1391" s="18"/>
      <c r="R1391" s="18"/>
      <c r="S1391" t="s">
        <v>5186</v>
      </c>
    </row>
    <row r="1392" spans="1:19" x14ac:dyDescent="0.3">
      <c r="A1392" s="12">
        <v>895102</v>
      </c>
      <c r="B1392" s="1" t="s">
        <v>3688</v>
      </c>
      <c r="C1392" s="12">
        <v>10119</v>
      </c>
      <c r="D1392" s="12" t="s">
        <v>1566</v>
      </c>
      <c r="E1392" t="s">
        <v>107</v>
      </c>
      <c r="F1392" t="s">
        <v>771</v>
      </c>
      <c r="G1392" t="s">
        <v>771</v>
      </c>
      <c r="H1392">
        <v>4938</v>
      </c>
      <c r="I1392" t="s">
        <v>3689</v>
      </c>
      <c r="J1392">
        <v>340476</v>
      </c>
      <c r="K1392" t="s">
        <v>3690</v>
      </c>
      <c r="L1392">
        <v>10058</v>
      </c>
      <c r="M1392" t="s">
        <v>2279</v>
      </c>
      <c r="N1392" t="s">
        <v>5181</v>
      </c>
    </row>
    <row r="1393" spans="1:19" x14ac:dyDescent="0.3">
      <c r="A1393" s="19">
        <v>956604</v>
      </c>
      <c r="B1393" s="26" t="s">
        <v>3706</v>
      </c>
      <c r="C1393" s="19">
        <v>10119</v>
      </c>
      <c r="D1393" s="19" t="s">
        <v>1566</v>
      </c>
      <c r="E1393" s="18" t="s">
        <v>107</v>
      </c>
      <c r="F1393" s="18" t="s">
        <v>771</v>
      </c>
      <c r="G1393" s="18" t="s">
        <v>771</v>
      </c>
      <c r="H1393" s="18">
        <v>4996</v>
      </c>
      <c r="I1393" s="18" t="s">
        <v>3707</v>
      </c>
      <c r="J1393" s="18">
        <v>338265</v>
      </c>
      <c r="K1393" s="18" t="s">
        <v>3708</v>
      </c>
      <c r="L1393" s="18">
        <v>10058</v>
      </c>
      <c r="M1393" s="18" t="s">
        <v>2279</v>
      </c>
      <c r="N1393" s="18">
        <v>1</v>
      </c>
      <c r="O1393" s="18" t="s">
        <v>5209</v>
      </c>
      <c r="P1393" s="18"/>
      <c r="Q1393" s="18"/>
      <c r="R1393" s="18"/>
      <c r="S1393" t="s">
        <v>5186</v>
      </c>
    </row>
    <row r="1394" spans="1:19" x14ac:dyDescent="0.3">
      <c r="A1394" s="12">
        <v>179124</v>
      </c>
      <c r="B1394" s="1" t="s">
        <v>3716</v>
      </c>
      <c r="C1394" s="12">
        <v>10119</v>
      </c>
      <c r="D1394" s="12" t="s">
        <v>1566</v>
      </c>
      <c r="E1394" t="s">
        <v>107</v>
      </c>
      <c r="F1394" t="s">
        <v>108</v>
      </c>
      <c r="G1394" t="s">
        <v>108</v>
      </c>
      <c r="H1394">
        <v>5102</v>
      </c>
      <c r="I1394" t="s">
        <v>3717</v>
      </c>
      <c r="J1394">
        <v>768155</v>
      </c>
      <c r="K1394" t="s">
        <v>3718</v>
      </c>
      <c r="L1394">
        <v>10058</v>
      </c>
      <c r="M1394" t="s">
        <v>2279</v>
      </c>
      <c r="N1394" t="s">
        <v>5181</v>
      </c>
    </row>
    <row r="1395" spans="1:19" x14ac:dyDescent="0.3">
      <c r="A1395" s="19">
        <v>357819</v>
      </c>
      <c r="B1395" s="26" t="s">
        <v>1969</v>
      </c>
      <c r="C1395" s="19">
        <v>10119</v>
      </c>
      <c r="D1395" s="19" t="s">
        <v>1566</v>
      </c>
      <c r="E1395" s="18" t="s">
        <v>107</v>
      </c>
      <c r="F1395" s="18" t="s">
        <v>112</v>
      </c>
      <c r="G1395" s="18" t="s">
        <v>112</v>
      </c>
      <c r="H1395" s="18">
        <v>5128</v>
      </c>
      <c r="I1395" s="18" t="s">
        <v>1970</v>
      </c>
      <c r="J1395" s="18">
        <v>273050</v>
      </c>
      <c r="K1395" s="18" t="s">
        <v>1971</v>
      </c>
      <c r="L1395" s="18">
        <v>10011</v>
      </c>
      <c r="M1395" s="18" t="s">
        <v>1568</v>
      </c>
      <c r="N1395" s="18">
        <v>1</v>
      </c>
      <c r="O1395" s="18" t="s">
        <v>5209</v>
      </c>
      <c r="P1395" s="18"/>
      <c r="Q1395" s="18"/>
      <c r="R1395" s="18"/>
      <c r="S1395" t="s">
        <v>5185</v>
      </c>
    </row>
    <row r="1396" spans="1:19" x14ac:dyDescent="0.3">
      <c r="A1396" s="12">
        <v>943287</v>
      </c>
      <c r="B1396" s="1" t="s">
        <v>3749</v>
      </c>
      <c r="C1396" s="12">
        <v>10119</v>
      </c>
      <c r="D1396" s="12" t="s">
        <v>1566</v>
      </c>
      <c r="E1396" t="s">
        <v>107</v>
      </c>
      <c r="F1396" t="s">
        <v>850</v>
      </c>
      <c r="G1396" t="s">
        <v>850</v>
      </c>
      <c r="H1396">
        <v>5241</v>
      </c>
      <c r="I1396" t="s">
        <v>3750</v>
      </c>
      <c r="J1396">
        <v>74669</v>
      </c>
      <c r="K1396" t="s">
        <v>3751</v>
      </c>
      <c r="L1396">
        <v>10058</v>
      </c>
      <c r="M1396" t="s">
        <v>2279</v>
      </c>
      <c r="N1396">
        <v>1</v>
      </c>
      <c r="O1396" t="s">
        <v>5209</v>
      </c>
      <c r="S1396" t="s">
        <v>5186</v>
      </c>
    </row>
    <row r="1397" spans="1:19" x14ac:dyDescent="0.3">
      <c r="A1397" s="19">
        <v>1040848</v>
      </c>
      <c r="B1397" s="26" t="s">
        <v>3767</v>
      </c>
      <c r="C1397" s="19">
        <v>10142</v>
      </c>
      <c r="D1397" s="19" t="s">
        <v>1566</v>
      </c>
      <c r="E1397" s="18" t="s">
        <v>107</v>
      </c>
      <c r="F1397" s="18" t="s">
        <v>771</v>
      </c>
      <c r="G1397" s="18" t="s">
        <v>771</v>
      </c>
      <c r="H1397" s="18">
        <v>5363</v>
      </c>
      <c r="I1397" s="18" t="s">
        <v>3768</v>
      </c>
      <c r="J1397" s="18">
        <v>947032</v>
      </c>
      <c r="K1397" s="18" t="s">
        <v>3769</v>
      </c>
      <c r="L1397" s="18">
        <v>10058</v>
      </c>
      <c r="M1397" s="18" t="s">
        <v>2279</v>
      </c>
      <c r="N1397" s="18">
        <v>1</v>
      </c>
      <c r="O1397" s="18" t="s">
        <v>5209</v>
      </c>
      <c r="P1397" s="18"/>
      <c r="Q1397" s="18"/>
      <c r="R1397" s="18"/>
      <c r="S1397" t="s">
        <v>5186</v>
      </c>
    </row>
    <row r="1398" spans="1:19" x14ac:dyDescent="0.3">
      <c r="A1398" s="12">
        <v>920747</v>
      </c>
      <c r="B1398" s="1" t="s">
        <v>1984</v>
      </c>
      <c r="C1398" s="12">
        <v>10119</v>
      </c>
      <c r="D1398" s="12" t="s">
        <v>1566</v>
      </c>
      <c r="E1398" t="s">
        <v>107</v>
      </c>
      <c r="F1398" t="s">
        <v>177</v>
      </c>
      <c r="G1398" t="s">
        <v>177</v>
      </c>
      <c r="H1398">
        <v>5445</v>
      </c>
      <c r="I1398" t="s">
        <v>1985</v>
      </c>
      <c r="J1398">
        <v>49091</v>
      </c>
      <c r="K1398" t="s">
        <v>1986</v>
      </c>
      <c r="L1398">
        <v>10035</v>
      </c>
      <c r="M1398" t="s">
        <v>1568</v>
      </c>
      <c r="N1398">
        <v>1</v>
      </c>
      <c r="O1398" t="s">
        <v>5209</v>
      </c>
      <c r="S1398" t="s">
        <v>5186</v>
      </c>
    </row>
    <row r="1399" spans="1:19" x14ac:dyDescent="0.3">
      <c r="A1399" s="19">
        <v>90913</v>
      </c>
      <c r="B1399" s="26" t="s">
        <v>1992</v>
      </c>
      <c r="C1399" s="19">
        <v>10119</v>
      </c>
      <c r="D1399" s="19" t="s">
        <v>1566</v>
      </c>
      <c r="E1399" s="18" t="s">
        <v>107</v>
      </c>
      <c r="F1399" s="18" t="s">
        <v>924</v>
      </c>
      <c r="G1399" s="18" t="s">
        <v>924</v>
      </c>
      <c r="H1399" s="18">
        <v>5568</v>
      </c>
      <c r="I1399" s="18" t="s">
        <v>1993</v>
      </c>
      <c r="J1399" s="18">
        <v>985106</v>
      </c>
      <c r="K1399" s="18" t="s">
        <v>1994</v>
      </c>
      <c r="L1399" s="18">
        <v>10035</v>
      </c>
      <c r="M1399" s="18" t="s">
        <v>1568</v>
      </c>
      <c r="N1399" s="18">
        <v>1</v>
      </c>
      <c r="O1399" s="18" t="s">
        <v>5209</v>
      </c>
      <c r="P1399" s="18"/>
      <c r="Q1399" s="18"/>
      <c r="R1399" s="18"/>
      <c r="S1399" t="s">
        <v>5186</v>
      </c>
    </row>
    <row r="1400" spans="1:19" x14ac:dyDescent="0.3">
      <c r="A1400" s="12">
        <v>175322</v>
      </c>
      <c r="B1400" s="1" t="s">
        <v>3874</v>
      </c>
      <c r="C1400" s="12">
        <v>10119</v>
      </c>
      <c r="D1400" s="12" t="s">
        <v>1566</v>
      </c>
      <c r="E1400" t="s">
        <v>107</v>
      </c>
      <c r="F1400" t="s">
        <v>1106</v>
      </c>
      <c r="G1400" t="s">
        <v>1106</v>
      </c>
      <c r="H1400">
        <v>5665</v>
      </c>
      <c r="I1400" t="s">
        <v>3875</v>
      </c>
      <c r="J1400">
        <v>1013067</v>
      </c>
      <c r="K1400" t="s">
        <v>3876</v>
      </c>
      <c r="L1400">
        <v>10058</v>
      </c>
      <c r="M1400" t="s">
        <v>2279</v>
      </c>
      <c r="N1400">
        <v>1</v>
      </c>
      <c r="O1400" t="s">
        <v>5209</v>
      </c>
      <c r="S1400" t="s">
        <v>5186</v>
      </c>
    </row>
    <row r="1401" spans="1:19" x14ac:dyDescent="0.3">
      <c r="A1401" s="19">
        <v>61586</v>
      </c>
      <c r="B1401" s="26" t="s">
        <v>3898</v>
      </c>
      <c r="C1401" s="19">
        <v>10142</v>
      </c>
      <c r="D1401" s="19" t="s">
        <v>1566</v>
      </c>
      <c r="E1401" s="18" t="s">
        <v>107</v>
      </c>
      <c r="F1401" s="18" t="s">
        <v>216</v>
      </c>
      <c r="G1401" s="18" t="s">
        <v>216</v>
      </c>
      <c r="H1401" s="18">
        <v>5688</v>
      </c>
      <c r="I1401" s="18" t="s">
        <v>3899</v>
      </c>
      <c r="J1401" s="18">
        <v>369787</v>
      </c>
      <c r="K1401" s="18" t="s">
        <v>3900</v>
      </c>
      <c r="L1401" s="18">
        <v>10058</v>
      </c>
      <c r="M1401" s="18" t="s">
        <v>2279</v>
      </c>
      <c r="N1401" s="18">
        <v>1</v>
      </c>
      <c r="O1401" s="18" t="s">
        <v>5209</v>
      </c>
      <c r="P1401" s="18"/>
      <c r="Q1401" s="18"/>
      <c r="R1401" s="18"/>
      <c r="S1401" t="s">
        <v>5186</v>
      </c>
    </row>
    <row r="1402" spans="1:19" x14ac:dyDescent="0.3">
      <c r="A1402" s="12">
        <v>942984</v>
      </c>
      <c r="B1402" s="1" t="s">
        <v>3904</v>
      </c>
      <c r="C1402" s="12">
        <v>10129</v>
      </c>
      <c r="D1402" s="12" t="s">
        <v>50</v>
      </c>
      <c r="E1402" t="s">
        <v>107</v>
      </c>
      <c r="F1402" t="s">
        <v>850</v>
      </c>
      <c r="G1402" t="s">
        <v>850</v>
      </c>
      <c r="H1402">
        <v>5691</v>
      </c>
      <c r="I1402" t="s">
        <v>3905</v>
      </c>
      <c r="J1402">
        <v>962224</v>
      </c>
      <c r="K1402" t="s">
        <v>3906</v>
      </c>
      <c r="L1402">
        <v>10058</v>
      </c>
      <c r="M1402" t="s">
        <v>2279</v>
      </c>
      <c r="N1402">
        <v>1</v>
      </c>
      <c r="O1402" t="s">
        <v>5209</v>
      </c>
      <c r="S1402" t="s">
        <v>5186</v>
      </c>
    </row>
    <row r="1403" spans="1:19" x14ac:dyDescent="0.3">
      <c r="A1403" s="19">
        <v>367586</v>
      </c>
      <c r="B1403" s="26" t="s">
        <v>2006</v>
      </c>
      <c r="C1403" s="19">
        <v>10119</v>
      </c>
      <c r="D1403" s="19" t="s">
        <v>1566</v>
      </c>
      <c r="E1403" s="18" t="s">
        <v>107</v>
      </c>
      <c r="F1403" s="18" t="s">
        <v>558</v>
      </c>
      <c r="G1403" s="18" t="s">
        <v>558</v>
      </c>
      <c r="H1403" s="18">
        <v>5712</v>
      </c>
      <c r="I1403" s="18" t="s">
        <v>877</v>
      </c>
      <c r="J1403" s="18">
        <v>1017312</v>
      </c>
      <c r="K1403" s="18" t="s">
        <v>3915</v>
      </c>
      <c r="L1403" s="18">
        <v>10058</v>
      </c>
      <c r="M1403" s="18" t="s">
        <v>2279</v>
      </c>
      <c r="N1403" s="18">
        <v>1</v>
      </c>
      <c r="O1403" s="18" t="s">
        <v>5209</v>
      </c>
      <c r="P1403" s="18"/>
      <c r="Q1403" s="18"/>
      <c r="R1403" s="18"/>
      <c r="S1403" t="s">
        <v>5186</v>
      </c>
    </row>
    <row r="1404" spans="1:19" x14ac:dyDescent="0.3">
      <c r="A1404" s="12">
        <v>197423</v>
      </c>
      <c r="B1404" s="1" t="s">
        <v>3949</v>
      </c>
      <c r="C1404" s="12">
        <v>10142</v>
      </c>
      <c r="D1404" s="12" t="s">
        <v>1566</v>
      </c>
      <c r="E1404" t="s">
        <v>107</v>
      </c>
      <c r="F1404" t="s">
        <v>112</v>
      </c>
      <c r="G1404" t="s">
        <v>112</v>
      </c>
      <c r="H1404">
        <v>5787</v>
      </c>
      <c r="I1404" t="s">
        <v>3950</v>
      </c>
      <c r="J1404">
        <v>985399</v>
      </c>
      <c r="K1404" t="s">
        <v>3951</v>
      </c>
      <c r="L1404">
        <v>10058</v>
      </c>
      <c r="M1404" t="s">
        <v>2279</v>
      </c>
      <c r="N1404">
        <v>1</v>
      </c>
      <c r="O1404" t="s">
        <v>5209</v>
      </c>
      <c r="S1404" t="s">
        <v>5186</v>
      </c>
    </row>
    <row r="1405" spans="1:19" x14ac:dyDescent="0.3">
      <c r="A1405" s="19">
        <v>310441</v>
      </c>
      <c r="B1405" s="26" t="s">
        <v>3976</v>
      </c>
      <c r="C1405" s="19">
        <v>10119</v>
      </c>
      <c r="D1405" s="19" t="s">
        <v>1566</v>
      </c>
      <c r="E1405" s="18" t="s">
        <v>107</v>
      </c>
      <c r="F1405" s="18" t="s">
        <v>895</v>
      </c>
      <c r="G1405" s="18" t="s">
        <v>895</v>
      </c>
      <c r="H1405" s="18">
        <v>5827</v>
      </c>
      <c r="I1405" s="18" t="s">
        <v>896</v>
      </c>
      <c r="J1405" s="18">
        <v>63772</v>
      </c>
      <c r="K1405" s="18" t="s">
        <v>3977</v>
      </c>
      <c r="L1405" s="18">
        <v>10058</v>
      </c>
      <c r="M1405" s="18" t="s">
        <v>2279</v>
      </c>
      <c r="N1405" s="18">
        <v>1</v>
      </c>
      <c r="O1405" s="18" t="s">
        <v>5209</v>
      </c>
      <c r="P1405" s="18"/>
      <c r="Q1405" s="18"/>
      <c r="R1405" s="18"/>
      <c r="S1405" t="s">
        <v>5186</v>
      </c>
    </row>
    <row r="1406" spans="1:19" x14ac:dyDescent="0.3">
      <c r="A1406" s="12">
        <v>513304</v>
      </c>
      <c r="B1406" s="1" t="s">
        <v>4043</v>
      </c>
      <c r="C1406" s="12">
        <v>10119</v>
      </c>
      <c r="D1406" s="12" t="s">
        <v>1566</v>
      </c>
      <c r="E1406" t="s">
        <v>107</v>
      </c>
      <c r="F1406" t="s">
        <v>177</v>
      </c>
      <c r="G1406" t="s">
        <v>177</v>
      </c>
      <c r="H1406">
        <v>5940</v>
      </c>
      <c r="I1406" t="s">
        <v>915</v>
      </c>
      <c r="J1406">
        <v>97443</v>
      </c>
      <c r="K1406" t="s">
        <v>4044</v>
      </c>
      <c r="L1406">
        <v>10058</v>
      </c>
      <c r="M1406" t="s">
        <v>2279</v>
      </c>
      <c r="N1406">
        <v>1</v>
      </c>
      <c r="O1406" t="s">
        <v>5209</v>
      </c>
      <c r="S1406" t="s">
        <v>5186</v>
      </c>
    </row>
    <row r="1407" spans="1:19" x14ac:dyDescent="0.3">
      <c r="A1407" s="19">
        <v>49260</v>
      </c>
      <c r="B1407" s="26" t="s">
        <v>4051</v>
      </c>
      <c r="C1407" s="19">
        <v>10142</v>
      </c>
      <c r="D1407" s="19" t="s">
        <v>1566</v>
      </c>
      <c r="E1407" s="18" t="s">
        <v>107</v>
      </c>
      <c r="F1407" s="18" t="s">
        <v>1106</v>
      </c>
      <c r="G1407" s="18" t="s">
        <v>1106</v>
      </c>
      <c r="H1407" s="18">
        <v>5976</v>
      </c>
      <c r="I1407" s="18" t="s">
        <v>4052</v>
      </c>
      <c r="J1407" s="18">
        <v>1014519</v>
      </c>
      <c r="K1407" s="18" t="s">
        <v>4053</v>
      </c>
      <c r="L1407" s="18">
        <v>10058</v>
      </c>
      <c r="M1407" s="18" t="s">
        <v>2279</v>
      </c>
      <c r="N1407" s="18">
        <v>1</v>
      </c>
      <c r="O1407" s="18" t="s">
        <v>5209</v>
      </c>
      <c r="P1407" s="18"/>
      <c r="Q1407" s="18"/>
      <c r="R1407" s="18"/>
      <c r="S1407" t="s">
        <v>5186</v>
      </c>
    </row>
    <row r="1408" spans="1:19" x14ac:dyDescent="0.3">
      <c r="A1408" s="12">
        <v>189385</v>
      </c>
      <c r="B1408" s="1" t="s">
        <v>4072</v>
      </c>
      <c r="C1408" s="12">
        <v>10119</v>
      </c>
      <c r="D1408" s="12" t="s">
        <v>1566</v>
      </c>
      <c r="E1408" t="s">
        <v>107</v>
      </c>
      <c r="F1408" t="s">
        <v>771</v>
      </c>
      <c r="G1408" t="s">
        <v>771</v>
      </c>
      <c r="H1408">
        <v>6013</v>
      </c>
      <c r="I1408" t="s">
        <v>4073</v>
      </c>
      <c r="J1408">
        <v>1028714</v>
      </c>
      <c r="K1408" t="s">
        <v>4074</v>
      </c>
      <c r="L1408">
        <v>10058</v>
      </c>
      <c r="M1408" t="s">
        <v>2279</v>
      </c>
      <c r="N1408">
        <v>1</v>
      </c>
      <c r="O1408" t="s">
        <v>5209</v>
      </c>
      <c r="S1408" t="s">
        <v>5186</v>
      </c>
    </row>
    <row r="1409" spans="1:19" x14ac:dyDescent="0.3">
      <c r="A1409" s="19">
        <v>292307</v>
      </c>
      <c r="B1409" s="26" t="s">
        <v>4075</v>
      </c>
      <c r="C1409" s="19">
        <v>10119</v>
      </c>
      <c r="D1409" s="19" t="s">
        <v>1566</v>
      </c>
      <c r="E1409" s="18" t="s">
        <v>107</v>
      </c>
      <c r="F1409" s="18" t="s">
        <v>924</v>
      </c>
      <c r="G1409" s="18" t="s">
        <v>924</v>
      </c>
      <c r="H1409" s="18">
        <v>6014</v>
      </c>
      <c r="I1409" s="18" t="s">
        <v>925</v>
      </c>
      <c r="J1409" s="18">
        <v>59698</v>
      </c>
      <c r="K1409" s="18" t="s">
        <v>4076</v>
      </c>
      <c r="L1409" s="18">
        <v>10058</v>
      </c>
      <c r="M1409" s="18" t="s">
        <v>2279</v>
      </c>
      <c r="N1409" s="18">
        <v>1</v>
      </c>
      <c r="O1409" s="18" t="s">
        <v>5209</v>
      </c>
      <c r="P1409" s="18"/>
      <c r="Q1409" s="18"/>
      <c r="R1409" s="18"/>
      <c r="S1409" t="s">
        <v>5186</v>
      </c>
    </row>
    <row r="1410" spans="1:19" x14ac:dyDescent="0.3">
      <c r="A1410" s="12">
        <v>336441</v>
      </c>
      <c r="B1410" s="1" t="s">
        <v>4110</v>
      </c>
      <c r="C1410" s="12">
        <v>10119</v>
      </c>
      <c r="D1410" s="12" t="s">
        <v>1566</v>
      </c>
      <c r="E1410" t="s">
        <v>107</v>
      </c>
      <c r="F1410" t="s">
        <v>850</v>
      </c>
      <c r="G1410" t="s">
        <v>850</v>
      </c>
      <c r="H1410">
        <v>6049</v>
      </c>
      <c r="I1410" t="s">
        <v>945</v>
      </c>
      <c r="J1410">
        <v>199973</v>
      </c>
      <c r="K1410" t="s">
        <v>4111</v>
      </c>
      <c r="L1410">
        <v>10058</v>
      </c>
      <c r="M1410" t="s">
        <v>2279</v>
      </c>
      <c r="N1410" t="s">
        <v>5181</v>
      </c>
    </row>
    <row r="1411" spans="1:19" x14ac:dyDescent="0.3">
      <c r="A1411" s="19">
        <v>263864</v>
      </c>
      <c r="B1411" s="26" t="s">
        <v>2049</v>
      </c>
      <c r="C1411" s="19">
        <v>10119</v>
      </c>
      <c r="D1411" s="19" t="s">
        <v>1566</v>
      </c>
      <c r="E1411" s="18" t="s">
        <v>107</v>
      </c>
      <c r="F1411" s="18" t="s">
        <v>727</v>
      </c>
      <c r="G1411" s="18" t="s">
        <v>727</v>
      </c>
      <c r="H1411" s="18">
        <v>6110</v>
      </c>
      <c r="I1411" s="18" t="s">
        <v>2050</v>
      </c>
      <c r="J1411" s="18">
        <v>38618</v>
      </c>
      <c r="K1411" s="18" t="s">
        <v>2051</v>
      </c>
      <c r="L1411" s="18">
        <v>10011</v>
      </c>
      <c r="M1411" s="18" t="s">
        <v>1568</v>
      </c>
      <c r="N1411" s="18">
        <v>1</v>
      </c>
      <c r="O1411" s="18" t="s">
        <v>5209</v>
      </c>
      <c r="P1411" s="18"/>
      <c r="Q1411" s="18"/>
      <c r="R1411" s="18"/>
      <c r="S1411" t="s">
        <v>5186</v>
      </c>
    </row>
    <row r="1412" spans="1:19" x14ac:dyDescent="0.3">
      <c r="A1412" s="12">
        <v>933053</v>
      </c>
      <c r="B1412" s="1" t="s">
        <v>4372</v>
      </c>
      <c r="C1412" s="12">
        <v>10119</v>
      </c>
      <c r="D1412" s="12" t="s">
        <v>1566</v>
      </c>
      <c r="E1412" t="s">
        <v>107</v>
      </c>
      <c r="F1412" t="s">
        <v>1106</v>
      </c>
      <c r="G1412" t="s">
        <v>1106</v>
      </c>
      <c r="H1412">
        <v>6826</v>
      </c>
      <c r="I1412" t="s">
        <v>1107</v>
      </c>
      <c r="J1412">
        <v>76714</v>
      </c>
      <c r="K1412" t="s">
        <v>4373</v>
      </c>
      <c r="L1412">
        <v>10058</v>
      </c>
      <c r="M1412" t="s">
        <v>2279</v>
      </c>
      <c r="N1412">
        <v>1</v>
      </c>
      <c r="O1412" t="s">
        <v>5209</v>
      </c>
      <c r="S1412" t="s">
        <v>5186</v>
      </c>
    </row>
    <row r="1413" spans="1:19" x14ac:dyDescent="0.3">
      <c r="A1413" s="19">
        <v>61951</v>
      </c>
      <c r="B1413" s="26" t="s">
        <v>4472</v>
      </c>
      <c r="C1413" s="19">
        <v>10119</v>
      </c>
      <c r="D1413" s="19" t="s">
        <v>1566</v>
      </c>
      <c r="E1413" s="18" t="s">
        <v>107</v>
      </c>
      <c r="F1413" s="18" t="s">
        <v>558</v>
      </c>
      <c r="G1413" s="18" t="s">
        <v>558</v>
      </c>
      <c r="H1413" s="18">
        <v>7391</v>
      </c>
      <c r="I1413" s="18" t="s">
        <v>4473</v>
      </c>
      <c r="J1413" s="18">
        <v>88767</v>
      </c>
      <c r="K1413" s="18" t="s">
        <v>4474</v>
      </c>
      <c r="L1413" s="18">
        <v>10058</v>
      </c>
      <c r="M1413" s="18" t="s">
        <v>2279</v>
      </c>
      <c r="N1413" s="18">
        <v>1</v>
      </c>
      <c r="O1413" s="18" t="s">
        <v>5209</v>
      </c>
      <c r="P1413" s="18"/>
      <c r="Q1413" s="18"/>
      <c r="R1413" s="18"/>
      <c r="S1413" t="s">
        <v>5186</v>
      </c>
    </row>
    <row r="1414" spans="1:19" x14ac:dyDescent="0.3">
      <c r="A1414" s="12">
        <v>146454</v>
      </c>
      <c r="B1414" s="1" t="s">
        <v>4486</v>
      </c>
      <c r="C1414" s="12">
        <v>10119</v>
      </c>
      <c r="D1414" s="12" t="s">
        <v>1566</v>
      </c>
      <c r="E1414" t="s">
        <v>107</v>
      </c>
      <c r="F1414" t="s">
        <v>1106</v>
      </c>
      <c r="G1414" t="s">
        <v>1106</v>
      </c>
      <c r="H1414">
        <v>7434</v>
      </c>
      <c r="I1414" t="s">
        <v>4487</v>
      </c>
      <c r="J1414">
        <v>1010990</v>
      </c>
      <c r="K1414" t="s">
        <v>4488</v>
      </c>
      <c r="L1414">
        <v>10058</v>
      </c>
      <c r="M1414" t="s">
        <v>2279</v>
      </c>
      <c r="N1414">
        <v>1</v>
      </c>
      <c r="O1414" t="s">
        <v>5209</v>
      </c>
      <c r="S1414" t="s">
        <v>5186</v>
      </c>
    </row>
    <row r="1415" spans="1:19" x14ac:dyDescent="0.3">
      <c r="A1415" s="19">
        <v>43902</v>
      </c>
      <c r="B1415" s="26" t="s">
        <v>2106</v>
      </c>
      <c r="C1415" s="19">
        <v>10119</v>
      </c>
      <c r="D1415" s="19" t="s">
        <v>1566</v>
      </c>
      <c r="E1415" s="18" t="s">
        <v>107</v>
      </c>
      <c r="F1415" s="18" t="s">
        <v>216</v>
      </c>
      <c r="G1415" s="18" t="s">
        <v>216</v>
      </c>
      <c r="H1415" s="18">
        <v>7509</v>
      </c>
      <c r="I1415" s="18" t="s">
        <v>1192</v>
      </c>
      <c r="J1415" s="18">
        <v>190770</v>
      </c>
      <c r="K1415" s="18" t="s">
        <v>2107</v>
      </c>
      <c r="L1415" s="18">
        <v>10035</v>
      </c>
      <c r="M1415" s="18" t="s">
        <v>1568</v>
      </c>
      <c r="N1415" s="18">
        <v>1</v>
      </c>
      <c r="O1415" s="18" t="s">
        <v>5209</v>
      </c>
      <c r="P1415" s="18"/>
      <c r="Q1415" s="18"/>
      <c r="R1415" s="18"/>
      <c r="S1415" t="s">
        <v>5186</v>
      </c>
    </row>
    <row r="1416" spans="1:19" x14ac:dyDescent="0.3">
      <c r="A1416" s="12">
        <v>878603</v>
      </c>
      <c r="B1416" s="1" t="s">
        <v>4541</v>
      </c>
      <c r="C1416" s="12">
        <v>10119</v>
      </c>
      <c r="D1416" s="12" t="s">
        <v>1566</v>
      </c>
      <c r="E1416" t="s">
        <v>107</v>
      </c>
      <c r="F1416" t="s">
        <v>229</v>
      </c>
      <c r="G1416" t="s">
        <v>229</v>
      </c>
      <c r="H1416">
        <v>8031</v>
      </c>
      <c r="I1416" t="s">
        <v>4542</v>
      </c>
      <c r="J1416">
        <v>373187</v>
      </c>
      <c r="K1416" t="s">
        <v>4543</v>
      </c>
      <c r="L1416">
        <v>10058</v>
      </c>
      <c r="M1416" t="s">
        <v>2279</v>
      </c>
      <c r="N1416">
        <v>1</v>
      </c>
      <c r="O1416" t="s">
        <v>5209</v>
      </c>
      <c r="S1416" t="s">
        <v>5186</v>
      </c>
    </row>
    <row r="1417" spans="1:19" x14ac:dyDescent="0.3">
      <c r="A1417" s="19">
        <v>366377</v>
      </c>
      <c r="B1417" s="26" t="s">
        <v>4549</v>
      </c>
      <c r="C1417" s="19">
        <v>10142</v>
      </c>
      <c r="D1417" s="19" t="s">
        <v>1566</v>
      </c>
      <c r="E1417" s="18" t="s">
        <v>107</v>
      </c>
      <c r="F1417" s="18" t="s">
        <v>229</v>
      </c>
      <c r="G1417" s="18" t="s">
        <v>229</v>
      </c>
      <c r="H1417" s="18">
        <v>8176</v>
      </c>
      <c r="I1417" s="18" t="s">
        <v>4550</v>
      </c>
      <c r="J1417" s="18">
        <v>348247</v>
      </c>
      <c r="K1417" s="18" t="s">
        <v>4551</v>
      </c>
      <c r="L1417" s="18">
        <v>10058</v>
      </c>
      <c r="M1417" s="18" t="s">
        <v>2279</v>
      </c>
      <c r="N1417" s="18" t="s">
        <v>5181</v>
      </c>
      <c r="O1417" s="18"/>
      <c r="P1417" s="18"/>
      <c r="Q1417" s="18"/>
      <c r="R1417" s="18"/>
      <c r="S1417" s="18"/>
    </row>
    <row r="1418" spans="1:19" x14ac:dyDescent="0.3">
      <c r="A1418" s="12">
        <v>304602</v>
      </c>
      <c r="B1418" s="1" t="s">
        <v>2134</v>
      </c>
      <c r="C1418" s="12">
        <v>10142</v>
      </c>
      <c r="D1418" s="12" t="s">
        <v>1566</v>
      </c>
      <c r="E1418" t="s">
        <v>107</v>
      </c>
      <c r="F1418" t="s">
        <v>771</v>
      </c>
      <c r="G1418" t="s">
        <v>771</v>
      </c>
      <c r="H1418">
        <v>8271</v>
      </c>
      <c r="I1418" t="s">
        <v>2135</v>
      </c>
      <c r="J1418">
        <v>1030875</v>
      </c>
      <c r="K1418" t="s">
        <v>2136</v>
      </c>
      <c r="L1418">
        <v>10011</v>
      </c>
      <c r="M1418" t="s">
        <v>1568</v>
      </c>
      <c r="N1418">
        <v>1</v>
      </c>
      <c r="O1418" t="s">
        <v>5209</v>
      </c>
      <c r="S1418" t="s">
        <v>5186</v>
      </c>
    </row>
    <row r="1419" spans="1:19" x14ac:dyDescent="0.3">
      <c r="A1419" s="19">
        <v>974130</v>
      </c>
      <c r="B1419" s="26" t="s">
        <v>4623</v>
      </c>
      <c r="C1419" s="19">
        <v>10119</v>
      </c>
      <c r="D1419" s="19" t="s">
        <v>1566</v>
      </c>
      <c r="E1419" s="18" t="s">
        <v>107</v>
      </c>
      <c r="F1419" s="18" t="s">
        <v>177</v>
      </c>
      <c r="G1419" s="18" t="s">
        <v>177</v>
      </c>
      <c r="H1419" s="18">
        <v>8332</v>
      </c>
      <c r="I1419" s="18" t="s">
        <v>1243</v>
      </c>
      <c r="J1419" s="18">
        <v>74862</v>
      </c>
      <c r="K1419" s="18" t="s">
        <v>4624</v>
      </c>
      <c r="L1419" s="18">
        <v>10058</v>
      </c>
      <c r="M1419" s="18" t="s">
        <v>2279</v>
      </c>
      <c r="N1419" s="18">
        <v>1</v>
      </c>
      <c r="O1419" s="18" t="s">
        <v>5209</v>
      </c>
      <c r="P1419" s="18"/>
      <c r="Q1419" s="18"/>
      <c r="R1419" s="18"/>
      <c r="S1419" t="s">
        <v>5186</v>
      </c>
    </row>
    <row r="1420" spans="1:19" x14ac:dyDescent="0.3">
      <c r="A1420" s="12">
        <v>345550</v>
      </c>
      <c r="B1420" s="1" t="s">
        <v>4665</v>
      </c>
      <c r="C1420" s="12">
        <v>10142</v>
      </c>
      <c r="D1420" s="12" t="s">
        <v>1566</v>
      </c>
      <c r="E1420" t="s">
        <v>107</v>
      </c>
      <c r="F1420" t="s">
        <v>895</v>
      </c>
      <c r="G1420" t="s">
        <v>895</v>
      </c>
      <c r="H1420">
        <v>8513</v>
      </c>
      <c r="I1420" t="s">
        <v>4666</v>
      </c>
      <c r="J1420">
        <v>988715</v>
      </c>
      <c r="K1420" t="s">
        <v>4667</v>
      </c>
      <c r="L1420">
        <v>10058</v>
      </c>
      <c r="M1420" t="s">
        <v>2279</v>
      </c>
      <c r="N1420">
        <v>1</v>
      </c>
      <c r="O1420" t="s">
        <v>5209</v>
      </c>
      <c r="S1420" t="s">
        <v>5186</v>
      </c>
    </row>
    <row r="1421" spans="1:19" x14ac:dyDescent="0.3">
      <c r="A1421" s="19">
        <v>57656</v>
      </c>
      <c r="B1421" s="26" t="s">
        <v>4680</v>
      </c>
      <c r="C1421" s="19">
        <v>10142</v>
      </c>
      <c r="D1421" s="19" t="s">
        <v>1566</v>
      </c>
      <c r="E1421" s="18" t="s">
        <v>107</v>
      </c>
      <c r="F1421" s="18" t="s">
        <v>177</v>
      </c>
      <c r="G1421" s="18" t="s">
        <v>177</v>
      </c>
      <c r="H1421" s="18">
        <v>8521</v>
      </c>
      <c r="I1421" s="18" t="s">
        <v>4681</v>
      </c>
      <c r="J1421" s="18">
        <v>1024950</v>
      </c>
      <c r="K1421" s="18" t="s">
        <v>4682</v>
      </c>
      <c r="L1421" s="18">
        <v>10058</v>
      </c>
      <c r="M1421" s="18" t="s">
        <v>2279</v>
      </c>
      <c r="N1421" s="18">
        <v>1</v>
      </c>
      <c r="O1421" s="18" t="s">
        <v>5209</v>
      </c>
      <c r="P1421" s="18"/>
      <c r="Q1421" s="18"/>
      <c r="R1421" s="18"/>
      <c r="S1421" t="s">
        <v>5186</v>
      </c>
    </row>
    <row r="1422" spans="1:19" x14ac:dyDescent="0.3">
      <c r="A1422" s="12">
        <v>960698</v>
      </c>
      <c r="B1422" s="1" t="s">
        <v>2156</v>
      </c>
      <c r="C1422" s="12">
        <v>10142</v>
      </c>
      <c r="D1422" s="12" t="s">
        <v>1566</v>
      </c>
      <c r="E1422" t="s">
        <v>107</v>
      </c>
      <c r="F1422" t="s">
        <v>1106</v>
      </c>
      <c r="G1422" t="s">
        <v>1106</v>
      </c>
      <c r="H1422">
        <v>8534</v>
      </c>
      <c r="I1422" t="s">
        <v>2157</v>
      </c>
      <c r="J1422">
        <v>1020165</v>
      </c>
      <c r="K1422" t="s">
        <v>4699</v>
      </c>
      <c r="L1422">
        <v>10058</v>
      </c>
      <c r="M1422" t="s">
        <v>2279</v>
      </c>
      <c r="N1422">
        <v>1</v>
      </c>
      <c r="O1422" t="s">
        <v>5209</v>
      </c>
      <c r="S1422" t="s">
        <v>5186</v>
      </c>
    </row>
    <row r="1423" spans="1:19" x14ac:dyDescent="0.3">
      <c r="A1423" s="19">
        <v>180380</v>
      </c>
      <c r="B1423" s="26" t="s">
        <v>4798</v>
      </c>
      <c r="C1423" s="19">
        <v>10142</v>
      </c>
      <c r="D1423" s="19" t="s">
        <v>1566</v>
      </c>
      <c r="E1423" s="18" t="s">
        <v>107</v>
      </c>
      <c r="F1423" s="18" t="s">
        <v>895</v>
      </c>
      <c r="G1423" s="18" t="s">
        <v>895</v>
      </c>
      <c r="H1423" s="18">
        <v>8823</v>
      </c>
      <c r="I1423" s="18" t="s">
        <v>4799</v>
      </c>
      <c r="J1423" s="18">
        <v>1013398</v>
      </c>
      <c r="K1423" s="18" t="s">
        <v>4800</v>
      </c>
      <c r="L1423" s="18">
        <v>10058</v>
      </c>
      <c r="M1423" s="18" t="s">
        <v>2279</v>
      </c>
      <c r="N1423" s="18">
        <v>1</v>
      </c>
      <c r="O1423" s="18" t="s">
        <v>5209</v>
      </c>
      <c r="P1423" s="18"/>
      <c r="Q1423" s="18"/>
      <c r="R1423" s="18"/>
      <c r="S1423" t="s">
        <v>5186</v>
      </c>
    </row>
    <row r="1424" spans="1:19" x14ac:dyDescent="0.3">
      <c r="A1424" s="12">
        <v>193394</v>
      </c>
      <c r="B1424" s="1" t="s">
        <v>4813</v>
      </c>
      <c r="C1424" s="12">
        <v>10142</v>
      </c>
      <c r="D1424" s="12" t="s">
        <v>1566</v>
      </c>
      <c r="E1424" t="s">
        <v>107</v>
      </c>
      <c r="F1424" t="s">
        <v>727</v>
      </c>
      <c r="G1424" t="s">
        <v>727</v>
      </c>
      <c r="H1424">
        <v>8955</v>
      </c>
      <c r="I1424" t="s">
        <v>4814</v>
      </c>
      <c r="J1424">
        <v>74134</v>
      </c>
      <c r="K1424" t="s">
        <v>4815</v>
      </c>
      <c r="L1424">
        <v>10058</v>
      </c>
      <c r="M1424" t="s">
        <v>2279</v>
      </c>
      <c r="N1424">
        <v>1</v>
      </c>
      <c r="O1424" t="s">
        <v>5209</v>
      </c>
      <c r="S1424" t="s">
        <v>5186</v>
      </c>
    </row>
    <row r="1425" spans="1:19" x14ac:dyDescent="0.3">
      <c r="A1425" s="19">
        <v>374562</v>
      </c>
      <c r="B1425" s="26" t="s">
        <v>4819</v>
      </c>
      <c r="C1425" s="19">
        <v>10142</v>
      </c>
      <c r="D1425" s="19" t="s">
        <v>1566</v>
      </c>
      <c r="E1425" s="18" t="s">
        <v>107</v>
      </c>
      <c r="F1425" s="18" t="s">
        <v>1106</v>
      </c>
      <c r="G1425" s="18" t="s">
        <v>1106</v>
      </c>
      <c r="H1425" s="18">
        <v>8961</v>
      </c>
      <c r="I1425" s="18" t="s">
        <v>4820</v>
      </c>
      <c r="J1425" s="18">
        <v>990621</v>
      </c>
      <c r="K1425" s="18" t="s">
        <v>4821</v>
      </c>
      <c r="L1425" s="18">
        <v>10058</v>
      </c>
      <c r="M1425" s="18" t="s">
        <v>2279</v>
      </c>
      <c r="N1425" s="18">
        <v>1</v>
      </c>
      <c r="O1425" s="18" t="s">
        <v>5209</v>
      </c>
      <c r="P1425" s="18"/>
      <c r="Q1425" s="18"/>
      <c r="R1425" s="18"/>
      <c r="S1425" t="s">
        <v>5186</v>
      </c>
    </row>
    <row r="1426" spans="1:19" x14ac:dyDescent="0.3">
      <c r="A1426" s="12">
        <v>192477</v>
      </c>
      <c r="B1426" s="1" t="s">
        <v>2178</v>
      </c>
      <c r="C1426" s="12">
        <v>10119</v>
      </c>
      <c r="D1426" s="12" t="s">
        <v>1566</v>
      </c>
      <c r="E1426" t="s">
        <v>107</v>
      </c>
      <c r="F1426" t="s">
        <v>177</v>
      </c>
      <c r="G1426" t="s">
        <v>177</v>
      </c>
      <c r="H1426">
        <v>9059</v>
      </c>
      <c r="I1426" t="s">
        <v>1266</v>
      </c>
      <c r="J1426">
        <v>783042</v>
      </c>
      <c r="K1426" t="s">
        <v>2179</v>
      </c>
      <c r="L1426">
        <v>10035</v>
      </c>
      <c r="M1426" t="s">
        <v>1568</v>
      </c>
      <c r="N1426">
        <v>1</v>
      </c>
      <c r="O1426" t="s">
        <v>5209</v>
      </c>
      <c r="S1426" t="s">
        <v>5186</v>
      </c>
    </row>
    <row r="1427" spans="1:19" x14ac:dyDescent="0.3">
      <c r="A1427" s="19">
        <v>787991</v>
      </c>
      <c r="B1427" s="26" t="s">
        <v>2188</v>
      </c>
      <c r="C1427" s="19">
        <v>10142</v>
      </c>
      <c r="D1427" s="19" t="s">
        <v>1566</v>
      </c>
      <c r="E1427" s="18" t="s">
        <v>107</v>
      </c>
      <c r="F1427" s="18" t="s">
        <v>771</v>
      </c>
      <c r="G1427" s="18" t="s">
        <v>771</v>
      </c>
      <c r="H1427" s="18">
        <v>9388</v>
      </c>
      <c r="I1427" s="18" t="s">
        <v>2189</v>
      </c>
      <c r="J1427" s="18">
        <v>1024750</v>
      </c>
      <c r="K1427" s="18" t="s">
        <v>2190</v>
      </c>
      <c r="L1427" s="18">
        <v>10011</v>
      </c>
      <c r="M1427" s="18" t="s">
        <v>1568</v>
      </c>
      <c r="N1427" s="18">
        <v>1</v>
      </c>
      <c r="O1427" s="18" t="s">
        <v>5209</v>
      </c>
      <c r="P1427" s="18"/>
      <c r="Q1427" s="18"/>
      <c r="R1427" s="18"/>
      <c r="S1427" t="s">
        <v>5186</v>
      </c>
    </row>
    <row r="1428" spans="1:19" x14ac:dyDescent="0.3">
      <c r="A1428" s="12">
        <v>139815</v>
      </c>
      <c r="B1428" s="1" t="s">
        <v>4866</v>
      </c>
      <c r="C1428" s="12">
        <v>10119</v>
      </c>
      <c r="D1428" s="12" t="s">
        <v>1566</v>
      </c>
      <c r="E1428" t="s">
        <v>107</v>
      </c>
      <c r="F1428" t="s">
        <v>1106</v>
      </c>
      <c r="G1428" t="s">
        <v>1106</v>
      </c>
      <c r="H1428">
        <v>9427</v>
      </c>
      <c r="I1428" t="s">
        <v>4867</v>
      </c>
      <c r="J1428">
        <v>1026038</v>
      </c>
      <c r="K1428" t="s">
        <v>4868</v>
      </c>
      <c r="L1428">
        <v>10058</v>
      </c>
      <c r="M1428" t="s">
        <v>2279</v>
      </c>
      <c r="N1428">
        <v>1</v>
      </c>
      <c r="O1428" t="s">
        <v>5209</v>
      </c>
      <c r="S1428" t="s">
        <v>5186</v>
      </c>
    </row>
    <row r="1429" spans="1:19" x14ac:dyDescent="0.3">
      <c r="A1429" s="19">
        <v>177564</v>
      </c>
      <c r="B1429" s="26" t="s">
        <v>2319</v>
      </c>
      <c r="C1429" s="19">
        <v>10119</v>
      </c>
      <c r="D1429" s="19" t="s">
        <v>1566</v>
      </c>
      <c r="E1429" s="18" t="s">
        <v>65</v>
      </c>
      <c r="F1429" s="18" t="s">
        <v>66</v>
      </c>
      <c r="G1429" s="18" t="s">
        <v>66</v>
      </c>
      <c r="H1429" s="18">
        <v>180</v>
      </c>
      <c r="I1429" s="18" t="s">
        <v>67</v>
      </c>
      <c r="J1429" s="18">
        <v>977128</v>
      </c>
      <c r="K1429" s="18" t="s">
        <v>2320</v>
      </c>
      <c r="L1429" s="18">
        <v>10058</v>
      </c>
      <c r="M1429" s="18" t="s">
        <v>2279</v>
      </c>
      <c r="N1429" s="18">
        <v>1</v>
      </c>
      <c r="O1429" s="18" t="s">
        <v>5209</v>
      </c>
      <c r="P1429" s="18"/>
      <c r="Q1429" s="18"/>
      <c r="R1429" s="18"/>
      <c r="S1429" t="s">
        <v>5186</v>
      </c>
    </row>
    <row r="1430" spans="1:19" x14ac:dyDescent="0.3">
      <c r="A1430" s="12">
        <v>685439</v>
      </c>
      <c r="B1430" s="1" t="s">
        <v>2371</v>
      </c>
      <c r="C1430" s="12">
        <v>10119</v>
      </c>
      <c r="D1430" s="12" t="s">
        <v>1566</v>
      </c>
      <c r="E1430" t="s">
        <v>65</v>
      </c>
      <c r="F1430" t="s">
        <v>601</v>
      </c>
      <c r="G1430" t="s">
        <v>601</v>
      </c>
      <c r="H1430">
        <v>218</v>
      </c>
      <c r="I1430" t="s">
        <v>2372</v>
      </c>
      <c r="J1430">
        <v>288846</v>
      </c>
      <c r="K1430" t="s">
        <v>2373</v>
      </c>
      <c r="L1430">
        <v>10058</v>
      </c>
      <c r="M1430" t="s">
        <v>2279</v>
      </c>
      <c r="N1430">
        <v>1</v>
      </c>
      <c r="O1430" t="s">
        <v>5209</v>
      </c>
      <c r="S1430" t="s">
        <v>5186</v>
      </c>
    </row>
    <row r="1431" spans="1:19" x14ac:dyDescent="0.3">
      <c r="A1431" s="19">
        <v>672939</v>
      </c>
      <c r="B1431" s="26" t="s">
        <v>2380</v>
      </c>
      <c r="C1431" s="19">
        <v>10142</v>
      </c>
      <c r="D1431" s="19" t="s">
        <v>1566</v>
      </c>
      <c r="E1431" s="18" t="s">
        <v>65</v>
      </c>
      <c r="F1431" s="18" t="s">
        <v>701</v>
      </c>
      <c r="G1431" s="18" t="s">
        <v>701</v>
      </c>
      <c r="H1431" s="18">
        <v>282</v>
      </c>
      <c r="I1431" s="18" t="s">
        <v>2381</v>
      </c>
      <c r="J1431" s="18">
        <v>985187</v>
      </c>
      <c r="K1431" s="18" t="s">
        <v>2382</v>
      </c>
      <c r="L1431" s="18">
        <v>10058</v>
      </c>
      <c r="M1431" s="18" t="s">
        <v>2279</v>
      </c>
      <c r="N1431" s="18">
        <v>1</v>
      </c>
      <c r="O1431" s="18" t="s">
        <v>5209</v>
      </c>
      <c r="P1431" s="18"/>
      <c r="Q1431" s="18"/>
      <c r="R1431" s="18"/>
      <c r="S1431" t="s">
        <v>5186</v>
      </c>
    </row>
    <row r="1432" spans="1:19" x14ac:dyDescent="0.3">
      <c r="A1432" s="12">
        <v>361619</v>
      </c>
      <c r="B1432" s="1" t="s">
        <v>2389</v>
      </c>
      <c r="C1432" s="12">
        <v>10142</v>
      </c>
      <c r="D1432" s="12" t="s">
        <v>1566</v>
      </c>
      <c r="E1432" t="s">
        <v>65</v>
      </c>
      <c r="F1432" t="s">
        <v>66</v>
      </c>
      <c r="G1432" t="s">
        <v>66</v>
      </c>
      <c r="H1432">
        <v>374</v>
      </c>
      <c r="I1432" t="s">
        <v>2390</v>
      </c>
      <c r="J1432">
        <v>1021701</v>
      </c>
      <c r="K1432" t="s">
        <v>2391</v>
      </c>
      <c r="L1432">
        <v>10058</v>
      </c>
      <c r="M1432" t="s">
        <v>2279</v>
      </c>
      <c r="N1432">
        <v>1</v>
      </c>
      <c r="O1432" t="s">
        <v>5209</v>
      </c>
      <c r="S1432" t="s">
        <v>5186</v>
      </c>
    </row>
    <row r="1433" spans="1:19" x14ac:dyDescent="0.3">
      <c r="A1433" s="19">
        <v>822217</v>
      </c>
      <c r="B1433" s="26" t="s">
        <v>2403</v>
      </c>
      <c r="C1433" s="19">
        <v>10142</v>
      </c>
      <c r="D1433" s="19" t="s">
        <v>1566</v>
      </c>
      <c r="E1433" s="18" t="s">
        <v>65</v>
      </c>
      <c r="F1433" s="18" t="s">
        <v>1056</v>
      </c>
      <c r="G1433" s="18" t="s">
        <v>1056</v>
      </c>
      <c r="H1433" s="18">
        <v>429</v>
      </c>
      <c r="I1433" s="18" t="s">
        <v>2404</v>
      </c>
      <c r="J1433" s="18">
        <v>370803</v>
      </c>
      <c r="K1433" s="18" t="s">
        <v>2405</v>
      </c>
      <c r="L1433" s="18">
        <v>10058</v>
      </c>
      <c r="M1433" s="18" t="s">
        <v>2279</v>
      </c>
      <c r="N1433" s="18">
        <v>1</v>
      </c>
      <c r="O1433" s="18" t="s">
        <v>5209</v>
      </c>
      <c r="P1433" s="18"/>
      <c r="Q1433" s="18"/>
      <c r="R1433" s="18"/>
      <c r="S1433" t="s">
        <v>5186</v>
      </c>
    </row>
    <row r="1434" spans="1:19" x14ac:dyDescent="0.3">
      <c r="A1434" s="12">
        <v>907218</v>
      </c>
      <c r="B1434" s="1" t="s">
        <v>2450</v>
      </c>
      <c r="C1434" s="12">
        <v>10142</v>
      </c>
      <c r="D1434" s="12" t="s">
        <v>1566</v>
      </c>
      <c r="E1434" t="s">
        <v>65</v>
      </c>
      <c r="F1434" t="s">
        <v>701</v>
      </c>
      <c r="G1434" t="s">
        <v>701</v>
      </c>
      <c r="H1434">
        <v>718</v>
      </c>
      <c r="I1434" t="s">
        <v>2451</v>
      </c>
      <c r="J1434">
        <v>347795</v>
      </c>
      <c r="K1434" t="s">
        <v>2452</v>
      </c>
      <c r="L1434">
        <v>10058</v>
      </c>
      <c r="M1434" t="s">
        <v>2279</v>
      </c>
      <c r="N1434">
        <v>1</v>
      </c>
      <c r="O1434" t="s">
        <v>5209</v>
      </c>
      <c r="S1434" t="s">
        <v>5186</v>
      </c>
    </row>
    <row r="1435" spans="1:19" x14ac:dyDescent="0.3">
      <c r="A1435" s="19">
        <v>161105</v>
      </c>
      <c r="B1435" s="26" t="s">
        <v>1612</v>
      </c>
      <c r="C1435" s="19">
        <v>10142</v>
      </c>
      <c r="D1435" s="19" t="s">
        <v>1566</v>
      </c>
      <c r="E1435" s="18" t="s">
        <v>65</v>
      </c>
      <c r="F1435" s="18" t="s">
        <v>1116</v>
      </c>
      <c r="G1435" s="18" t="s">
        <v>1116</v>
      </c>
      <c r="H1435" s="18">
        <v>723</v>
      </c>
      <c r="I1435" s="18" t="s">
        <v>1613</v>
      </c>
      <c r="J1435" s="18">
        <v>783850</v>
      </c>
      <c r="K1435" s="18" t="s">
        <v>1614</v>
      </c>
      <c r="L1435" s="18">
        <v>10011</v>
      </c>
      <c r="M1435" s="18" t="s">
        <v>1568</v>
      </c>
      <c r="N1435" s="18">
        <v>1</v>
      </c>
      <c r="O1435" s="18" t="s">
        <v>5209</v>
      </c>
      <c r="P1435" s="18"/>
      <c r="Q1435" s="18"/>
      <c r="R1435" s="18"/>
      <c r="S1435" t="s">
        <v>5186</v>
      </c>
    </row>
    <row r="1436" spans="1:19" x14ac:dyDescent="0.3">
      <c r="A1436" s="12">
        <v>939605</v>
      </c>
      <c r="B1436" s="1" t="s">
        <v>2520</v>
      </c>
      <c r="C1436" s="12">
        <v>10142</v>
      </c>
      <c r="D1436" s="12" t="s">
        <v>1566</v>
      </c>
      <c r="E1436" t="s">
        <v>65</v>
      </c>
      <c r="F1436" t="s">
        <v>204</v>
      </c>
      <c r="G1436" t="s">
        <v>204</v>
      </c>
      <c r="H1436">
        <v>954</v>
      </c>
      <c r="I1436" t="s">
        <v>2521</v>
      </c>
      <c r="J1436">
        <v>79166</v>
      </c>
      <c r="K1436" t="s">
        <v>2522</v>
      </c>
      <c r="L1436">
        <v>10058</v>
      </c>
      <c r="M1436" t="s">
        <v>2279</v>
      </c>
      <c r="N1436">
        <v>1</v>
      </c>
      <c r="O1436" t="s">
        <v>5209</v>
      </c>
      <c r="S1436" t="s">
        <v>5186</v>
      </c>
    </row>
    <row r="1437" spans="1:19" x14ac:dyDescent="0.3">
      <c r="A1437" s="19">
        <v>871480</v>
      </c>
      <c r="B1437" s="26" t="s">
        <v>1643</v>
      </c>
      <c r="C1437" s="19">
        <v>10119</v>
      </c>
      <c r="D1437" s="19" t="s">
        <v>1566</v>
      </c>
      <c r="E1437" s="18" t="s">
        <v>65</v>
      </c>
      <c r="F1437" s="18" t="s">
        <v>151</v>
      </c>
      <c r="G1437" s="18" t="s">
        <v>151</v>
      </c>
      <c r="H1437" s="18">
        <v>1135</v>
      </c>
      <c r="I1437" s="18" t="s">
        <v>152</v>
      </c>
      <c r="J1437" s="18">
        <v>341222</v>
      </c>
      <c r="K1437" s="18" t="s">
        <v>2567</v>
      </c>
      <c r="L1437" s="18">
        <v>10058</v>
      </c>
      <c r="M1437" s="18" t="s">
        <v>2279</v>
      </c>
      <c r="N1437" s="18">
        <v>1</v>
      </c>
      <c r="O1437" s="18" t="s">
        <v>5209</v>
      </c>
      <c r="P1437" s="18"/>
      <c r="Q1437" s="18"/>
      <c r="R1437" s="18"/>
      <c r="S1437" t="s">
        <v>5186</v>
      </c>
    </row>
    <row r="1438" spans="1:19" x14ac:dyDescent="0.3">
      <c r="A1438" s="12">
        <v>148806</v>
      </c>
      <c r="B1438" s="1" t="s">
        <v>2592</v>
      </c>
      <c r="C1438" s="12">
        <v>10119</v>
      </c>
      <c r="D1438" s="12" t="s">
        <v>1566</v>
      </c>
      <c r="E1438" t="s">
        <v>65</v>
      </c>
      <c r="F1438" t="s">
        <v>601</v>
      </c>
      <c r="G1438" t="s">
        <v>601</v>
      </c>
      <c r="H1438">
        <v>1465</v>
      </c>
      <c r="I1438" t="s">
        <v>2593</v>
      </c>
      <c r="J1438">
        <v>39795</v>
      </c>
      <c r="K1438" t="s">
        <v>2594</v>
      </c>
      <c r="L1438">
        <v>10058</v>
      </c>
      <c r="M1438" t="s">
        <v>2279</v>
      </c>
      <c r="N1438">
        <v>1</v>
      </c>
      <c r="O1438" t="s">
        <v>5209</v>
      </c>
      <c r="S1438" t="s">
        <v>5186</v>
      </c>
    </row>
    <row r="1439" spans="1:19" x14ac:dyDescent="0.3">
      <c r="A1439" s="19">
        <v>754635</v>
      </c>
      <c r="B1439" s="26" t="s">
        <v>1654</v>
      </c>
      <c r="C1439" s="19">
        <v>10119</v>
      </c>
      <c r="D1439" s="19" t="s">
        <v>1566</v>
      </c>
      <c r="E1439" s="18" t="s">
        <v>65</v>
      </c>
      <c r="F1439" s="18" t="s">
        <v>363</v>
      </c>
      <c r="G1439" s="18" t="s">
        <v>363</v>
      </c>
      <c r="H1439" s="18">
        <v>1508</v>
      </c>
      <c r="I1439" s="18" t="s">
        <v>1655</v>
      </c>
      <c r="J1439" s="18">
        <v>80929</v>
      </c>
      <c r="K1439" s="18" t="s">
        <v>1656</v>
      </c>
      <c r="L1439" s="18">
        <v>10011</v>
      </c>
      <c r="M1439" s="18" t="s">
        <v>1568</v>
      </c>
      <c r="N1439" s="18">
        <v>1</v>
      </c>
      <c r="O1439" s="18" t="s">
        <v>5209</v>
      </c>
      <c r="P1439" s="18"/>
      <c r="Q1439" s="18"/>
      <c r="R1439" s="18"/>
      <c r="S1439" t="s">
        <v>5186</v>
      </c>
    </row>
    <row r="1440" spans="1:19" x14ac:dyDescent="0.3">
      <c r="A1440" s="12">
        <v>203764</v>
      </c>
      <c r="B1440" s="1" t="s">
        <v>2603</v>
      </c>
      <c r="C1440" s="12">
        <v>10119</v>
      </c>
      <c r="D1440" s="12" t="s">
        <v>1566</v>
      </c>
      <c r="E1440" t="s">
        <v>65</v>
      </c>
      <c r="F1440" t="s">
        <v>200</v>
      </c>
      <c r="G1440" t="s">
        <v>200</v>
      </c>
      <c r="H1440">
        <v>1520</v>
      </c>
      <c r="I1440" t="s">
        <v>2604</v>
      </c>
      <c r="J1440">
        <v>351626</v>
      </c>
      <c r="K1440" t="s">
        <v>2605</v>
      </c>
      <c r="L1440">
        <v>10058</v>
      </c>
      <c r="M1440" t="s">
        <v>2279</v>
      </c>
      <c r="N1440">
        <v>1</v>
      </c>
      <c r="O1440" t="s">
        <v>5209</v>
      </c>
      <c r="S1440" t="s">
        <v>5186</v>
      </c>
    </row>
    <row r="1441" spans="1:19" x14ac:dyDescent="0.3">
      <c r="A1441" s="19">
        <v>559120</v>
      </c>
      <c r="B1441" s="26" t="s">
        <v>1670</v>
      </c>
      <c r="C1441" s="19">
        <v>10119</v>
      </c>
      <c r="D1441" s="19" t="s">
        <v>1566</v>
      </c>
      <c r="E1441" s="18" t="s">
        <v>65</v>
      </c>
      <c r="F1441" s="18" t="s">
        <v>1116</v>
      </c>
      <c r="G1441" s="18" t="s">
        <v>1116</v>
      </c>
      <c r="H1441" s="18">
        <v>1575</v>
      </c>
      <c r="I1441" s="18" t="s">
        <v>1671</v>
      </c>
      <c r="J1441" s="18">
        <v>67432</v>
      </c>
      <c r="K1441" s="18" t="s">
        <v>2630</v>
      </c>
      <c r="L1441" s="18">
        <v>10058</v>
      </c>
      <c r="M1441" s="18" t="s">
        <v>2279</v>
      </c>
      <c r="N1441" s="18">
        <v>1</v>
      </c>
      <c r="O1441" s="18" t="s">
        <v>5209</v>
      </c>
      <c r="P1441" s="18"/>
      <c r="Q1441" s="18"/>
      <c r="R1441" s="18"/>
      <c r="S1441" t="s">
        <v>5186</v>
      </c>
    </row>
    <row r="1442" spans="1:19" x14ac:dyDescent="0.3">
      <c r="A1442" s="12">
        <v>927185</v>
      </c>
      <c r="B1442" s="1" t="s">
        <v>1672</v>
      </c>
      <c r="C1442" s="12">
        <v>10119</v>
      </c>
      <c r="D1442" s="12" t="s">
        <v>1566</v>
      </c>
      <c r="E1442" t="s">
        <v>65</v>
      </c>
      <c r="F1442" t="s">
        <v>200</v>
      </c>
      <c r="G1442" t="s">
        <v>200</v>
      </c>
      <c r="H1442">
        <v>1672</v>
      </c>
      <c r="I1442" t="s">
        <v>201</v>
      </c>
      <c r="J1442">
        <v>60490</v>
      </c>
      <c r="K1442" t="s">
        <v>2653</v>
      </c>
      <c r="L1442">
        <v>10058</v>
      </c>
      <c r="M1442" t="s">
        <v>2279</v>
      </c>
      <c r="N1442">
        <v>1</v>
      </c>
      <c r="O1442" t="s">
        <v>5209</v>
      </c>
      <c r="S1442" t="s">
        <v>5186</v>
      </c>
    </row>
    <row r="1443" spans="1:19" x14ac:dyDescent="0.3">
      <c r="A1443" s="19">
        <v>74631</v>
      </c>
      <c r="B1443" s="26" t="s">
        <v>1673</v>
      </c>
      <c r="C1443" s="19">
        <v>10119</v>
      </c>
      <c r="D1443" s="19" t="s">
        <v>1566</v>
      </c>
      <c r="E1443" s="18" t="s">
        <v>65</v>
      </c>
      <c r="F1443" s="18" t="s">
        <v>204</v>
      </c>
      <c r="G1443" s="18" t="s">
        <v>204</v>
      </c>
      <c r="H1443" s="18">
        <v>1685</v>
      </c>
      <c r="I1443" s="18" t="s">
        <v>205</v>
      </c>
      <c r="J1443" s="18">
        <v>784442</v>
      </c>
      <c r="K1443" s="18" t="s">
        <v>2654</v>
      </c>
      <c r="L1443" s="18">
        <v>10058</v>
      </c>
      <c r="M1443" s="18" t="s">
        <v>2279</v>
      </c>
      <c r="N1443" s="18">
        <v>1</v>
      </c>
      <c r="O1443" s="18" t="s">
        <v>5209</v>
      </c>
      <c r="P1443" s="18"/>
      <c r="Q1443" s="18"/>
      <c r="R1443" s="18"/>
      <c r="S1443" t="s">
        <v>5186</v>
      </c>
    </row>
    <row r="1444" spans="1:19" x14ac:dyDescent="0.3">
      <c r="A1444" s="12">
        <v>604816</v>
      </c>
      <c r="B1444" s="1" t="s">
        <v>2702</v>
      </c>
      <c r="C1444" s="12">
        <v>10119</v>
      </c>
      <c r="D1444" s="12" t="s">
        <v>1566</v>
      </c>
      <c r="E1444" t="s">
        <v>65</v>
      </c>
      <c r="F1444" t="s">
        <v>66</v>
      </c>
      <c r="G1444" t="s">
        <v>66</v>
      </c>
      <c r="H1444">
        <v>1973</v>
      </c>
      <c r="I1444" t="s">
        <v>226</v>
      </c>
      <c r="J1444">
        <v>333775</v>
      </c>
      <c r="K1444" t="s">
        <v>2703</v>
      </c>
      <c r="L1444">
        <v>10058</v>
      </c>
      <c r="M1444" t="s">
        <v>2279</v>
      </c>
      <c r="N1444">
        <v>1</v>
      </c>
      <c r="O1444" t="s">
        <v>5209</v>
      </c>
      <c r="S1444" t="s">
        <v>5185</v>
      </c>
    </row>
    <row r="1445" spans="1:19" x14ac:dyDescent="0.3">
      <c r="A1445" s="19">
        <v>923622</v>
      </c>
      <c r="B1445" s="26" t="s">
        <v>1705</v>
      </c>
      <c r="C1445" s="19">
        <v>10119</v>
      </c>
      <c r="D1445" s="19" t="s">
        <v>1566</v>
      </c>
      <c r="E1445" s="18" t="s">
        <v>65</v>
      </c>
      <c r="F1445" s="18" t="s">
        <v>241</v>
      </c>
      <c r="G1445" s="18" t="s">
        <v>241</v>
      </c>
      <c r="H1445" s="18">
        <v>2008</v>
      </c>
      <c r="I1445" s="18" t="s">
        <v>242</v>
      </c>
      <c r="J1445" s="18">
        <v>956358</v>
      </c>
      <c r="K1445" s="18" t="s">
        <v>1706</v>
      </c>
      <c r="L1445" s="18">
        <v>10035</v>
      </c>
      <c r="M1445" s="18" t="s">
        <v>1568</v>
      </c>
      <c r="N1445" s="18">
        <v>1</v>
      </c>
      <c r="O1445" s="18" t="s">
        <v>5209</v>
      </c>
      <c r="P1445" s="18"/>
      <c r="Q1445" s="18"/>
      <c r="R1445" s="18"/>
      <c r="S1445" t="s">
        <v>5186</v>
      </c>
    </row>
    <row r="1446" spans="1:19" x14ac:dyDescent="0.3">
      <c r="A1446" s="12">
        <v>758926</v>
      </c>
      <c r="B1446" s="1" t="s">
        <v>1718</v>
      </c>
      <c r="C1446" s="12">
        <v>10119</v>
      </c>
      <c r="D1446" s="12" t="s">
        <v>1566</v>
      </c>
      <c r="E1446" t="s">
        <v>65</v>
      </c>
      <c r="F1446" t="s">
        <v>296</v>
      </c>
      <c r="G1446" t="s">
        <v>296</v>
      </c>
      <c r="H1446">
        <v>2079</v>
      </c>
      <c r="I1446" t="s">
        <v>297</v>
      </c>
      <c r="J1446">
        <v>78993</v>
      </c>
      <c r="K1446" t="s">
        <v>2786</v>
      </c>
      <c r="L1446">
        <v>10058</v>
      </c>
      <c r="M1446" t="s">
        <v>2279</v>
      </c>
      <c r="N1446">
        <v>1</v>
      </c>
      <c r="O1446" t="s">
        <v>5209</v>
      </c>
      <c r="S1446" t="s">
        <v>5186</v>
      </c>
    </row>
    <row r="1447" spans="1:19" x14ac:dyDescent="0.3">
      <c r="A1447" s="19">
        <v>157397</v>
      </c>
      <c r="B1447" s="26" t="s">
        <v>2825</v>
      </c>
      <c r="C1447" s="19">
        <v>10119</v>
      </c>
      <c r="D1447" s="19" t="s">
        <v>1566</v>
      </c>
      <c r="E1447" s="18" t="s">
        <v>65</v>
      </c>
      <c r="F1447" s="18" t="s">
        <v>296</v>
      </c>
      <c r="G1447" s="18" t="s">
        <v>296</v>
      </c>
      <c r="H1447" s="18">
        <v>2117</v>
      </c>
      <c r="I1447" s="18" t="s">
        <v>2826</v>
      </c>
      <c r="J1447" s="18">
        <v>96981</v>
      </c>
      <c r="K1447" s="18" t="s">
        <v>2827</v>
      </c>
      <c r="L1447" s="18">
        <v>10058</v>
      </c>
      <c r="M1447" s="18" t="s">
        <v>2279</v>
      </c>
      <c r="N1447" s="18">
        <v>1</v>
      </c>
      <c r="O1447" s="18" t="s">
        <v>5209</v>
      </c>
      <c r="P1447" s="18"/>
      <c r="Q1447" s="18"/>
      <c r="R1447" s="18"/>
      <c r="S1447" t="s">
        <v>5186</v>
      </c>
    </row>
    <row r="1448" spans="1:19" x14ac:dyDescent="0.3">
      <c r="A1448" s="12">
        <v>671861</v>
      </c>
      <c r="B1448" s="1" t="s">
        <v>2828</v>
      </c>
      <c r="C1448" s="12">
        <v>10119</v>
      </c>
      <c r="D1448" s="12" t="s">
        <v>1566</v>
      </c>
      <c r="E1448" t="s">
        <v>65</v>
      </c>
      <c r="F1448" t="s">
        <v>296</v>
      </c>
      <c r="G1448" t="s">
        <v>296</v>
      </c>
      <c r="H1448">
        <v>2119</v>
      </c>
      <c r="I1448" t="s">
        <v>329</v>
      </c>
      <c r="J1448">
        <v>57564</v>
      </c>
      <c r="K1448" t="s">
        <v>2829</v>
      </c>
      <c r="L1448">
        <v>10058</v>
      </c>
      <c r="M1448" t="s">
        <v>2279</v>
      </c>
      <c r="N1448">
        <v>1</v>
      </c>
      <c r="O1448" t="s">
        <v>5209</v>
      </c>
      <c r="S1448" t="s">
        <v>5186</v>
      </c>
    </row>
    <row r="1449" spans="1:19" x14ac:dyDescent="0.3">
      <c r="A1449" s="19">
        <v>142379</v>
      </c>
      <c r="B1449" s="26" t="s">
        <v>2830</v>
      </c>
      <c r="C1449" s="19">
        <v>10119</v>
      </c>
      <c r="D1449" s="19" t="s">
        <v>1566</v>
      </c>
      <c r="E1449" s="18" t="s">
        <v>65</v>
      </c>
      <c r="F1449" s="18" t="s">
        <v>332</v>
      </c>
      <c r="G1449" s="18" t="s">
        <v>332</v>
      </c>
      <c r="H1449" s="18">
        <v>2122</v>
      </c>
      <c r="I1449" s="18" t="s">
        <v>333</v>
      </c>
      <c r="J1449" s="18">
        <v>1010076</v>
      </c>
      <c r="K1449" s="18" t="s">
        <v>2831</v>
      </c>
      <c r="L1449" s="18">
        <v>10058</v>
      </c>
      <c r="M1449" s="18" t="s">
        <v>2279</v>
      </c>
      <c r="N1449" s="18">
        <v>1</v>
      </c>
      <c r="O1449" s="18" t="s">
        <v>5209</v>
      </c>
      <c r="P1449" s="18"/>
      <c r="Q1449" s="18"/>
      <c r="R1449" s="18"/>
      <c r="S1449" t="s">
        <v>5186</v>
      </c>
    </row>
    <row r="1450" spans="1:19" x14ac:dyDescent="0.3">
      <c r="A1450" s="12">
        <v>141411</v>
      </c>
      <c r="B1450" s="1" t="s">
        <v>2887</v>
      </c>
      <c r="C1450" s="12">
        <v>10142</v>
      </c>
      <c r="D1450" s="12" t="s">
        <v>1566</v>
      </c>
      <c r="E1450" t="s">
        <v>65</v>
      </c>
      <c r="F1450" t="s">
        <v>200</v>
      </c>
      <c r="G1450" t="s">
        <v>200</v>
      </c>
      <c r="H1450">
        <v>2176</v>
      </c>
      <c r="I1450" t="s">
        <v>2888</v>
      </c>
      <c r="J1450">
        <v>78651</v>
      </c>
      <c r="K1450" t="s">
        <v>2889</v>
      </c>
      <c r="L1450">
        <v>10058</v>
      </c>
      <c r="M1450" t="s">
        <v>2279</v>
      </c>
      <c r="N1450">
        <v>1</v>
      </c>
      <c r="O1450" t="s">
        <v>5209</v>
      </c>
      <c r="S1450" t="s">
        <v>5186</v>
      </c>
    </row>
    <row r="1451" spans="1:19" x14ac:dyDescent="0.3">
      <c r="A1451" s="19">
        <v>768861</v>
      </c>
      <c r="B1451" s="26" t="s">
        <v>2906</v>
      </c>
      <c r="C1451" s="19">
        <v>10119</v>
      </c>
      <c r="D1451" s="19" t="s">
        <v>1566</v>
      </c>
      <c r="E1451" s="18" t="s">
        <v>65</v>
      </c>
      <c r="F1451" s="18" t="s">
        <v>363</v>
      </c>
      <c r="G1451" s="18" t="s">
        <v>363</v>
      </c>
      <c r="H1451" s="18">
        <v>2186</v>
      </c>
      <c r="I1451" s="18" t="s">
        <v>364</v>
      </c>
      <c r="J1451" s="18">
        <v>71275</v>
      </c>
      <c r="K1451" s="18" t="s">
        <v>2907</v>
      </c>
      <c r="L1451" s="18">
        <v>10058</v>
      </c>
      <c r="M1451" s="18" t="s">
        <v>2279</v>
      </c>
      <c r="N1451" s="18">
        <v>1</v>
      </c>
      <c r="O1451" s="18" t="s">
        <v>5209</v>
      </c>
      <c r="P1451" s="18"/>
      <c r="Q1451" s="18"/>
      <c r="R1451" s="18"/>
      <c r="S1451" t="s">
        <v>5186</v>
      </c>
    </row>
    <row r="1452" spans="1:19" x14ac:dyDescent="0.3">
      <c r="A1452" s="12">
        <v>50200</v>
      </c>
      <c r="B1452" s="1" t="s">
        <v>2925</v>
      </c>
      <c r="C1452" s="12">
        <v>10119</v>
      </c>
      <c r="D1452" s="12" t="s">
        <v>1566</v>
      </c>
      <c r="E1452" t="s">
        <v>65</v>
      </c>
      <c r="F1452" t="s">
        <v>66</v>
      </c>
      <c r="G1452" t="s">
        <v>66</v>
      </c>
      <c r="H1452">
        <v>2196</v>
      </c>
      <c r="I1452" t="s">
        <v>376</v>
      </c>
      <c r="J1452">
        <v>939026</v>
      </c>
      <c r="K1452" t="s">
        <v>2926</v>
      </c>
      <c r="L1452">
        <v>10058</v>
      </c>
      <c r="M1452" t="s">
        <v>2279</v>
      </c>
      <c r="N1452">
        <v>1</v>
      </c>
      <c r="O1452" t="s">
        <v>5209</v>
      </c>
      <c r="S1452" t="s">
        <v>5186</v>
      </c>
    </row>
    <row r="1453" spans="1:19" x14ac:dyDescent="0.3">
      <c r="A1453" s="19">
        <v>158055</v>
      </c>
      <c r="B1453" s="26" t="s">
        <v>2938</v>
      </c>
      <c r="C1453" s="19">
        <v>10119</v>
      </c>
      <c r="D1453" s="19" t="s">
        <v>1566</v>
      </c>
      <c r="E1453" s="18" t="s">
        <v>65</v>
      </c>
      <c r="F1453" s="18" t="s">
        <v>1056</v>
      </c>
      <c r="G1453" s="18" t="s">
        <v>1056</v>
      </c>
      <c r="H1453" s="18">
        <v>2207</v>
      </c>
      <c r="I1453" s="18" t="s">
        <v>2939</v>
      </c>
      <c r="J1453" s="18">
        <v>956501</v>
      </c>
      <c r="K1453" s="18" t="s">
        <v>2940</v>
      </c>
      <c r="L1453" s="18">
        <v>10058</v>
      </c>
      <c r="M1453" s="18" t="s">
        <v>2279</v>
      </c>
      <c r="N1453" s="18">
        <v>1</v>
      </c>
      <c r="O1453" s="18" t="s">
        <v>5209</v>
      </c>
      <c r="P1453" s="18"/>
      <c r="Q1453" s="18"/>
      <c r="R1453" s="18"/>
      <c r="S1453" t="s">
        <v>5186</v>
      </c>
    </row>
    <row r="1454" spans="1:19" x14ac:dyDescent="0.3">
      <c r="A1454" s="12">
        <v>639243</v>
      </c>
      <c r="B1454" s="1" t="s">
        <v>2957</v>
      </c>
      <c r="C1454" s="12">
        <v>10119</v>
      </c>
      <c r="D1454" s="12" t="s">
        <v>1566</v>
      </c>
      <c r="E1454" t="s">
        <v>65</v>
      </c>
      <c r="F1454" t="s">
        <v>204</v>
      </c>
      <c r="G1454" t="s">
        <v>204</v>
      </c>
      <c r="H1454">
        <v>2222</v>
      </c>
      <c r="I1454" t="s">
        <v>386</v>
      </c>
      <c r="J1454">
        <v>989679</v>
      </c>
      <c r="K1454" t="s">
        <v>2958</v>
      </c>
      <c r="L1454">
        <v>10058</v>
      </c>
      <c r="M1454" t="s">
        <v>2279</v>
      </c>
      <c r="N1454">
        <v>1</v>
      </c>
      <c r="O1454" t="s">
        <v>5209</v>
      </c>
      <c r="S1454" t="s">
        <v>5186</v>
      </c>
    </row>
    <row r="1455" spans="1:19" x14ac:dyDescent="0.3">
      <c r="A1455" s="19">
        <v>866021</v>
      </c>
      <c r="B1455" s="26" t="s">
        <v>3044</v>
      </c>
      <c r="C1455" s="19">
        <v>10119</v>
      </c>
      <c r="D1455" s="19" t="s">
        <v>1566</v>
      </c>
      <c r="E1455" s="18" t="s">
        <v>65</v>
      </c>
      <c r="F1455" s="18" t="s">
        <v>151</v>
      </c>
      <c r="G1455" s="18" t="s">
        <v>151</v>
      </c>
      <c r="H1455" s="18">
        <v>2646</v>
      </c>
      <c r="I1455" s="18" t="s">
        <v>444</v>
      </c>
      <c r="J1455" s="18">
        <v>860886</v>
      </c>
      <c r="K1455" s="18" t="s">
        <v>3045</v>
      </c>
      <c r="L1455" s="18">
        <v>10058</v>
      </c>
      <c r="M1455" s="18" t="s">
        <v>2279</v>
      </c>
      <c r="N1455" s="18">
        <v>1</v>
      </c>
      <c r="O1455" s="18" t="s">
        <v>5209</v>
      </c>
      <c r="P1455" s="18"/>
      <c r="Q1455" s="18"/>
      <c r="R1455" s="18"/>
      <c r="S1455" t="s">
        <v>5186</v>
      </c>
    </row>
    <row r="1456" spans="1:19" x14ac:dyDescent="0.3">
      <c r="A1456" s="12">
        <v>293836</v>
      </c>
      <c r="B1456" s="1" t="s">
        <v>3057</v>
      </c>
      <c r="C1456" s="12">
        <v>10119</v>
      </c>
      <c r="D1456" s="12" t="s">
        <v>1566</v>
      </c>
      <c r="E1456" t="s">
        <v>65</v>
      </c>
      <c r="F1456" t="s">
        <v>363</v>
      </c>
      <c r="G1456" t="s">
        <v>363</v>
      </c>
      <c r="H1456">
        <v>2671</v>
      </c>
      <c r="I1456" t="s">
        <v>3058</v>
      </c>
      <c r="J1456">
        <v>974933</v>
      </c>
      <c r="K1456" t="s">
        <v>3059</v>
      </c>
      <c r="L1456">
        <v>10058</v>
      </c>
      <c r="M1456" t="s">
        <v>2279</v>
      </c>
      <c r="N1456">
        <v>1</v>
      </c>
      <c r="O1456" t="s">
        <v>5209</v>
      </c>
      <c r="S1456" t="s">
        <v>5186</v>
      </c>
    </row>
    <row r="1457" spans="1:19" x14ac:dyDescent="0.3">
      <c r="A1457" s="19">
        <v>973410</v>
      </c>
      <c r="B1457" s="26" t="s">
        <v>3060</v>
      </c>
      <c r="C1457" s="19">
        <v>10142</v>
      </c>
      <c r="D1457" s="19" t="s">
        <v>1566</v>
      </c>
      <c r="E1457" s="18" t="s">
        <v>65</v>
      </c>
      <c r="F1457" s="18" t="s">
        <v>363</v>
      </c>
      <c r="G1457" s="18" t="s">
        <v>363</v>
      </c>
      <c r="H1457" s="18">
        <v>2673</v>
      </c>
      <c r="I1457" s="18" t="s">
        <v>3061</v>
      </c>
      <c r="J1457" s="18">
        <v>94285</v>
      </c>
      <c r="K1457" s="18" t="s">
        <v>3062</v>
      </c>
      <c r="L1457" s="18">
        <v>10058</v>
      </c>
      <c r="M1457" s="18" t="s">
        <v>2279</v>
      </c>
      <c r="N1457" s="18">
        <v>1</v>
      </c>
      <c r="O1457" s="18" t="s">
        <v>5209</v>
      </c>
      <c r="P1457" s="18"/>
      <c r="Q1457" s="18"/>
      <c r="R1457" s="18"/>
      <c r="S1457" t="s">
        <v>5186</v>
      </c>
    </row>
    <row r="1458" spans="1:19" x14ac:dyDescent="0.3">
      <c r="A1458" s="12">
        <v>651876</v>
      </c>
      <c r="B1458" s="1" t="s">
        <v>3063</v>
      </c>
      <c r="C1458" s="12">
        <v>10142</v>
      </c>
      <c r="D1458" s="12" t="s">
        <v>1566</v>
      </c>
      <c r="E1458" t="s">
        <v>65</v>
      </c>
      <c r="F1458" t="s">
        <v>204</v>
      </c>
      <c r="G1458" t="s">
        <v>204</v>
      </c>
      <c r="H1458">
        <v>2675</v>
      </c>
      <c r="I1458" t="s">
        <v>3064</v>
      </c>
      <c r="J1458">
        <v>785606</v>
      </c>
      <c r="K1458" t="s">
        <v>3065</v>
      </c>
      <c r="L1458">
        <v>10058</v>
      </c>
      <c r="M1458" t="s">
        <v>2279</v>
      </c>
      <c r="N1458">
        <v>1</v>
      </c>
      <c r="O1458" t="s">
        <v>5209</v>
      </c>
      <c r="S1458" t="s">
        <v>5185</v>
      </c>
    </row>
    <row r="1459" spans="1:19" x14ac:dyDescent="0.3">
      <c r="A1459" s="19">
        <v>864008</v>
      </c>
      <c r="B1459" s="26" t="s">
        <v>1782</v>
      </c>
      <c r="C1459" s="19">
        <v>10142</v>
      </c>
      <c r="D1459" s="19" t="s">
        <v>1566</v>
      </c>
      <c r="E1459" s="18" t="s">
        <v>65</v>
      </c>
      <c r="F1459" s="18" t="s">
        <v>204</v>
      </c>
      <c r="G1459" s="18" t="s">
        <v>204</v>
      </c>
      <c r="H1459" s="18">
        <v>2678</v>
      </c>
      <c r="I1459" s="18" t="s">
        <v>1783</v>
      </c>
      <c r="J1459" s="18">
        <v>54643</v>
      </c>
      <c r="K1459" s="18" t="s">
        <v>3066</v>
      </c>
      <c r="L1459" s="18">
        <v>10058</v>
      </c>
      <c r="M1459" s="18" t="s">
        <v>2279</v>
      </c>
      <c r="N1459" s="18">
        <v>1</v>
      </c>
      <c r="O1459" s="18" t="s">
        <v>5209</v>
      </c>
      <c r="P1459" s="18"/>
      <c r="Q1459" s="18"/>
      <c r="R1459" s="18"/>
      <c r="S1459" t="s">
        <v>5186</v>
      </c>
    </row>
    <row r="1460" spans="1:19" x14ac:dyDescent="0.3">
      <c r="A1460" s="12">
        <v>999201</v>
      </c>
      <c r="B1460" s="1" t="s">
        <v>1830</v>
      </c>
      <c r="C1460" s="12">
        <v>10119</v>
      </c>
      <c r="D1460" s="12" t="s">
        <v>1566</v>
      </c>
      <c r="E1460" t="s">
        <v>65</v>
      </c>
      <c r="F1460" t="s">
        <v>66</v>
      </c>
      <c r="G1460" t="s">
        <v>66</v>
      </c>
      <c r="H1460">
        <v>3023</v>
      </c>
      <c r="I1460" t="s">
        <v>534</v>
      </c>
      <c r="J1460">
        <v>62914</v>
      </c>
      <c r="K1460" t="s">
        <v>3201</v>
      </c>
      <c r="L1460">
        <v>10058</v>
      </c>
      <c r="M1460" t="s">
        <v>2279</v>
      </c>
      <c r="N1460">
        <v>1</v>
      </c>
      <c r="O1460" t="s">
        <v>5209</v>
      </c>
      <c r="S1460" t="s">
        <v>5186</v>
      </c>
    </row>
    <row r="1461" spans="1:19" x14ac:dyDescent="0.3">
      <c r="A1461" s="19">
        <v>923968</v>
      </c>
      <c r="B1461" s="26" t="s">
        <v>3229</v>
      </c>
      <c r="C1461" s="19">
        <v>10119</v>
      </c>
      <c r="D1461" s="19" t="s">
        <v>1566</v>
      </c>
      <c r="E1461" s="18" t="s">
        <v>65</v>
      </c>
      <c r="F1461" s="18" t="s">
        <v>363</v>
      </c>
      <c r="G1461" s="18" t="s">
        <v>363</v>
      </c>
      <c r="H1461" s="18">
        <v>3150</v>
      </c>
      <c r="I1461" s="18" t="s">
        <v>3230</v>
      </c>
      <c r="J1461" s="18">
        <v>341429</v>
      </c>
      <c r="K1461" s="18" t="s">
        <v>3231</v>
      </c>
      <c r="L1461" s="18">
        <v>10058</v>
      </c>
      <c r="M1461" s="18" t="s">
        <v>2279</v>
      </c>
      <c r="N1461" s="18">
        <v>1</v>
      </c>
      <c r="O1461" s="18" t="s">
        <v>5209</v>
      </c>
      <c r="P1461" s="18"/>
      <c r="Q1461" s="18"/>
      <c r="R1461" s="18"/>
      <c r="S1461" t="s">
        <v>5186</v>
      </c>
    </row>
    <row r="1462" spans="1:19" x14ac:dyDescent="0.3">
      <c r="A1462" s="12">
        <v>939324</v>
      </c>
      <c r="B1462" s="1" t="s">
        <v>3235</v>
      </c>
      <c r="C1462" s="12">
        <v>10119</v>
      </c>
      <c r="D1462" s="12" t="s">
        <v>1566</v>
      </c>
      <c r="E1462" t="s">
        <v>65</v>
      </c>
      <c r="F1462" t="s">
        <v>200</v>
      </c>
      <c r="G1462" t="s">
        <v>200</v>
      </c>
      <c r="H1462">
        <v>3153</v>
      </c>
      <c r="I1462" t="s">
        <v>3236</v>
      </c>
      <c r="J1462">
        <v>348847</v>
      </c>
      <c r="K1462" t="s">
        <v>3237</v>
      </c>
      <c r="L1462">
        <v>10058</v>
      </c>
      <c r="M1462" t="s">
        <v>2279</v>
      </c>
      <c r="N1462">
        <v>1</v>
      </c>
      <c r="O1462" t="s">
        <v>5209</v>
      </c>
      <c r="S1462" t="s">
        <v>5186</v>
      </c>
    </row>
    <row r="1463" spans="1:19" x14ac:dyDescent="0.3">
      <c r="A1463" s="19">
        <v>909089</v>
      </c>
      <c r="B1463" s="26" t="s">
        <v>3276</v>
      </c>
      <c r="C1463" s="19">
        <v>10119</v>
      </c>
      <c r="D1463" s="19" t="s">
        <v>1566</v>
      </c>
      <c r="E1463" s="18" t="s">
        <v>65</v>
      </c>
      <c r="F1463" s="18" t="s">
        <v>332</v>
      </c>
      <c r="G1463" s="18" t="s">
        <v>332</v>
      </c>
      <c r="H1463" s="18">
        <v>3269</v>
      </c>
      <c r="I1463" s="18" t="s">
        <v>581</v>
      </c>
      <c r="J1463" s="18">
        <v>59681</v>
      </c>
      <c r="K1463" s="18" t="s">
        <v>3277</v>
      </c>
      <c r="L1463" s="18">
        <v>10058</v>
      </c>
      <c r="M1463" s="18" t="s">
        <v>2279</v>
      </c>
      <c r="N1463" s="18">
        <v>1</v>
      </c>
      <c r="O1463" s="18" t="s">
        <v>5209</v>
      </c>
      <c r="P1463" s="18"/>
      <c r="Q1463" s="18"/>
      <c r="R1463" s="18"/>
      <c r="S1463" t="s">
        <v>5186</v>
      </c>
    </row>
    <row r="1464" spans="1:19" x14ac:dyDescent="0.3">
      <c r="A1464" s="12">
        <v>159566</v>
      </c>
      <c r="B1464" s="1" t="s">
        <v>1854</v>
      </c>
      <c r="C1464" s="12">
        <v>10119</v>
      </c>
      <c r="D1464" s="12" t="s">
        <v>1566</v>
      </c>
      <c r="E1464" t="s">
        <v>65</v>
      </c>
      <c r="F1464" t="s">
        <v>66</v>
      </c>
      <c r="G1464" t="s">
        <v>66</v>
      </c>
      <c r="H1464">
        <v>3286</v>
      </c>
      <c r="I1464" t="s">
        <v>588</v>
      </c>
      <c r="J1464">
        <v>1011465</v>
      </c>
      <c r="K1464" t="s">
        <v>1855</v>
      </c>
      <c r="L1464">
        <v>10011</v>
      </c>
      <c r="M1464" t="s">
        <v>1568</v>
      </c>
      <c r="N1464">
        <v>1</v>
      </c>
      <c r="O1464" t="s">
        <v>5209</v>
      </c>
      <c r="S1464" t="s">
        <v>5186</v>
      </c>
    </row>
    <row r="1465" spans="1:19" x14ac:dyDescent="0.3">
      <c r="A1465" s="19">
        <v>583883</v>
      </c>
      <c r="B1465" s="26" t="s">
        <v>3350</v>
      </c>
      <c r="C1465" s="19">
        <v>10119</v>
      </c>
      <c r="D1465" s="19" t="s">
        <v>1566</v>
      </c>
      <c r="E1465" s="18" t="s">
        <v>65</v>
      </c>
      <c r="F1465" s="18" t="s">
        <v>363</v>
      </c>
      <c r="G1465" s="18" t="s">
        <v>363</v>
      </c>
      <c r="H1465" s="18">
        <v>3502</v>
      </c>
      <c r="I1465" s="18" t="s">
        <v>3351</v>
      </c>
      <c r="J1465" s="18">
        <v>951055</v>
      </c>
      <c r="K1465" s="18" t="s">
        <v>3352</v>
      </c>
      <c r="L1465" s="18">
        <v>10058</v>
      </c>
      <c r="M1465" s="18" t="s">
        <v>2279</v>
      </c>
      <c r="N1465" s="18">
        <v>1</v>
      </c>
      <c r="O1465" s="18" t="s">
        <v>5209</v>
      </c>
      <c r="P1465" s="18"/>
      <c r="Q1465" s="18"/>
      <c r="R1465" s="18"/>
      <c r="S1465" t="s">
        <v>5186</v>
      </c>
    </row>
    <row r="1466" spans="1:19" x14ac:dyDescent="0.3">
      <c r="A1466" s="12">
        <v>147103</v>
      </c>
      <c r="B1466" s="1" t="s">
        <v>3366</v>
      </c>
      <c r="C1466" s="12">
        <v>10119</v>
      </c>
      <c r="D1466" s="12" t="s">
        <v>1566</v>
      </c>
      <c r="E1466" t="s">
        <v>65</v>
      </c>
      <c r="F1466" t="s">
        <v>200</v>
      </c>
      <c r="G1466" t="s">
        <v>200</v>
      </c>
      <c r="H1466">
        <v>3706</v>
      </c>
      <c r="I1466" t="s">
        <v>644</v>
      </c>
      <c r="J1466">
        <v>50022</v>
      </c>
      <c r="K1466" t="s">
        <v>3367</v>
      </c>
      <c r="L1466">
        <v>10058</v>
      </c>
      <c r="M1466" t="s">
        <v>2279</v>
      </c>
      <c r="N1466">
        <v>1</v>
      </c>
      <c r="O1466" t="s">
        <v>5209</v>
      </c>
      <c r="S1466" t="s">
        <v>5186</v>
      </c>
    </row>
    <row r="1467" spans="1:19" x14ac:dyDescent="0.3">
      <c r="A1467" s="19">
        <v>89597</v>
      </c>
      <c r="B1467" s="26" t="s">
        <v>3387</v>
      </c>
      <c r="C1467" s="19">
        <v>10142</v>
      </c>
      <c r="D1467" s="19" t="s">
        <v>1566</v>
      </c>
      <c r="E1467" s="18" t="s">
        <v>65</v>
      </c>
      <c r="F1467" s="18" t="s">
        <v>1116</v>
      </c>
      <c r="G1467" s="18" t="s">
        <v>1116</v>
      </c>
      <c r="H1467" s="18">
        <v>3959</v>
      </c>
      <c r="I1467" s="18" t="s">
        <v>3388</v>
      </c>
      <c r="J1467" s="18">
        <v>191251</v>
      </c>
      <c r="K1467" s="18" t="s">
        <v>3389</v>
      </c>
      <c r="L1467" s="18">
        <v>10058</v>
      </c>
      <c r="M1467" s="18" t="s">
        <v>2279</v>
      </c>
      <c r="N1467" s="18">
        <v>1</v>
      </c>
      <c r="O1467" s="18" t="s">
        <v>5209</v>
      </c>
      <c r="P1467" s="18"/>
      <c r="Q1467" s="18"/>
      <c r="R1467" s="18"/>
      <c r="S1467" t="s">
        <v>5186</v>
      </c>
    </row>
    <row r="1468" spans="1:19" x14ac:dyDescent="0.3">
      <c r="A1468" s="12">
        <v>146778</v>
      </c>
      <c r="B1468" s="1" t="s">
        <v>3452</v>
      </c>
      <c r="C1468" s="12">
        <v>10119</v>
      </c>
      <c r="D1468" s="12" t="s">
        <v>1566</v>
      </c>
      <c r="E1468" t="s">
        <v>65</v>
      </c>
      <c r="F1468" t="s">
        <v>204</v>
      </c>
      <c r="G1468" t="s">
        <v>204</v>
      </c>
      <c r="H1468">
        <v>4198</v>
      </c>
      <c r="I1468" t="s">
        <v>3453</v>
      </c>
      <c r="J1468">
        <v>65998</v>
      </c>
      <c r="K1468" t="s">
        <v>3454</v>
      </c>
      <c r="L1468">
        <v>10058</v>
      </c>
      <c r="M1468" t="s">
        <v>2279</v>
      </c>
      <c r="N1468">
        <v>1</v>
      </c>
      <c r="O1468" t="s">
        <v>5209</v>
      </c>
      <c r="S1468" t="s">
        <v>5186</v>
      </c>
    </row>
    <row r="1469" spans="1:19" x14ac:dyDescent="0.3">
      <c r="A1469" s="19">
        <v>92143</v>
      </c>
      <c r="B1469" s="26" t="s">
        <v>3461</v>
      </c>
      <c r="C1469" s="19">
        <v>10119</v>
      </c>
      <c r="D1469" s="19" t="s">
        <v>1566</v>
      </c>
      <c r="E1469" s="18" t="s">
        <v>65</v>
      </c>
      <c r="F1469" s="18" t="s">
        <v>701</v>
      </c>
      <c r="G1469" s="18" t="s">
        <v>701</v>
      </c>
      <c r="H1469" s="18">
        <v>4226</v>
      </c>
      <c r="I1469" s="18" t="s">
        <v>702</v>
      </c>
      <c r="J1469" s="18">
        <v>1028855</v>
      </c>
      <c r="K1469" s="18" t="s">
        <v>3462</v>
      </c>
      <c r="L1469" s="18">
        <v>10058</v>
      </c>
      <c r="M1469" s="18" t="s">
        <v>2279</v>
      </c>
      <c r="N1469" s="18">
        <v>1</v>
      </c>
      <c r="O1469" s="18" t="s">
        <v>5209</v>
      </c>
      <c r="P1469" s="18"/>
      <c r="Q1469" s="18"/>
      <c r="R1469" s="18"/>
      <c r="S1469" t="s">
        <v>5186</v>
      </c>
    </row>
    <row r="1470" spans="1:19" x14ac:dyDescent="0.3">
      <c r="A1470" s="12">
        <v>759645</v>
      </c>
      <c r="B1470" s="1" t="s">
        <v>3526</v>
      </c>
      <c r="C1470" s="12">
        <v>10119</v>
      </c>
      <c r="D1470" s="12" t="s">
        <v>1566</v>
      </c>
      <c r="E1470" t="s">
        <v>65</v>
      </c>
      <c r="F1470" t="s">
        <v>66</v>
      </c>
      <c r="G1470" t="s">
        <v>66</v>
      </c>
      <c r="H1470">
        <v>4502</v>
      </c>
      <c r="I1470" t="s">
        <v>748</v>
      </c>
      <c r="J1470">
        <v>204569</v>
      </c>
      <c r="K1470" t="s">
        <v>3527</v>
      </c>
      <c r="L1470">
        <v>10058</v>
      </c>
      <c r="M1470" t="s">
        <v>2279</v>
      </c>
      <c r="N1470">
        <v>1</v>
      </c>
      <c r="O1470" t="s">
        <v>5209</v>
      </c>
      <c r="S1470" t="s">
        <v>5186</v>
      </c>
    </row>
    <row r="1471" spans="1:19" x14ac:dyDescent="0.3">
      <c r="A1471" s="19">
        <v>759699</v>
      </c>
      <c r="B1471" s="26" t="s">
        <v>1916</v>
      </c>
      <c r="C1471" s="19">
        <v>10119</v>
      </c>
      <c r="D1471" s="19" t="s">
        <v>1566</v>
      </c>
      <c r="E1471" s="18" t="s">
        <v>65</v>
      </c>
      <c r="F1471" s="18" t="s">
        <v>1056</v>
      </c>
      <c r="G1471" s="18" t="s">
        <v>1056</v>
      </c>
      <c r="H1471" s="18">
        <v>4585</v>
      </c>
      <c r="I1471" s="18" t="s">
        <v>1917</v>
      </c>
      <c r="J1471" s="18">
        <v>334290</v>
      </c>
      <c r="K1471" s="18" t="s">
        <v>3549</v>
      </c>
      <c r="L1471" s="18">
        <v>10058</v>
      </c>
      <c r="M1471" s="18" t="s">
        <v>2279</v>
      </c>
      <c r="N1471" s="18">
        <v>1</v>
      </c>
      <c r="O1471" s="18" t="s">
        <v>5209</v>
      </c>
      <c r="P1471" s="18"/>
      <c r="Q1471" s="18"/>
      <c r="R1471" s="18"/>
      <c r="S1471" t="s">
        <v>5186</v>
      </c>
    </row>
    <row r="1472" spans="1:19" x14ac:dyDescent="0.3">
      <c r="A1472" s="12">
        <v>37916</v>
      </c>
      <c r="B1472" s="1" t="s">
        <v>3550</v>
      </c>
      <c r="C1472" s="12">
        <v>10142</v>
      </c>
      <c r="D1472" s="12" t="s">
        <v>1566</v>
      </c>
      <c r="E1472" t="s">
        <v>65</v>
      </c>
      <c r="F1472" t="s">
        <v>200</v>
      </c>
      <c r="G1472" t="s">
        <v>200</v>
      </c>
      <c r="H1472">
        <v>4593</v>
      </c>
      <c r="I1472" t="s">
        <v>3551</v>
      </c>
      <c r="J1472">
        <v>63319</v>
      </c>
      <c r="K1472" t="s">
        <v>3552</v>
      </c>
      <c r="L1472">
        <v>10058</v>
      </c>
      <c r="M1472" t="s">
        <v>2279</v>
      </c>
      <c r="N1472">
        <v>1</v>
      </c>
      <c r="O1472" t="s">
        <v>5209</v>
      </c>
      <c r="S1472" t="s">
        <v>5186</v>
      </c>
    </row>
    <row r="1473" spans="1:19" x14ac:dyDescent="0.3">
      <c r="A1473" s="19">
        <v>330979</v>
      </c>
      <c r="B1473" s="26" t="s">
        <v>3553</v>
      </c>
      <c r="C1473" s="19">
        <v>10142</v>
      </c>
      <c r="D1473" s="19" t="s">
        <v>1566</v>
      </c>
      <c r="E1473" s="18" t="s">
        <v>65</v>
      </c>
      <c r="F1473" s="18" t="s">
        <v>701</v>
      </c>
      <c r="G1473" s="18" t="s">
        <v>701</v>
      </c>
      <c r="H1473" s="18">
        <v>4594</v>
      </c>
      <c r="I1473" s="18" t="s">
        <v>3554</v>
      </c>
      <c r="J1473" s="18">
        <v>1015383</v>
      </c>
      <c r="K1473" s="18" t="s">
        <v>3555</v>
      </c>
      <c r="L1473" s="18">
        <v>10058</v>
      </c>
      <c r="M1473" s="18" t="s">
        <v>2279</v>
      </c>
      <c r="N1473" s="18">
        <v>1</v>
      </c>
      <c r="O1473" s="18" t="s">
        <v>5209</v>
      </c>
      <c r="P1473" s="18"/>
      <c r="Q1473" s="18"/>
      <c r="R1473" s="18"/>
      <c r="S1473" t="s">
        <v>5186</v>
      </c>
    </row>
    <row r="1474" spans="1:19" x14ac:dyDescent="0.3">
      <c r="A1474" s="12">
        <v>346611</v>
      </c>
      <c r="B1474" s="1" t="s">
        <v>3562</v>
      </c>
      <c r="C1474" s="12">
        <v>10142</v>
      </c>
      <c r="D1474" s="12" t="s">
        <v>1566</v>
      </c>
      <c r="E1474" t="s">
        <v>65</v>
      </c>
      <c r="F1474" t="s">
        <v>200</v>
      </c>
      <c r="G1474" t="s">
        <v>200</v>
      </c>
      <c r="H1474">
        <v>4604</v>
      </c>
      <c r="I1474" t="s">
        <v>3563</v>
      </c>
      <c r="J1474">
        <v>1006752</v>
      </c>
      <c r="K1474" t="s">
        <v>3564</v>
      </c>
      <c r="L1474">
        <v>10058</v>
      </c>
      <c r="M1474" t="s">
        <v>2279</v>
      </c>
      <c r="N1474">
        <v>1</v>
      </c>
      <c r="O1474" t="s">
        <v>5209</v>
      </c>
      <c r="S1474" t="s">
        <v>5186</v>
      </c>
    </row>
    <row r="1475" spans="1:19" x14ac:dyDescent="0.3">
      <c r="A1475" s="19">
        <v>77057</v>
      </c>
      <c r="B1475" s="26" t="s">
        <v>3664</v>
      </c>
      <c r="C1475" s="19">
        <v>10142</v>
      </c>
      <c r="D1475" s="19" t="s">
        <v>1566</v>
      </c>
      <c r="E1475" s="18" t="s">
        <v>65</v>
      </c>
      <c r="F1475" s="18" t="s">
        <v>241</v>
      </c>
      <c r="G1475" s="18" t="s">
        <v>241</v>
      </c>
      <c r="H1475" s="18">
        <v>4849</v>
      </c>
      <c r="I1475" s="18" t="s">
        <v>3665</v>
      </c>
      <c r="J1475" s="18">
        <v>1018807</v>
      </c>
      <c r="K1475" s="18" t="s">
        <v>3666</v>
      </c>
      <c r="L1475" s="18">
        <v>10058</v>
      </c>
      <c r="M1475" s="18" t="s">
        <v>2279</v>
      </c>
      <c r="N1475" s="18">
        <v>1</v>
      </c>
      <c r="O1475" s="18" t="s">
        <v>5209</v>
      </c>
      <c r="P1475" s="18"/>
      <c r="Q1475" s="18"/>
      <c r="R1475" s="18"/>
      <c r="S1475" t="s">
        <v>5185</v>
      </c>
    </row>
    <row r="1476" spans="1:19" x14ac:dyDescent="0.3">
      <c r="A1476" s="12">
        <v>335512</v>
      </c>
      <c r="B1476" s="1" t="s">
        <v>3736</v>
      </c>
      <c r="C1476" s="12">
        <v>10142</v>
      </c>
      <c r="D1476" s="12" t="s">
        <v>1566</v>
      </c>
      <c r="E1476" t="s">
        <v>65</v>
      </c>
      <c r="F1476" t="s">
        <v>363</v>
      </c>
      <c r="G1476" t="s">
        <v>363</v>
      </c>
      <c r="H1476">
        <v>5177</v>
      </c>
      <c r="I1476" t="s">
        <v>3737</v>
      </c>
      <c r="J1476">
        <v>1012199</v>
      </c>
      <c r="K1476" t="s">
        <v>3738</v>
      </c>
      <c r="L1476">
        <v>10058</v>
      </c>
      <c r="M1476" t="s">
        <v>2279</v>
      </c>
      <c r="N1476">
        <v>1</v>
      </c>
      <c r="O1476" t="s">
        <v>5209</v>
      </c>
      <c r="S1476" t="s">
        <v>5186</v>
      </c>
    </row>
    <row r="1477" spans="1:19" x14ac:dyDescent="0.3">
      <c r="A1477" s="19">
        <v>885459</v>
      </c>
      <c r="B1477" s="26" t="s">
        <v>1976</v>
      </c>
      <c r="C1477" s="19">
        <v>10119</v>
      </c>
      <c r="D1477" s="19" t="s">
        <v>1566</v>
      </c>
      <c r="E1477" s="18" t="s">
        <v>65</v>
      </c>
      <c r="F1477" s="18" t="s">
        <v>241</v>
      </c>
      <c r="G1477" s="18" t="s">
        <v>241</v>
      </c>
      <c r="H1477" s="18">
        <v>5325</v>
      </c>
      <c r="I1477" s="18" t="s">
        <v>827</v>
      </c>
      <c r="J1477" s="18">
        <v>157346</v>
      </c>
      <c r="K1477" s="18" t="s">
        <v>1977</v>
      </c>
      <c r="L1477" s="18">
        <v>10035</v>
      </c>
      <c r="M1477" s="18" t="s">
        <v>1568</v>
      </c>
      <c r="N1477" s="18">
        <v>1</v>
      </c>
      <c r="O1477" s="18" t="s">
        <v>5209</v>
      </c>
      <c r="P1477" s="18"/>
      <c r="Q1477" s="18"/>
      <c r="R1477" s="18"/>
      <c r="S1477" t="s">
        <v>5186</v>
      </c>
    </row>
    <row r="1478" spans="1:19" x14ac:dyDescent="0.3">
      <c r="A1478" s="12">
        <v>626586</v>
      </c>
      <c r="B1478" s="1" t="s">
        <v>3784</v>
      </c>
      <c r="C1478" s="12">
        <v>10142</v>
      </c>
      <c r="D1478" s="12" t="s">
        <v>1566</v>
      </c>
      <c r="E1478" t="s">
        <v>65</v>
      </c>
      <c r="F1478" t="s">
        <v>204</v>
      </c>
      <c r="G1478" t="s">
        <v>204</v>
      </c>
      <c r="H1478">
        <v>5383</v>
      </c>
      <c r="I1478" t="s">
        <v>3785</v>
      </c>
      <c r="J1478">
        <v>784044</v>
      </c>
      <c r="K1478" t="s">
        <v>3786</v>
      </c>
      <c r="L1478">
        <v>10058</v>
      </c>
      <c r="M1478" t="s">
        <v>2279</v>
      </c>
      <c r="N1478">
        <v>1</v>
      </c>
      <c r="O1478" t="s">
        <v>5209</v>
      </c>
      <c r="S1478" t="s">
        <v>5186</v>
      </c>
    </row>
    <row r="1479" spans="1:19" x14ac:dyDescent="0.3">
      <c r="A1479" s="19">
        <v>872005</v>
      </c>
      <c r="B1479" s="26" t="s">
        <v>1989</v>
      </c>
      <c r="C1479" s="19">
        <v>10119</v>
      </c>
      <c r="D1479" s="19" t="s">
        <v>1566</v>
      </c>
      <c r="E1479" s="18" t="s">
        <v>65</v>
      </c>
      <c r="F1479" s="18" t="s">
        <v>363</v>
      </c>
      <c r="G1479" s="18" t="s">
        <v>363</v>
      </c>
      <c r="H1479" s="18">
        <v>5500</v>
      </c>
      <c r="I1479" s="18" t="s">
        <v>1990</v>
      </c>
      <c r="J1479" s="18">
        <v>91231</v>
      </c>
      <c r="K1479" s="18" t="s">
        <v>1991</v>
      </c>
      <c r="L1479" s="18">
        <v>10035</v>
      </c>
      <c r="M1479" s="18" t="s">
        <v>1568</v>
      </c>
      <c r="N1479" s="18">
        <v>1</v>
      </c>
      <c r="O1479" s="18" t="s">
        <v>5209</v>
      </c>
      <c r="P1479" s="18"/>
      <c r="Q1479" s="18"/>
      <c r="R1479" s="18"/>
      <c r="S1479" t="s">
        <v>5186</v>
      </c>
    </row>
    <row r="1480" spans="1:19" x14ac:dyDescent="0.3">
      <c r="A1480" s="12">
        <v>818074</v>
      </c>
      <c r="B1480" s="1" t="s">
        <v>3837</v>
      </c>
      <c r="C1480" s="12">
        <v>10142</v>
      </c>
      <c r="D1480" s="12" t="s">
        <v>1566</v>
      </c>
      <c r="E1480" t="s">
        <v>65</v>
      </c>
      <c r="F1480" t="s">
        <v>332</v>
      </c>
      <c r="G1480" t="s">
        <v>332</v>
      </c>
      <c r="H1480">
        <v>5579</v>
      </c>
      <c r="I1480" t="s">
        <v>3838</v>
      </c>
      <c r="J1480">
        <v>984874</v>
      </c>
      <c r="K1480" t="s">
        <v>3839</v>
      </c>
      <c r="L1480">
        <v>10058</v>
      </c>
      <c r="M1480" t="s">
        <v>2279</v>
      </c>
      <c r="N1480">
        <v>1</v>
      </c>
      <c r="O1480" t="s">
        <v>5209</v>
      </c>
      <c r="S1480" t="s">
        <v>5186</v>
      </c>
    </row>
    <row r="1481" spans="1:19" x14ac:dyDescent="0.3">
      <c r="A1481" s="19">
        <v>915929</v>
      </c>
      <c r="B1481" s="26" t="s">
        <v>3856</v>
      </c>
      <c r="C1481" s="19">
        <v>10119</v>
      </c>
      <c r="D1481" s="19" t="s">
        <v>1566</v>
      </c>
      <c r="E1481" s="18" t="s">
        <v>65</v>
      </c>
      <c r="F1481" s="18" t="s">
        <v>601</v>
      </c>
      <c r="G1481" s="18" t="s">
        <v>601</v>
      </c>
      <c r="H1481" s="18">
        <v>5647</v>
      </c>
      <c r="I1481" s="18" t="s">
        <v>3857</v>
      </c>
      <c r="J1481" s="18">
        <v>46655</v>
      </c>
      <c r="K1481" s="18" t="s">
        <v>3858</v>
      </c>
      <c r="L1481" s="18">
        <v>10058</v>
      </c>
      <c r="M1481" s="18" t="s">
        <v>2279</v>
      </c>
      <c r="N1481" s="18">
        <v>1</v>
      </c>
      <c r="O1481" s="18" t="s">
        <v>5209</v>
      </c>
      <c r="P1481" s="18"/>
      <c r="Q1481" s="18"/>
      <c r="R1481" s="18"/>
      <c r="S1481" t="s">
        <v>5186</v>
      </c>
    </row>
    <row r="1482" spans="1:19" x14ac:dyDescent="0.3">
      <c r="A1482" s="12">
        <v>716574</v>
      </c>
      <c r="B1482" s="1" t="s">
        <v>3937</v>
      </c>
      <c r="C1482" s="12">
        <v>10142</v>
      </c>
      <c r="D1482" s="12" t="s">
        <v>1566</v>
      </c>
      <c r="E1482" t="s">
        <v>65</v>
      </c>
      <c r="F1482" t="s">
        <v>1056</v>
      </c>
      <c r="G1482" t="s">
        <v>1056</v>
      </c>
      <c r="H1482">
        <v>5777</v>
      </c>
      <c r="I1482" t="s">
        <v>3938</v>
      </c>
      <c r="J1482">
        <v>1015176</v>
      </c>
      <c r="K1482" t="s">
        <v>3939</v>
      </c>
      <c r="L1482">
        <v>10058</v>
      </c>
      <c r="M1482" t="s">
        <v>2279</v>
      </c>
      <c r="N1482">
        <v>1</v>
      </c>
      <c r="O1482" t="s">
        <v>5209</v>
      </c>
      <c r="S1482" t="s">
        <v>5186</v>
      </c>
    </row>
    <row r="1483" spans="1:19" x14ac:dyDescent="0.3">
      <c r="A1483" s="19">
        <v>910810</v>
      </c>
      <c r="B1483" s="26" t="s">
        <v>3952</v>
      </c>
      <c r="C1483" s="19">
        <v>10142</v>
      </c>
      <c r="D1483" s="19" t="s">
        <v>1566</v>
      </c>
      <c r="E1483" s="18" t="s">
        <v>65</v>
      </c>
      <c r="F1483" s="18" t="s">
        <v>701</v>
      </c>
      <c r="G1483" s="18" t="s">
        <v>701</v>
      </c>
      <c r="H1483" s="18">
        <v>5789</v>
      </c>
      <c r="I1483" s="18" t="s">
        <v>3953</v>
      </c>
      <c r="J1483" s="18">
        <v>70174</v>
      </c>
      <c r="K1483" s="18" t="s">
        <v>3954</v>
      </c>
      <c r="L1483" s="18">
        <v>10058</v>
      </c>
      <c r="M1483" s="18" t="s">
        <v>2279</v>
      </c>
      <c r="N1483" s="18">
        <v>1</v>
      </c>
      <c r="O1483" s="18" t="s">
        <v>5209</v>
      </c>
      <c r="P1483" s="18"/>
      <c r="Q1483" s="18"/>
      <c r="R1483" s="18"/>
      <c r="S1483" t="s">
        <v>5186</v>
      </c>
    </row>
    <row r="1484" spans="1:19" x14ac:dyDescent="0.3">
      <c r="A1484" s="12">
        <v>65215</v>
      </c>
      <c r="B1484" s="1" t="s">
        <v>3958</v>
      </c>
      <c r="C1484" s="12">
        <v>10142</v>
      </c>
      <c r="D1484" s="12" t="s">
        <v>1566</v>
      </c>
      <c r="E1484" t="s">
        <v>65</v>
      </c>
      <c r="F1484" t="s">
        <v>296</v>
      </c>
      <c r="G1484" t="s">
        <v>296</v>
      </c>
      <c r="H1484">
        <v>5793</v>
      </c>
      <c r="I1484" t="s">
        <v>3959</v>
      </c>
      <c r="J1484">
        <v>194222</v>
      </c>
      <c r="K1484" t="s">
        <v>3960</v>
      </c>
      <c r="L1484">
        <v>10058</v>
      </c>
      <c r="M1484" t="s">
        <v>2279</v>
      </c>
      <c r="N1484">
        <v>1</v>
      </c>
      <c r="O1484" t="s">
        <v>5209</v>
      </c>
      <c r="S1484" t="s">
        <v>5186</v>
      </c>
    </row>
    <row r="1485" spans="1:19" x14ac:dyDescent="0.3">
      <c r="A1485" s="19">
        <v>339965</v>
      </c>
      <c r="B1485" s="26" t="s">
        <v>3986</v>
      </c>
      <c r="C1485" s="19">
        <v>10142</v>
      </c>
      <c r="D1485" s="19" t="s">
        <v>1566</v>
      </c>
      <c r="E1485" s="18" t="s">
        <v>65</v>
      </c>
      <c r="F1485" s="18" t="s">
        <v>1116</v>
      </c>
      <c r="G1485" s="18" t="s">
        <v>1116</v>
      </c>
      <c r="H1485" s="18">
        <v>5863</v>
      </c>
      <c r="I1485" s="18" t="s">
        <v>3987</v>
      </c>
      <c r="J1485" s="18">
        <v>65338</v>
      </c>
      <c r="K1485" s="18" t="s">
        <v>3988</v>
      </c>
      <c r="L1485" s="18">
        <v>10058</v>
      </c>
      <c r="M1485" s="18" t="s">
        <v>2279</v>
      </c>
      <c r="N1485" s="18">
        <v>1</v>
      </c>
      <c r="O1485" s="18" t="s">
        <v>5209</v>
      </c>
      <c r="P1485" s="18"/>
      <c r="Q1485" s="18"/>
      <c r="R1485" s="18"/>
      <c r="S1485" t="s">
        <v>5186</v>
      </c>
    </row>
    <row r="1486" spans="1:19" x14ac:dyDescent="0.3">
      <c r="A1486" s="12">
        <v>689437</v>
      </c>
      <c r="B1486" s="1" t="s">
        <v>4024</v>
      </c>
      <c r="C1486" s="12">
        <v>10142</v>
      </c>
      <c r="D1486" s="12" t="s">
        <v>1566</v>
      </c>
      <c r="E1486" t="s">
        <v>65</v>
      </c>
      <c r="F1486" t="s">
        <v>241</v>
      </c>
      <c r="G1486" t="s">
        <v>241</v>
      </c>
      <c r="H1486">
        <v>5920</v>
      </c>
      <c r="I1486" t="s">
        <v>4025</v>
      </c>
      <c r="J1486">
        <v>343889</v>
      </c>
      <c r="K1486" t="s">
        <v>4026</v>
      </c>
      <c r="L1486">
        <v>10058</v>
      </c>
      <c r="M1486" t="s">
        <v>2279</v>
      </c>
      <c r="N1486">
        <v>1</v>
      </c>
      <c r="O1486" t="s">
        <v>5209</v>
      </c>
      <c r="S1486" t="s">
        <v>5186</v>
      </c>
    </row>
    <row r="1487" spans="1:19" x14ac:dyDescent="0.3">
      <c r="A1487" s="19">
        <v>702484</v>
      </c>
      <c r="B1487" s="26" t="s">
        <v>4057</v>
      </c>
      <c r="C1487" s="19">
        <v>10142</v>
      </c>
      <c r="D1487" s="19" t="s">
        <v>1566</v>
      </c>
      <c r="E1487" s="18" t="s">
        <v>65</v>
      </c>
      <c r="F1487" s="18" t="s">
        <v>1116</v>
      </c>
      <c r="G1487" s="18" t="s">
        <v>1116</v>
      </c>
      <c r="H1487" s="18">
        <v>5980</v>
      </c>
      <c r="I1487" s="18" t="s">
        <v>4058</v>
      </c>
      <c r="J1487" s="18">
        <v>352894</v>
      </c>
      <c r="K1487" s="18" t="s">
        <v>4059</v>
      </c>
      <c r="L1487" s="18">
        <v>10058</v>
      </c>
      <c r="M1487" s="18" t="s">
        <v>2279</v>
      </c>
      <c r="N1487" s="18">
        <v>1</v>
      </c>
      <c r="O1487" s="18" t="s">
        <v>5209</v>
      </c>
      <c r="P1487" s="18"/>
      <c r="Q1487" s="18"/>
      <c r="R1487" s="18"/>
      <c r="S1487" t="s">
        <v>5186</v>
      </c>
    </row>
    <row r="1488" spans="1:19" x14ac:dyDescent="0.3">
      <c r="A1488" s="12">
        <v>947479</v>
      </c>
      <c r="B1488" s="1" t="s">
        <v>4095</v>
      </c>
      <c r="C1488" s="12">
        <v>10142</v>
      </c>
      <c r="D1488" s="12" t="s">
        <v>1566</v>
      </c>
      <c r="E1488" t="s">
        <v>65</v>
      </c>
      <c r="F1488" t="s">
        <v>363</v>
      </c>
      <c r="G1488" t="s">
        <v>363</v>
      </c>
      <c r="H1488">
        <v>6029</v>
      </c>
      <c r="I1488" t="s">
        <v>4096</v>
      </c>
      <c r="J1488">
        <v>978515</v>
      </c>
      <c r="K1488" t="s">
        <v>4097</v>
      </c>
      <c r="L1488">
        <v>10058</v>
      </c>
      <c r="M1488" t="s">
        <v>2279</v>
      </c>
      <c r="N1488">
        <v>1</v>
      </c>
      <c r="O1488" t="s">
        <v>5209</v>
      </c>
      <c r="S1488" t="s">
        <v>5186</v>
      </c>
    </row>
    <row r="1489" spans="1:19" x14ac:dyDescent="0.3">
      <c r="A1489" s="19">
        <v>640472</v>
      </c>
      <c r="B1489" s="26" t="s">
        <v>4104</v>
      </c>
      <c r="C1489" s="19">
        <v>10119</v>
      </c>
      <c r="D1489" s="19" t="s">
        <v>1566</v>
      </c>
      <c r="E1489" s="18" t="s">
        <v>65</v>
      </c>
      <c r="F1489" s="18" t="s">
        <v>204</v>
      </c>
      <c r="G1489" s="18" t="s">
        <v>204</v>
      </c>
      <c r="H1489" s="18">
        <v>6046</v>
      </c>
      <c r="I1489" s="18" t="s">
        <v>4105</v>
      </c>
      <c r="J1489" s="18">
        <v>366910</v>
      </c>
      <c r="K1489" s="18" t="s">
        <v>4106</v>
      </c>
      <c r="L1489" s="18">
        <v>10058</v>
      </c>
      <c r="M1489" s="18" t="s">
        <v>2279</v>
      </c>
      <c r="N1489" s="18">
        <v>1</v>
      </c>
      <c r="O1489" s="18" t="s">
        <v>5209</v>
      </c>
      <c r="P1489" s="18"/>
      <c r="Q1489" s="18"/>
      <c r="R1489" s="18"/>
      <c r="S1489" t="s">
        <v>5186</v>
      </c>
    </row>
    <row r="1490" spans="1:19" x14ac:dyDescent="0.3">
      <c r="A1490" s="12">
        <v>304131</v>
      </c>
      <c r="B1490" s="1" t="s">
        <v>2034</v>
      </c>
      <c r="C1490" s="12">
        <v>10119</v>
      </c>
      <c r="D1490" s="12" t="s">
        <v>1566</v>
      </c>
      <c r="E1490" t="s">
        <v>65</v>
      </c>
      <c r="F1490" t="s">
        <v>296</v>
      </c>
      <c r="G1490" t="s">
        <v>296</v>
      </c>
      <c r="H1490">
        <v>6067</v>
      </c>
      <c r="I1490" t="s">
        <v>948</v>
      </c>
      <c r="J1490">
        <v>964499</v>
      </c>
      <c r="K1490" t="s">
        <v>4121</v>
      </c>
      <c r="L1490">
        <v>10058</v>
      </c>
      <c r="M1490" t="s">
        <v>2279</v>
      </c>
      <c r="N1490" t="s">
        <v>5181</v>
      </c>
    </row>
    <row r="1491" spans="1:19" x14ac:dyDescent="0.3">
      <c r="A1491" s="19">
        <v>740506</v>
      </c>
      <c r="B1491" s="26" t="s">
        <v>4134</v>
      </c>
      <c r="C1491" s="19">
        <v>10119</v>
      </c>
      <c r="D1491" s="19" t="s">
        <v>1566</v>
      </c>
      <c r="E1491" s="18" t="s">
        <v>65</v>
      </c>
      <c r="F1491" s="18" t="s">
        <v>601</v>
      </c>
      <c r="G1491" s="18" t="s">
        <v>601</v>
      </c>
      <c r="H1491" s="18">
        <v>6080</v>
      </c>
      <c r="I1491" s="18" t="s">
        <v>955</v>
      </c>
      <c r="J1491" s="18">
        <v>60256</v>
      </c>
      <c r="K1491" s="18" t="s">
        <v>4135</v>
      </c>
      <c r="L1491" s="18">
        <v>10058</v>
      </c>
      <c r="M1491" s="18" t="s">
        <v>2279</v>
      </c>
      <c r="N1491" s="18">
        <v>1</v>
      </c>
      <c r="O1491" s="18" t="s">
        <v>5209</v>
      </c>
      <c r="P1491" s="18"/>
      <c r="Q1491" s="18"/>
      <c r="R1491" s="18"/>
      <c r="S1491" t="s">
        <v>5186</v>
      </c>
    </row>
    <row r="1492" spans="1:19" x14ac:dyDescent="0.3">
      <c r="A1492" s="12">
        <v>880578</v>
      </c>
      <c r="B1492" s="1" t="s">
        <v>4142</v>
      </c>
      <c r="C1492" s="12">
        <v>10119</v>
      </c>
      <c r="D1492" s="12" t="s">
        <v>1566</v>
      </c>
      <c r="E1492" t="s">
        <v>65</v>
      </c>
      <c r="F1492" t="s">
        <v>332</v>
      </c>
      <c r="G1492" t="s">
        <v>332</v>
      </c>
      <c r="H1492">
        <v>6086</v>
      </c>
      <c r="I1492" t="s">
        <v>961</v>
      </c>
      <c r="J1492">
        <v>41383</v>
      </c>
      <c r="K1492" t="s">
        <v>4143</v>
      </c>
      <c r="L1492">
        <v>10058</v>
      </c>
      <c r="M1492" t="s">
        <v>2279</v>
      </c>
      <c r="N1492">
        <v>1</v>
      </c>
      <c r="O1492" t="s">
        <v>5209</v>
      </c>
      <c r="S1492" t="s">
        <v>5186</v>
      </c>
    </row>
    <row r="1493" spans="1:19" x14ac:dyDescent="0.3">
      <c r="A1493" s="19">
        <v>864604</v>
      </c>
      <c r="B1493" s="26" t="s">
        <v>4274</v>
      </c>
      <c r="C1493" s="19">
        <v>10142</v>
      </c>
      <c r="D1493" s="19" t="s">
        <v>1566</v>
      </c>
      <c r="E1493" s="18" t="s">
        <v>65</v>
      </c>
      <c r="F1493" s="18" t="s">
        <v>1056</v>
      </c>
      <c r="G1493" s="18" t="s">
        <v>1056</v>
      </c>
      <c r="H1493" s="18">
        <v>6243</v>
      </c>
      <c r="I1493" s="18" t="s">
        <v>4275</v>
      </c>
      <c r="J1493" s="18">
        <v>339458</v>
      </c>
      <c r="K1493" s="18" t="s">
        <v>4276</v>
      </c>
      <c r="L1493" s="18">
        <v>10058</v>
      </c>
      <c r="M1493" s="18" t="s">
        <v>2279</v>
      </c>
      <c r="N1493" s="18">
        <v>1</v>
      </c>
      <c r="O1493" s="18" t="s">
        <v>5209</v>
      </c>
      <c r="P1493" s="18"/>
      <c r="Q1493" s="18"/>
      <c r="R1493" s="18"/>
      <c r="S1493" t="s">
        <v>5186</v>
      </c>
    </row>
    <row r="1494" spans="1:19" x14ac:dyDescent="0.3">
      <c r="A1494" s="12">
        <v>675807</v>
      </c>
      <c r="B1494" s="1" t="s">
        <v>4280</v>
      </c>
      <c r="C1494" s="12">
        <v>10119</v>
      </c>
      <c r="D1494" s="12" t="s">
        <v>1566</v>
      </c>
      <c r="E1494" t="s">
        <v>65</v>
      </c>
      <c r="F1494" t="s">
        <v>1056</v>
      </c>
      <c r="G1494" t="s">
        <v>1056</v>
      </c>
      <c r="H1494">
        <v>6253</v>
      </c>
      <c r="I1494" t="s">
        <v>1057</v>
      </c>
      <c r="J1494">
        <v>369588</v>
      </c>
      <c r="K1494" t="s">
        <v>4281</v>
      </c>
      <c r="L1494">
        <v>10058</v>
      </c>
      <c r="M1494" t="s">
        <v>2279</v>
      </c>
      <c r="N1494">
        <v>1</v>
      </c>
      <c r="O1494" t="s">
        <v>5209</v>
      </c>
      <c r="S1494" t="s">
        <v>5186</v>
      </c>
    </row>
    <row r="1495" spans="1:19" x14ac:dyDescent="0.3">
      <c r="A1495" s="19">
        <v>266163</v>
      </c>
      <c r="B1495" s="26" t="s">
        <v>4316</v>
      </c>
      <c r="C1495" s="19">
        <v>10119</v>
      </c>
      <c r="D1495" s="19" t="s">
        <v>1566</v>
      </c>
      <c r="E1495" s="18" t="s">
        <v>65</v>
      </c>
      <c r="F1495" s="18" t="s">
        <v>1056</v>
      </c>
      <c r="G1495" s="18" t="s">
        <v>1056</v>
      </c>
      <c r="H1495" s="18">
        <v>6431</v>
      </c>
      <c r="I1495" s="18" t="s">
        <v>1073</v>
      </c>
      <c r="J1495" s="18">
        <v>964873</v>
      </c>
      <c r="K1495" s="18" t="s">
        <v>4317</v>
      </c>
      <c r="L1495" s="18">
        <v>10058</v>
      </c>
      <c r="M1495" s="18" t="s">
        <v>2279</v>
      </c>
      <c r="N1495" s="18">
        <v>1</v>
      </c>
      <c r="O1495" s="18" t="s">
        <v>5209</v>
      </c>
      <c r="P1495" s="18"/>
      <c r="Q1495" s="18"/>
      <c r="R1495" s="18"/>
      <c r="S1495" t="s">
        <v>5186</v>
      </c>
    </row>
    <row r="1496" spans="1:19" x14ac:dyDescent="0.3">
      <c r="A1496" s="12">
        <v>678840</v>
      </c>
      <c r="B1496" s="1" t="s">
        <v>2072</v>
      </c>
      <c r="C1496" s="12">
        <v>10119</v>
      </c>
      <c r="D1496" s="12" t="s">
        <v>1566</v>
      </c>
      <c r="E1496" t="s">
        <v>65</v>
      </c>
      <c r="F1496" t="s">
        <v>296</v>
      </c>
      <c r="G1496" t="s">
        <v>296</v>
      </c>
      <c r="H1496">
        <v>6716</v>
      </c>
      <c r="I1496" t="s">
        <v>2073</v>
      </c>
      <c r="J1496">
        <v>236356</v>
      </c>
      <c r="K1496" t="s">
        <v>4352</v>
      </c>
      <c r="L1496">
        <v>10058</v>
      </c>
      <c r="M1496" t="s">
        <v>2279</v>
      </c>
      <c r="N1496">
        <v>1</v>
      </c>
      <c r="O1496" t="s">
        <v>5209</v>
      </c>
      <c r="S1496" t="s">
        <v>5186</v>
      </c>
    </row>
    <row r="1497" spans="1:19" x14ac:dyDescent="0.3">
      <c r="A1497" s="19">
        <v>627596</v>
      </c>
      <c r="B1497" s="26" t="s">
        <v>4355</v>
      </c>
      <c r="C1497" s="19">
        <v>10119</v>
      </c>
      <c r="D1497" s="19" t="s">
        <v>1566</v>
      </c>
      <c r="E1497" s="18" t="s">
        <v>65</v>
      </c>
      <c r="F1497" s="18" t="s">
        <v>363</v>
      </c>
      <c r="G1497" s="18" t="s">
        <v>363</v>
      </c>
      <c r="H1497" s="18">
        <v>6758</v>
      </c>
      <c r="I1497" s="18" t="s">
        <v>4356</v>
      </c>
      <c r="J1497" s="18">
        <v>58643</v>
      </c>
      <c r="K1497" s="18" t="s">
        <v>4357</v>
      </c>
      <c r="L1497" s="18">
        <v>10058</v>
      </c>
      <c r="M1497" s="18" t="s">
        <v>2279</v>
      </c>
      <c r="N1497" s="18">
        <v>1</v>
      </c>
      <c r="O1497" s="18" t="s">
        <v>5209</v>
      </c>
      <c r="P1497" s="18"/>
      <c r="Q1497" s="18"/>
      <c r="R1497" s="18"/>
      <c r="S1497" t="s">
        <v>5186</v>
      </c>
    </row>
    <row r="1498" spans="1:19" x14ac:dyDescent="0.3">
      <c r="A1498" s="12">
        <v>343565</v>
      </c>
      <c r="B1498" s="1" t="s">
        <v>2079</v>
      </c>
      <c r="C1498" s="12">
        <v>10119</v>
      </c>
      <c r="D1498" s="12" t="s">
        <v>1566</v>
      </c>
      <c r="E1498" t="s">
        <v>65</v>
      </c>
      <c r="F1498" t="s">
        <v>241</v>
      </c>
      <c r="G1498" t="s">
        <v>241</v>
      </c>
      <c r="H1498">
        <v>6994</v>
      </c>
      <c r="I1498" t="s">
        <v>2080</v>
      </c>
      <c r="J1498">
        <v>989257</v>
      </c>
      <c r="K1498" t="s">
        <v>4394</v>
      </c>
      <c r="L1498">
        <v>10058</v>
      </c>
      <c r="M1498" t="s">
        <v>2279</v>
      </c>
      <c r="N1498">
        <v>1</v>
      </c>
      <c r="O1498" t="s">
        <v>5209</v>
      </c>
      <c r="S1498" t="s">
        <v>5186</v>
      </c>
    </row>
    <row r="1499" spans="1:19" x14ac:dyDescent="0.3">
      <c r="A1499" s="19">
        <v>203076</v>
      </c>
      <c r="B1499" s="26" t="s">
        <v>2081</v>
      </c>
      <c r="C1499" s="19">
        <v>10119</v>
      </c>
      <c r="D1499" s="19" t="s">
        <v>1566</v>
      </c>
      <c r="E1499" s="18" t="s">
        <v>65</v>
      </c>
      <c r="F1499" s="18" t="s">
        <v>701</v>
      </c>
      <c r="G1499" s="18" t="s">
        <v>701</v>
      </c>
      <c r="H1499" s="18">
        <v>7039</v>
      </c>
      <c r="I1499" s="18" t="s">
        <v>2082</v>
      </c>
      <c r="J1499" s="18">
        <v>63185</v>
      </c>
      <c r="K1499" s="18" t="s">
        <v>2083</v>
      </c>
      <c r="L1499" s="18">
        <v>10035</v>
      </c>
      <c r="M1499" s="18" t="s">
        <v>1568</v>
      </c>
      <c r="N1499" s="18">
        <v>1</v>
      </c>
      <c r="O1499" s="18" t="s">
        <v>5209</v>
      </c>
      <c r="P1499" s="18"/>
      <c r="Q1499" s="18"/>
      <c r="R1499" s="18"/>
      <c r="S1499" t="s">
        <v>5186</v>
      </c>
    </row>
    <row r="1500" spans="1:19" x14ac:dyDescent="0.3">
      <c r="A1500" s="12">
        <v>772013</v>
      </c>
      <c r="B1500" s="1" t="s">
        <v>4428</v>
      </c>
      <c r="C1500" s="12">
        <v>10119</v>
      </c>
      <c r="D1500" s="12" t="s">
        <v>1566</v>
      </c>
      <c r="E1500" t="s">
        <v>65</v>
      </c>
      <c r="F1500" t="s">
        <v>601</v>
      </c>
      <c r="G1500" t="s">
        <v>601</v>
      </c>
      <c r="H1500">
        <v>7168</v>
      </c>
      <c r="I1500" t="s">
        <v>1147</v>
      </c>
      <c r="J1500">
        <v>893463</v>
      </c>
      <c r="K1500" t="s">
        <v>4429</v>
      </c>
      <c r="L1500">
        <v>10058</v>
      </c>
      <c r="M1500" t="s">
        <v>2279</v>
      </c>
      <c r="N1500">
        <v>1</v>
      </c>
      <c r="O1500" t="s">
        <v>5209</v>
      </c>
      <c r="S1500" t="s">
        <v>5186</v>
      </c>
    </row>
    <row r="1501" spans="1:19" x14ac:dyDescent="0.3">
      <c r="A1501" s="19">
        <v>304504</v>
      </c>
      <c r="B1501" s="26" t="s">
        <v>4432</v>
      </c>
      <c r="C1501" s="19">
        <v>10128</v>
      </c>
      <c r="D1501" s="19" t="s">
        <v>50</v>
      </c>
      <c r="E1501" s="18" t="s">
        <v>65</v>
      </c>
      <c r="F1501" s="18" t="s">
        <v>1116</v>
      </c>
      <c r="G1501" s="18" t="s">
        <v>1116</v>
      </c>
      <c r="H1501" s="18">
        <v>7184</v>
      </c>
      <c r="I1501" s="18" t="s">
        <v>4433</v>
      </c>
      <c r="J1501" s="18">
        <v>972346</v>
      </c>
      <c r="K1501" s="18" t="s">
        <v>4434</v>
      </c>
      <c r="L1501" s="18">
        <v>10058</v>
      </c>
      <c r="M1501" s="18" t="s">
        <v>2279</v>
      </c>
      <c r="N1501" s="18">
        <v>1</v>
      </c>
      <c r="O1501" s="18" t="s">
        <v>5209</v>
      </c>
      <c r="P1501" s="18"/>
      <c r="Q1501" s="18"/>
      <c r="R1501" s="18"/>
      <c r="S1501" t="s">
        <v>5186</v>
      </c>
    </row>
    <row r="1502" spans="1:19" x14ac:dyDescent="0.3">
      <c r="A1502" s="12">
        <v>863831</v>
      </c>
      <c r="B1502" s="1" t="s">
        <v>4435</v>
      </c>
      <c r="C1502" s="12">
        <v>10119</v>
      </c>
      <c r="D1502" s="12" t="s">
        <v>1566</v>
      </c>
      <c r="E1502" t="s">
        <v>65</v>
      </c>
      <c r="F1502" t="s">
        <v>296</v>
      </c>
      <c r="G1502" t="s">
        <v>296</v>
      </c>
      <c r="H1502">
        <v>7197</v>
      </c>
      <c r="I1502" t="s">
        <v>4436</v>
      </c>
      <c r="J1502">
        <v>776173</v>
      </c>
      <c r="K1502" t="s">
        <v>4437</v>
      </c>
      <c r="L1502">
        <v>10058</v>
      </c>
      <c r="M1502" t="s">
        <v>2279</v>
      </c>
      <c r="N1502">
        <v>1</v>
      </c>
      <c r="O1502" t="s">
        <v>5209</v>
      </c>
      <c r="S1502" t="s">
        <v>5186</v>
      </c>
    </row>
    <row r="1503" spans="1:19" x14ac:dyDescent="0.3">
      <c r="A1503" s="19">
        <v>775800</v>
      </c>
      <c r="B1503" s="26" t="s">
        <v>2092</v>
      </c>
      <c r="C1503" s="19">
        <v>10119</v>
      </c>
      <c r="D1503" s="19" t="s">
        <v>1566</v>
      </c>
      <c r="E1503" s="18" t="s">
        <v>65</v>
      </c>
      <c r="F1503" s="18" t="s">
        <v>200</v>
      </c>
      <c r="G1503" s="18" t="s">
        <v>200</v>
      </c>
      <c r="H1503" s="18">
        <v>7236</v>
      </c>
      <c r="I1503" s="18" t="s">
        <v>1165</v>
      </c>
      <c r="J1503" s="18">
        <v>271810</v>
      </c>
      <c r="K1503" s="18" t="s">
        <v>2093</v>
      </c>
      <c r="L1503" s="18">
        <v>10035</v>
      </c>
      <c r="M1503" s="18" t="s">
        <v>1568</v>
      </c>
      <c r="N1503" s="18">
        <v>1</v>
      </c>
      <c r="O1503" s="18" t="s">
        <v>5209</v>
      </c>
      <c r="P1503" s="18"/>
      <c r="Q1503" s="18"/>
      <c r="R1503" s="18"/>
      <c r="S1503" t="s">
        <v>5186</v>
      </c>
    </row>
    <row r="1504" spans="1:19" x14ac:dyDescent="0.3">
      <c r="A1504" s="12">
        <v>822982</v>
      </c>
      <c r="B1504" s="1" t="s">
        <v>4442</v>
      </c>
      <c r="C1504" s="12">
        <v>10119</v>
      </c>
      <c r="D1504" s="12" t="s">
        <v>1566</v>
      </c>
      <c r="E1504" t="s">
        <v>65</v>
      </c>
      <c r="F1504" t="s">
        <v>200</v>
      </c>
      <c r="G1504" t="s">
        <v>200</v>
      </c>
      <c r="H1504">
        <v>7249</v>
      </c>
      <c r="I1504" t="s">
        <v>4443</v>
      </c>
      <c r="J1504">
        <v>58020</v>
      </c>
      <c r="K1504" t="s">
        <v>4444</v>
      </c>
      <c r="L1504">
        <v>10058</v>
      </c>
      <c r="M1504" t="s">
        <v>2279</v>
      </c>
      <c r="N1504">
        <v>1</v>
      </c>
      <c r="O1504" t="s">
        <v>5209</v>
      </c>
      <c r="S1504" t="s">
        <v>5186</v>
      </c>
    </row>
    <row r="1505" spans="1:19" x14ac:dyDescent="0.3">
      <c r="A1505" s="19">
        <v>602101</v>
      </c>
      <c r="B1505" s="26" t="s">
        <v>4450</v>
      </c>
      <c r="C1505" s="19">
        <v>10119</v>
      </c>
      <c r="D1505" s="19" t="s">
        <v>1566</v>
      </c>
      <c r="E1505" s="18" t="s">
        <v>65</v>
      </c>
      <c r="F1505" s="18" t="s">
        <v>151</v>
      </c>
      <c r="G1505" s="18" t="s">
        <v>151</v>
      </c>
      <c r="H1505" s="18">
        <v>7281</v>
      </c>
      <c r="I1505" s="18" t="s">
        <v>4451</v>
      </c>
      <c r="J1505" s="18">
        <v>947900</v>
      </c>
      <c r="K1505" s="18" t="s">
        <v>4452</v>
      </c>
      <c r="L1505" s="18">
        <v>10058</v>
      </c>
      <c r="M1505" s="18" t="s">
        <v>2279</v>
      </c>
      <c r="N1505" s="18">
        <v>1</v>
      </c>
      <c r="O1505" s="18" t="s">
        <v>5209</v>
      </c>
      <c r="P1505" s="18"/>
      <c r="Q1505" s="18"/>
      <c r="R1505" s="18"/>
      <c r="S1505" t="s">
        <v>5186</v>
      </c>
    </row>
    <row r="1506" spans="1:19" x14ac:dyDescent="0.3">
      <c r="A1506" s="12">
        <v>581229</v>
      </c>
      <c r="B1506" s="1" t="s">
        <v>4453</v>
      </c>
      <c r="C1506" s="12">
        <v>10119</v>
      </c>
      <c r="D1506" s="12" t="s">
        <v>1566</v>
      </c>
      <c r="E1506" t="s">
        <v>65</v>
      </c>
      <c r="F1506" t="s">
        <v>1116</v>
      </c>
      <c r="G1506" t="s">
        <v>1116</v>
      </c>
      <c r="H1506">
        <v>7294</v>
      </c>
      <c r="I1506" t="s">
        <v>1174</v>
      </c>
      <c r="J1506">
        <v>957804</v>
      </c>
      <c r="K1506" t="s">
        <v>4454</v>
      </c>
      <c r="L1506">
        <v>10058</v>
      </c>
      <c r="M1506" t="s">
        <v>2279</v>
      </c>
      <c r="N1506">
        <v>1</v>
      </c>
      <c r="O1506" t="s">
        <v>5209</v>
      </c>
      <c r="S1506" t="s">
        <v>5186</v>
      </c>
    </row>
    <row r="1507" spans="1:19" x14ac:dyDescent="0.3">
      <c r="A1507" s="19">
        <v>316748</v>
      </c>
      <c r="B1507" s="26" t="s">
        <v>4512</v>
      </c>
      <c r="C1507" s="19">
        <v>10142</v>
      </c>
      <c r="D1507" s="19" t="s">
        <v>1566</v>
      </c>
      <c r="E1507" s="18" t="s">
        <v>65</v>
      </c>
      <c r="F1507" s="18" t="s">
        <v>151</v>
      </c>
      <c r="G1507" s="18" t="s">
        <v>151</v>
      </c>
      <c r="H1507" s="18">
        <v>7712</v>
      </c>
      <c r="I1507" s="18" t="s">
        <v>4513</v>
      </c>
      <c r="J1507" s="18">
        <v>1029447</v>
      </c>
      <c r="K1507" s="18" t="s">
        <v>4514</v>
      </c>
      <c r="L1507" s="18">
        <v>10058</v>
      </c>
      <c r="M1507" s="18" t="s">
        <v>2279</v>
      </c>
      <c r="N1507" s="18">
        <v>1</v>
      </c>
      <c r="O1507" s="18" t="s">
        <v>5209</v>
      </c>
      <c r="P1507" s="18"/>
      <c r="Q1507" s="18"/>
      <c r="R1507" s="18"/>
      <c r="S1507" t="s">
        <v>5186</v>
      </c>
    </row>
    <row r="1508" spans="1:19" x14ac:dyDescent="0.3">
      <c r="A1508" s="12">
        <v>752539</v>
      </c>
      <c r="B1508" s="1" t="s">
        <v>4544</v>
      </c>
      <c r="C1508" s="12">
        <v>10119</v>
      </c>
      <c r="D1508" s="12" t="s">
        <v>1566</v>
      </c>
      <c r="E1508" t="s">
        <v>65</v>
      </c>
      <c r="F1508" t="s">
        <v>151</v>
      </c>
      <c r="G1508" t="s">
        <v>151</v>
      </c>
      <c r="H1508">
        <v>8089</v>
      </c>
      <c r="I1508" t="s">
        <v>1216</v>
      </c>
      <c r="J1508">
        <v>341289</v>
      </c>
      <c r="K1508" t="s">
        <v>4545</v>
      </c>
      <c r="L1508">
        <v>10058</v>
      </c>
      <c r="M1508" t="s">
        <v>2279</v>
      </c>
      <c r="N1508">
        <v>1</v>
      </c>
      <c r="O1508" t="s">
        <v>5209</v>
      </c>
      <c r="S1508" t="s">
        <v>5186</v>
      </c>
    </row>
    <row r="1509" spans="1:19" x14ac:dyDescent="0.3">
      <c r="A1509" s="19">
        <v>324913</v>
      </c>
      <c r="B1509" s="26" t="s">
        <v>4561</v>
      </c>
      <c r="C1509" s="19">
        <v>10142</v>
      </c>
      <c r="D1509" s="19" t="s">
        <v>1566</v>
      </c>
      <c r="E1509" s="18" t="s">
        <v>65</v>
      </c>
      <c r="F1509" s="18" t="s">
        <v>66</v>
      </c>
      <c r="G1509" s="18" t="s">
        <v>66</v>
      </c>
      <c r="H1509" s="18">
        <v>8180</v>
      </c>
      <c r="I1509" s="18" t="s">
        <v>4562</v>
      </c>
      <c r="J1509" s="18">
        <v>51812</v>
      </c>
      <c r="K1509" s="18" t="s">
        <v>4563</v>
      </c>
      <c r="L1509" s="18">
        <v>10058</v>
      </c>
      <c r="M1509" s="18" t="s">
        <v>2279</v>
      </c>
      <c r="N1509" s="18">
        <v>1</v>
      </c>
      <c r="O1509" s="18" t="s">
        <v>5209</v>
      </c>
      <c r="P1509" s="18"/>
      <c r="Q1509" s="18"/>
      <c r="R1509" s="18"/>
      <c r="S1509" t="s">
        <v>5186</v>
      </c>
    </row>
    <row r="1510" spans="1:19" x14ac:dyDescent="0.3">
      <c r="A1510" s="12">
        <v>717491</v>
      </c>
      <c r="B1510" s="1" t="s">
        <v>2130</v>
      </c>
      <c r="C1510" s="12">
        <v>10119</v>
      </c>
      <c r="D1510" s="12" t="s">
        <v>1566</v>
      </c>
      <c r="E1510" t="s">
        <v>65</v>
      </c>
      <c r="F1510" t="s">
        <v>241</v>
      </c>
      <c r="G1510" t="s">
        <v>241</v>
      </c>
      <c r="H1510">
        <v>8187</v>
      </c>
      <c r="I1510" t="s">
        <v>1228</v>
      </c>
      <c r="J1510">
        <v>52748</v>
      </c>
      <c r="K1510" t="s">
        <v>2131</v>
      </c>
      <c r="L1510">
        <v>10035</v>
      </c>
      <c r="M1510" t="s">
        <v>1568</v>
      </c>
      <c r="N1510">
        <v>1</v>
      </c>
      <c r="O1510" t="s">
        <v>5209</v>
      </c>
      <c r="S1510" t="s">
        <v>5186</v>
      </c>
    </row>
    <row r="1511" spans="1:19" x14ac:dyDescent="0.3">
      <c r="A1511" s="19">
        <v>212574</v>
      </c>
      <c r="B1511" s="26" t="s">
        <v>4576</v>
      </c>
      <c r="C1511" s="19">
        <v>10119</v>
      </c>
      <c r="D1511" s="19" t="s">
        <v>1566</v>
      </c>
      <c r="E1511" s="18" t="s">
        <v>65</v>
      </c>
      <c r="F1511" s="18" t="s">
        <v>200</v>
      </c>
      <c r="G1511" s="18" t="s">
        <v>200</v>
      </c>
      <c r="H1511" s="18">
        <v>8201</v>
      </c>
      <c r="I1511" s="18" t="s">
        <v>4577</v>
      </c>
      <c r="J1511" s="18">
        <v>960712</v>
      </c>
      <c r="K1511" s="18" t="s">
        <v>4578</v>
      </c>
      <c r="L1511" s="18">
        <v>10058</v>
      </c>
      <c r="M1511" s="18" t="s">
        <v>2279</v>
      </c>
      <c r="N1511" s="18">
        <v>1</v>
      </c>
      <c r="O1511" s="18" t="s">
        <v>5209</v>
      </c>
      <c r="P1511" s="18"/>
      <c r="Q1511" s="18"/>
      <c r="R1511" s="18"/>
      <c r="S1511" t="s">
        <v>5186</v>
      </c>
    </row>
    <row r="1512" spans="1:19" x14ac:dyDescent="0.3">
      <c r="A1512" s="12">
        <v>39750</v>
      </c>
      <c r="B1512" s="1" t="s">
        <v>4659</v>
      </c>
      <c r="C1512" s="12">
        <v>10142</v>
      </c>
      <c r="D1512" s="12" t="s">
        <v>1566</v>
      </c>
      <c r="E1512" t="s">
        <v>65</v>
      </c>
      <c r="F1512" t="s">
        <v>66</v>
      </c>
      <c r="G1512" t="s">
        <v>66</v>
      </c>
      <c r="H1512">
        <v>8509</v>
      </c>
      <c r="I1512" t="s">
        <v>4660</v>
      </c>
      <c r="J1512">
        <v>1018470</v>
      </c>
      <c r="K1512" t="s">
        <v>4661</v>
      </c>
      <c r="L1512">
        <v>10058</v>
      </c>
      <c r="M1512" t="s">
        <v>2279</v>
      </c>
      <c r="N1512">
        <v>1</v>
      </c>
      <c r="O1512" t="s">
        <v>5209</v>
      </c>
      <c r="S1512" t="s">
        <v>5186</v>
      </c>
    </row>
    <row r="1513" spans="1:19" x14ac:dyDescent="0.3">
      <c r="A1513" s="19">
        <v>774004</v>
      </c>
      <c r="B1513" s="26" t="s">
        <v>2158</v>
      </c>
      <c r="C1513" s="19">
        <v>10119</v>
      </c>
      <c r="D1513" s="19" t="s">
        <v>1566</v>
      </c>
      <c r="E1513" s="18" t="s">
        <v>65</v>
      </c>
      <c r="F1513" s="18" t="s">
        <v>1116</v>
      </c>
      <c r="G1513" s="18" t="s">
        <v>1116</v>
      </c>
      <c r="H1513" s="18">
        <v>8638</v>
      </c>
      <c r="I1513" s="18" t="s">
        <v>2159</v>
      </c>
      <c r="J1513" s="18">
        <v>344316</v>
      </c>
      <c r="K1513" s="18" t="s">
        <v>4712</v>
      </c>
      <c r="L1513" s="18">
        <v>10058</v>
      </c>
      <c r="M1513" s="18" t="s">
        <v>2279</v>
      </c>
      <c r="N1513" s="18">
        <v>1</v>
      </c>
      <c r="O1513" s="18" t="s">
        <v>5209</v>
      </c>
      <c r="P1513" s="18"/>
      <c r="Q1513" s="18"/>
      <c r="R1513" s="18"/>
      <c r="S1513" t="s">
        <v>5186</v>
      </c>
    </row>
    <row r="1514" spans="1:19" x14ac:dyDescent="0.3">
      <c r="A1514" s="12">
        <v>8531</v>
      </c>
      <c r="B1514" s="1" t="s">
        <v>4727</v>
      </c>
      <c r="C1514" s="12">
        <v>10142</v>
      </c>
      <c r="D1514" s="12" t="s">
        <v>1566</v>
      </c>
      <c r="E1514" t="s">
        <v>65</v>
      </c>
      <c r="F1514" t="s">
        <v>204</v>
      </c>
      <c r="G1514" t="s">
        <v>204</v>
      </c>
      <c r="H1514">
        <v>8653</v>
      </c>
      <c r="I1514" t="s">
        <v>4728</v>
      </c>
      <c r="J1514">
        <v>99960</v>
      </c>
      <c r="K1514" t="s">
        <v>4729</v>
      </c>
      <c r="L1514">
        <v>10058</v>
      </c>
      <c r="M1514" t="s">
        <v>2279</v>
      </c>
      <c r="N1514">
        <v>1</v>
      </c>
      <c r="O1514" t="s">
        <v>5209</v>
      </c>
      <c r="S1514" t="s">
        <v>5186</v>
      </c>
    </row>
    <row r="1515" spans="1:19" x14ac:dyDescent="0.3">
      <c r="A1515" s="19">
        <v>685422</v>
      </c>
      <c r="B1515" s="26" t="s">
        <v>4780</v>
      </c>
      <c r="C1515" s="19">
        <v>10142</v>
      </c>
      <c r="D1515" s="19" t="s">
        <v>1566</v>
      </c>
      <c r="E1515" s="18" t="s">
        <v>65</v>
      </c>
      <c r="F1515" s="18" t="s">
        <v>1116</v>
      </c>
      <c r="G1515" s="18" t="s">
        <v>1116</v>
      </c>
      <c r="H1515" s="18">
        <v>8781</v>
      </c>
      <c r="I1515" s="18" t="s">
        <v>4781</v>
      </c>
      <c r="J1515" s="18">
        <v>957562</v>
      </c>
      <c r="K1515" s="18" t="s">
        <v>4782</v>
      </c>
      <c r="L1515" s="18">
        <v>10058</v>
      </c>
      <c r="M1515" s="18" t="s">
        <v>2279</v>
      </c>
      <c r="N1515" s="18">
        <v>1</v>
      </c>
      <c r="O1515" s="18" t="s">
        <v>5209</v>
      </c>
      <c r="P1515" s="18"/>
      <c r="Q1515" s="18"/>
      <c r="R1515" s="18"/>
      <c r="S1515" t="s">
        <v>5186</v>
      </c>
    </row>
    <row r="1516" spans="1:19" x14ac:dyDescent="0.3">
      <c r="A1516" s="12">
        <v>210827</v>
      </c>
      <c r="B1516" s="1" t="s">
        <v>4816</v>
      </c>
      <c r="C1516" s="12">
        <v>10142</v>
      </c>
      <c r="D1516" s="12" t="s">
        <v>1566</v>
      </c>
      <c r="E1516" t="s">
        <v>65</v>
      </c>
      <c r="F1516" t="s">
        <v>1056</v>
      </c>
      <c r="G1516" t="s">
        <v>1056</v>
      </c>
      <c r="H1516">
        <v>8956</v>
      </c>
      <c r="I1516" t="s">
        <v>4817</v>
      </c>
      <c r="J1516">
        <v>338329</v>
      </c>
      <c r="K1516" t="s">
        <v>4818</v>
      </c>
      <c r="L1516">
        <v>10058</v>
      </c>
      <c r="M1516" t="s">
        <v>2279</v>
      </c>
      <c r="N1516">
        <v>1</v>
      </c>
      <c r="O1516" t="s">
        <v>5209</v>
      </c>
      <c r="S1516" t="s">
        <v>5186</v>
      </c>
    </row>
    <row r="1517" spans="1:19" x14ac:dyDescent="0.3">
      <c r="A1517" s="19">
        <v>179275</v>
      </c>
      <c r="B1517" s="26" t="s">
        <v>4869</v>
      </c>
      <c r="C1517" s="19">
        <v>10119</v>
      </c>
      <c r="D1517" s="19" t="s">
        <v>1566</v>
      </c>
      <c r="E1517" s="18" t="s">
        <v>65</v>
      </c>
      <c r="F1517" s="18" t="s">
        <v>601</v>
      </c>
      <c r="G1517" s="18" t="s">
        <v>601</v>
      </c>
      <c r="H1517" s="18">
        <v>9466</v>
      </c>
      <c r="I1517" s="18" t="s">
        <v>4870</v>
      </c>
      <c r="J1517" s="18">
        <v>368038</v>
      </c>
      <c r="K1517" s="18" t="s">
        <v>4871</v>
      </c>
      <c r="L1517" s="18">
        <v>10058</v>
      </c>
      <c r="M1517" s="18" t="s">
        <v>2279</v>
      </c>
      <c r="N1517" s="18">
        <v>1</v>
      </c>
      <c r="O1517" s="18" t="s">
        <v>5209</v>
      </c>
      <c r="P1517" s="18"/>
      <c r="Q1517" s="18"/>
      <c r="R1517" s="18"/>
      <c r="S1517" t="s">
        <v>5186</v>
      </c>
    </row>
    <row r="1518" spans="1:19" x14ac:dyDescent="0.3">
      <c r="A1518" s="12">
        <v>237403</v>
      </c>
      <c r="B1518" s="1" t="s">
        <v>4872</v>
      </c>
      <c r="C1518" s="12">
        <v>10119</v>
      </c>
      <c r="D1518" s="12" t="s">
        <v>1566</v>
      </c>
      <c r="E1518" t="s">
        <v>65</v>
      </c>
      <c r="F1518" t="s">
        <v>601</v>
      </c>
      <c r="G1518" t="s">
        <v>601</v>
      </c>
      <c r="H1518">
        <v>9469</v>
      </c>
      <c r="I1518" t="s">
        <v>4873</v>
      </c>
      <c r="J1518">
        <v>989595</v>
      </c>
      <c r="K1518" t="s">
        <v>4874</v>
      </c>
      <c r="L1518">
        <v>10058</v>
      </c>
      <c r="M1518" t="s">
        <v>2279</v>
      </c>
      <c r="N1518">
        <v>1</v>
      </c>
      <c r="O1518" t="s">
        <v>5209</v>
      </c>
      <c r="S1518" t="s">
        <v>5186</v>
      </c>
    </row>
    <row r="1519" spans="1:19" x14ac:dyDescent="0.3">
      <c r="A1519" s="19">
        <v>706309</v>
      </c>
      <c r="B1519" s="26" t="s">
        <v>4963</v>
      </c>
      <c r="C1519" s="19">
        <v>10119</v>
      </c>
      <c r="D1519" s="19" t="s">
        <v>1566</v>
      </c>
      <c r="E1519" s="18" t="s">
        <v>65</v>
      </c>
      <c r="F1519" s="18" t="s">
        <v>66</v>
      </c>
      <c r="G1519" s="18" t="s">
        <v>66</v>
      </c>
      <c r="H1519" s="18">
        <v>9568</v>
      </c>
      <c r="I1519" s="18" t="s">
        <v>4964</v>
      </c>
      <c r="J1519" s="18">
        <v>945221</v>
      </c>
      <c r="K1519" s="18" t="s">
        <v>4965</v>
      </c>
      <c r="L1519" s="18">
        <v>10058</v>
      </c>
      <c r="M1519" s="18" t="s">
        <v>2279</v>
      </c>
      <c r="N1519" s="18" t="s">
        <v>5181</v>
      </c>
      <c r="O1519" s="18"/>
      <c r="P1519" s="18"/>
      <c r="Q1519" s="18"/>
      <c r="R1519" s="18"/>
      <c r="S1519" s="18"/>
    </row>
    <row r="1520" spans="1:19" x14ac:dyDescent="0.3">
      <c r="A1520" s="12">
        <v>67577</v>
      </c>
      <c r="B1520" s="1" t="s">
        <v>5125</v>
      </c>
      <c r="C1520" s="12">
        <v>10142</v>
      </c>
      <c r="D1520" s="12" t="s">
        <v>1566</v>
      </c>
      <c r="E1520" t="s">
        <v>65</v>
      </c>
      <c r="F1520" t="s">
        <v>1116</v>
      </c>
      <c r="G1520" t="s">
        <v>1116</v>
      </c>
      <c r="H1520">
        <v>9850</v>
      </c>
      <c r="I1520" t="s">
        <v>5126</v>
      </c>
      <c r="J1520">
        <v>786739</v>
      </c>
      <c r="K1520" t="s">
        <v>5127</v>
      </c>
      <c r="L1520">
        <v>10058</v>
      </c>
      <c r="M1520" t="s">
        <v>2279</v>
      </c>
      <c r="N1520">
        <v>1</v>
      </c>
      <c r="O1520" t="s">
        <v>5209</v>
      </c>
      <c r="S1520" t="s">
        <v>5186</v>
      </c>
    </row>
    <row r="1521" spans="1:19" x14ac:dyDescent="0.3">
      <c r="A1521" s="19">
        <v>343858</v>
      </c>
      <c r="B1521" s="26" t="s">
        <v>5162</v>
      </c>
      <c r="C1521" s="19">
        <v>10119</v>
      </c>
      <c r="D1521" s="19" t="s">
        <v>1566</v>
      </c>
      <c r="E1521" s="18" t="s">
        <v>65</v>
      </c>
      <c r="F1521" s="18" t="s">
        <v>1056</v>
      </c>
      <c r="G1521" s="18" t="s">
        <v>1056</v>
      </c>
      <c r="H1521" s="18">
        <v>9961</v>
      </c>
      <c r="I1521" s="18" t="s">
        <v>1527</v>
      </c>
      <c r="J1521" s="18">
        <v>75306</v>
      </c>
      <c r="K1521" s="18" t="s">
        <v>5163</v>
      </c>
      <c r="L1521" s="18">
        <v>10058</v>
      </c>
      <c r="M1521" s="18" t="s">
        <v>2279</v>
      </c>
      <c r="N1521" s="18">
        <v>1</v>
      </c>
      <c r="O1521" s="18" t="s">
        <v>5209</v>
      </c>
      <c r="P1521" s="18"/>
      <c r="Q1521" s="18"/>
      <c r="R1521" s="18"/>
      <c r="S1521" t="s">
        <v>5186</v>
      </c>
    </row>
    <row r="1522" spans="1:19" x14ac:dyDescent="0.3">
      <c r="A1522" s="12">
        <v>884729</v>
      </c>
      <c r="B1522" s="1" t="s">
        <v>2300</v>
      </c>
      <c r="C1522" s="12">
        <v>10119</v>
      </c>
      <c r="D1522" s="12" t="s">
        <v>1566</v>
      </c>
      <c r="E1522" t="s">
        <v>88</v>
      </c>
      <c r="F1522" t="s">
        <v>2301</v>
      </c>
      <c r="G1522" t="s">
        <v>2301</v>
      </c>
      <c r="H1522">
        <v>137</v>
      </c>
      <c r="I1522" t="s">
        <v>2302</v>
      </c>
      <c r="J1522">
        <v>1029353</v>
      </c>
      <c r="K1522" t="s">
        <v>2303</v>
      </c>
      <c r="L1522">
        <v>10058</v>
      </c>
      <c r="M1522" t="s">
        <v>2279</v>
      </c>
      <c r="N1522">
        <v>1</v>
      </c>
      <c r="O1522" t="s">
        <v>5209</v>
      </c>
      <c r="S1522" t="s">
        <v>5186</v>
      </c>
    </row>
    <row r="1523" spans="1:19" x14ac:dyDescent="0.3">
      <c r="A1523" s="19">
        <v>291917</v>
      </c>
      <c r="B1523" s="26" t="s">
        <v>2326</v>
      </c>
      <c r="C1523" s="19">
        <v>10119</v>
      </c>
      <c r="D1523" s="19" t="s">
        <v>1566</v>
      </c>
      <c r="E1523" s="18" t="s">
        <v>88</v>
      </c>
      <c r="F1523" s="18" t="s">
        <v>2301</v>
      </c>
      <c r="G1523" s="18" t="s">
        <v>2301</v>
      </c>
      <c r="H1523" s="18">
        <v>186</v>
      </c>
      <c r="I1523" s="18" t="s">
        <v>2327</v>
      </c>
      <c r="J1523" s="18">
        <v>71957</v>
      </c>
      <c r="K1523" s="18" t="s">
        <v>2328</v>
      </c>
      <c r="L1523" s="18">
        <v>10058</v>
      </c>
      <c r="M1523" s="18" t="s">
        <v>2279</v>
      </c>
      <c r="N1523" s="18">
        <v>1</v>
      </c>
      <c r="O1523" s="18" t="s">
        <v>5209</v>
      </c>
      <c r="P1523" s="18"/>
      <c r="Q1523" s="18"/>
      <c r="R1523" s="18"/>
      <c r="S1523" t="s">
        <v>5186</v>
      </c>
    </row>
    <row r="1524" spans="1:19" x14ac:dyDescent="0.3">
      <c r="A1524" s="12">
        <v>710833</v>
      </c>
      <c r="B1524" s="1" t="s">
        <v>2329</v>
      </c>
      <c r="C1524" s="12">
        <v>10119</v>
      </c>
      <c r="D1524" s="12" t="s">
        <v>1566</v>
      </c>
      <c r="E1524" t="s">
        <v>88</v>
      </c>
      <c r="F1524" t="s">
        <v>2301</v>
      </c>
      <c r="G1524" t="s">
        <v>2301</v>
      </c>
      <c r="H1524">
        <v>187</v>
      </c>
      <c r="I1524" t="s">
        <v>2330</v>
      </c>
      <c r="J1524">
        <v>61309</v>
      </c>
      <c r="K1524" t="s">
        <v>2331</v>
      </c>
      <c r="L1524">
        <v>10058</v>
      </c>
      <c r="M1524" t="s">
        <v>2279</v>
      </c>
      <c r="N1524">
        <v>1</v>
      </c>
      <c r="O1524" t="s">
        <v>5209</v>
      </c>
      <c r="S1524" t="s">
        <v>5186</v>
      </c>
    </row>
    <row r="1525" spans="1:19" x14ac:dyDescent="0.3">
      <c r="A1525" s="19">
        <v>84175</v>
      </c>
      <c r="B1525" s="26" t="s">
        <v>2383</v>
      </c>
      <c r="C1525" s="19">
        <v>10142</v>
      </c>
      <c r="D1525" s="19" t="s">
        <v>1566</v>
      </c>
      <c r="E1525" s="18" t="s">
        <v>88</v>
      </c>
      <c r="F1525" s="18" t="s">
        <v>233</v>
      </c>
      <c r="G1525" s="18" t="s">
        <v>233</v>
      </c>
      <c r="H1525" s="18">
        <v>320</v>
      </c>
      <c r="I1525" s="18" t="s">
        <v>2384</v>
      </c>
      <c r="J1525" s="18">
        <v>87657</v>
      </c>
      <c r="K1525" s="18" t="s">
        <v>2385</v>
      </c>
      <c r="L1525" s="18">
        <v>10058</v>
      </c>
      <c r="M1525" s="18" t="s">
        <v>2279</v>
      </c>
      <c r="N1525" s="18">
        <v>1</v>
      </c>
      <c r="O1525" s="18" t="s">
        <v>5209</v>
      </c>
      <c r="P1525" s="18"/>
      <c r="Q1525" s="18"/>
      <c r="R1525" s="18"/>
      <c r="S1525" t="s">
        <v>5186</v>
      </c>
    </row>
    <row r="1526" spans="1:19" x14ac:dyDescent="0.3">
      <c r="A1526" s="12">
        <v>270531</v>
      </c>
      <c r="B1526" s="1" t="s">
        <v>2398</v>
      </c>
      <c r="C1526" s="12">
        <v>10119</v>
      </c>
      <c r="D1526" s="12" t="s">
        <v>1566</v>
      </c>
      <c r="E1526" t="s">
        <v>88</v>
      </c>
      <c r="F1526" t="s">
        <v>89</v>
      </c>
      <c r="G1526" t="s">
        <v>89</v>
      </c>
      <c r="H1526">
        <v>408</v>
      </c>
      <c r="I1526" t="s">
        <v>90</v>
      </c>
      <c r="J1526">
        <v>911456</v>
      </c>
      <c r="K1526" t="s">
        <v>2399</v>
      </c>
      <c r="L1526">
        <v>10058</v>
      </c>
      <c r="M1526" t="s">
        <v>2279</v>
      </c>
      <c r="N1526">
        <v>1</v>
      </c>
      <c r="O1526" t="s">
        <v>5209</v>
      </c>
      <c r="S1526" t="s">
        <v>5186</v>
      </c>
    </row>
    <row r="1527" spans="1:19" x14ac:dyDescent="0.3">
      <c r="A1527" s="19">
        <v>263916</v>
      </c>
      <c r="B1527" s="26" t="s">
        <v>2423</v>
      </c>
      <c r="C1527" s="19">
        <v>10119</v>
      </c>
      <c r="D1527" s="19" t="s">
        <v>1566</v>
      </c>
      <c r="E1527" s="18" t="s">
        <v>88</v>
      </c>
      <c r="F1527" s="18" t="s">
        <v>1379</v>
      </c>
      <c r="G1527" s="18" t="s">
        <v>1379</v>
      </c>
      <c r="H1527" s="18">
        <v>576</v>
      </c>
      <c r="I1527" s="18" t="s">
        <v>2424</v>
      </c>
      <c r="J1527" s="18">
        <v>361477</v>
      </c>
      <c r="K1527" s="18" t="s">
        <v>2425</v>
      </c>
      <c r="L1527" s="18">
        <v>10058</v>
      </c>
      <c r="M1527" s="18" t="s">
        <v>2279</v>
      </c>
      <c r="N1527" s="18">
        <v>1</v>
      </c>
      <c r="O1527" s="18" t="s">
        <v>5209</v>
      </c>
      <c r="P1527" s="18"/>
      <c r="Q1527" s="18"/>
      <c r="R1527" s="18"/>
      <c r="S1527" t="s">
        <v>5186</v>
      </c>
    </row>
    <row r="1528" spans="1:19" x14ac:dyDescent="0.3">
      <c r="A1528" s="12">
        <v>64170</v>
      </c>
      <c r="B1528" s="1" t="s">
        <v>1610</v>
      </c>
      <c r="C1528" s="12">
        <v>10142</v>
      </c>
      <c r="D1528" s="12" t="s">
        <v>1566</v>
      </c>
      <c r="E1528" t="s">
        <v>88</v>
      </c>
      <c r="F1528" t="s">
        <v>1005</v>
      </c>
      <c r="G1528" t="s">
        <v>1005</v>
      </c>
      <c r="H1528">
        <v>721</v>
      </c>
      <c r="I1528" t="s">
        <v>1611</v>
      </c>
      <c r="J1528">
        <v>990025</v>
      </c>
      <c r="K1528" t="s">
        <v>2453</v>
      </c>
      <c r="L1528">
        <v>10058</v>
      </c>
      <c r="M1528" t="s">
        <v>2279</v>
      </c>
      <c r="N1528">
        <v>1</v>
      </c>
      <c r="O1528" t="s">
        <v>5209</v>
      </c>
      <c r="S1528" t="s">
        <v>5186</v>
      </c>
    </row>
    <row r="1529" spans="1:19" x14ac:dyDescent="0.3">
      <c r="A1529" s="19">
        <v>772797</v>
      </c>
      <c r="B1529" s="26" t="s">
        <v>2460</v>
      </c>
      <c r="C1529" s="19">
        <v>10142</v>
      </c>
      <c r="D1529" s="19" t="s">
        <v>1566</v>
      </c>
      <c r="E1529" s="18" t="s">
        <v>88</v>
      </c>
      <c r="F1529" s="18" t="s">
        <v>1124</v>
      </c>
      <c r="G1529" s="18" t="s">
        <v>1124</v>
      </c>
      <c r="H1529" s="18">
        <v>727</v>
      </c>
      <c r="I1529" s="18" t="s">
        <v>2461</v>
      </c>
      <c r="J1529" s="18">
        <v>64867</v>
      </c>
      <c r="K1529" s="18" t="s">
        <v>2462</v>
      </c>
      <c r="L1529" s="18">
        <v>10058</v>
      </c>
      <c r="M1529" s="18" t="s">
        <v>2279</v>
      </c>
      <c r="N1529" s="18">
        <v>1</v>
      </c>
      <c r="O1529" s="18" t="s">
        <v>5209</v>
      </c>
      <c r="P1529" s="18"/>
      <c r="Q1529" s="18"/>
      <c r="R1529" s="18"/>
      <c r="S1529" t="s">
        <v>5186</v>
      </c>
    </row>
    <row r="1530" spans="1:19" x14ac:dyDescent="0.3">
      <c r="A1530" s="12">
        <v>888218</v>
      </c>
      <c r="B1530" s="1" t="s">
        <v>2466</v>
      </c>
      <c r="C1530" s="12">
        <v>10142</v>
      </c>
      <c r="D1530" s="12" t="s">
        <v>1566</v>
      </c>
      <c r="E1530" t="s">
        <v>88</v>
      </c>
      <c r="F1530" t="s">
        <v>1005</v>
      </c>
      <c r="G1530" t="s">
        <v>1005</v>
      </c>
      <c r="H1530">
        <v>730</v>
      </c>
      <c r="I1530" t="s">
        <v>2467</v>
      </c>
      <c r="J1530">
        <v>63023</v>
      </c>
      <c r="K1530" t="s">
        <v>2468</v>
      </c>
      <c r="L1530">
        <v>10058</v>
      </c>
      <c r="M1530" t="s">
        <v>2279</v>
      </c>
      <c r="N1530">
        <v>1</v>
      </c>
      <c r="O1530" t="s">
        <v>5209</v>
      </c>
      <c r="S1530" t="s">
        <v>5186</v>
      </c>
    </row>
    <row r="1531" spans="1:19" x14ac:dyDescent="0.3">
      <c r="A1531" s="19">
        <v>209815</v>
      </c>
      <c r="B1531" s="26" t="s">
        <v>1668</v>
      </c>
      <c r="C1531" s="19">
        <v>10119</v>
      </c>
      <c r="D1531" s="19" t="s">
        <v>1566</v>
      </c>
      <c r="E1531" s="18" t="s">
        <v>88</v>
      </c>
      <c r="F1531" s="18" t="s">
        <v>1520</v>
      </c>
      <c r="G1531" s="18" t="s">
        <v>1520</v>
      </c>
      <c r="H1531" s="18">
        <v>1562</v>
      </c>
      <c r="I1531" s="18" t="s">
        <v>1669</v>
      </c>
      <c r="J1531" s="18">
        <v>40013</v>
      </c>
      <c r="K1531" s="18" t="s">
        <v>2626</v>
      </c>
      <c r="L1531" s="18">
        <v>10058</v>
      </c>
      <c r="M1531" s="18" t="s">
        <v>2279</v>
      </c>
      <c r="N1531" s="18">
        <v>1</v>
      </c>
      <c r="O1531" s="18" t="s">
        <v>5209</v>
      </c>
      <c r="P1531" s="18"/>
      <c r="Q1531" s="18"/>
      <c r="R1531" s="18"/>
      <c r="S1531" t="s">
        <v>5186</v>
      </c>
    </row>
    <row r="1532" spans="1:19" x14ac:dyDescent="0.3">
      <c r="A1532" s="12">
        <v>922634</v>
      </c>
      <c r="B1532" s="1" t="s">
        <v>2627</v>
      </c>
      <c r="C1532" s="12">
        <v>10119</v>
      </c>
      <c r="D1532" s="12" t="s">
        <v>1566</v>
      </c>
      <c r="E1532" t="s">
        <v>88</v>
      </c>
      <c r="F1532" t="s">
        <v>1005</v>
      </c>
      <c r="G1532" t="s">
        <v>1005</v>
      </c>
      <c r="H1532">
        <v>1565</v>
      </c>
      <c r="I1532" t="s">
        <v>2628</v>
      </c>
      <c r="J1532">
        <v>299433</v>
      </c>
      <c r="K1532" t="s">
        <v>2629</v>
      </c>
      <c r="L1532">
        <v>10058</v>
      </c>
      <c r="M1532" t="s">
        <v>2279</v>
      </c>
      <c r="N1532">
        <v>1</v>
      </c>
      <c r="O1532" t="s">
        <v>5209</v>
      </c>
      <c r="S1532" t="s">
        <v>5186</v>
      </c>
    </row>
    <row r="1533" spans="1:19" x14ac:dyDescent="0.3">
      <c r="A1533" s="19">
        <v>174214</v>
      </c>
      <c r="B1533" s="26" t="s">
        <v>2640</v>
      </c>
      <c r="C1533" s="19">
        <v>10142</v>
      </c>
      <c r="D1533" s="19" t="s">
        <v>1566</v>
      </c>
      <c r="E1533" s="18" t="s">
        <v>88</v>
      </c>
      <c r="F1533" s="18" t="s">
        <v>89</v>
      </c>
      <c r="G1533" s="18" t="s">
        <v>89</v>
      </c>
      <c r="H1533" s="18">
        <v>1605</v>
      </c>
      <c r="I1533" s="18" t="s">
        <v>2641</v>
      </c>
      <c r="J1533" s="18">
        <v>49500</v>
      </c>
      <c r="K1533" s="18" t="s">
        <v>2642</v>
      </c>
      <c r="L1533" s="18">
        <v>10058</v>
      </c>
      <c r="M1533" s="18" t="s">
        <v>2279</v>
      </c>
      <c r="N1533" s="18">
        <v>1</v>
      </c>
      <c r="O1533" s="18" t="s">
        <v>5209</v>
      </c>
      <c r="P1533" s="18"/>
      <c r="Q1533" s="18"/>
      <c r="R1533" s="18"/>
      <c r="S1533" t="s">
        <v>5185</v>
      </c>
    </row>
    <row r="1534" spans="1:19" x14ac:dyDescent="0.3">
      <c r="A1534" s="12">
        <v>905112</v>
      </c>
      <c r="B1534" s="1" t="s">
        <v>2704</v>
      </c>
      <c r="C1534" s="12">
        <v>10119</v>
      </c>
      <c r="D1534" s="12" t="s">
        <v>1566</v>
      </c>
      <c r="E1534" t="s">
        <v>88</v>
      </c>
      <c r="F1534" t="s">
        <v>233</v>
      </c>
      <c r="G1534" t="s">
        <v>233</v>
      </c>
      <c r="H1534">
        <v>2002</v>
      </c>
      <c r="I1534" t="s">
        <v>234</v>
      </c>
      <c r="J1534">
        <v>71985</v>
      </c>
      <c r="K1534" t="s">
        <v>2705</v>
      </c>
      <c r="L1534">
        <v>10058</v>
      </c>
      <c r="M1534" t="s">
        <v>2279</v>
      </c>
      <c r="N1534">
        <v>1</v>
      </c>
      <c r="O1534" t="s">
        <v>5209</v>
      </c>
      <c r="S1534" t="s">
        <v>5186</v>
      </c>
    </row>
    <row r="1535" spans="1:19" x14ac:dyDescent="0.3">
      <c r="A1535" s="19">
        <v>203738</v>
      </c>
      <c r="B1535" s="26" t="s">
        <v>2706</v>
      </c>
      <c r="C1535" s="19">
        <v>10119</v>
      </c>
      <c r="D1535" s="19" t="s">
        <v>1566</v>
      </c>
      <c r="E1535" s="18" t="s">
        <v>88</v>
      </c>
      <c r="F1535" s="18" t="s">
        <v>584</v>
      </c>
      <c r="G1535" s="18" t="s">
        <v>584</v>
      </c>
      <c r="H1535" s="18">
        <v>2004</v>
      </c>
      <c r="I1535" s="18" t="s">
        <v>2707</v>
      </c>
      <c r="J1535" s="18">
        <v>72030</v>
      </c>
      <c r="K1535" s="18" t="s">
        <v>2708</v>
      </c>
      <c r="L1535" s="18">
        <v>10058</v>
      </c>
      <c r="M1535" s="18" t="s">
        <v>2279</v>
      </c>
      <c r="N1535" s="18">
        <v>1</v>
      </c>
      <c r="O1535" s="18" t="s">
        <v>5209</v>
      </c>
      <c r="P1535" s="18"/>
      <c r="Q1535" s="18"/>
      <c r="R1535" s="18"/>
      <c r="S1535" t="s">
        <v>5186</v>
      </c>
    </row>
    <row r="1536" spans="1:19" x14ac:dyDescent="0.3">
      <c r="A1536" s="12">
        <v>63778</v>
      </c>
      <c r="B1536" s="1" t="s">
        <v>2759</v>
      </c>
      <c r="C1536" s="12">
        <v>10119</v>
      </c>
      <c r="D1536" s="12" t="s">
        <v>1566</v>
      </c>
      <c r="E1536" t="s">
        <v>88</v>
      </c>
      <c r="F1536" t="s">
        <v>1379</v>
      </c>
      <c r="G1536" t="s">
        <v>1379</v>
      </c>
      <c r="H1536">
        <v>2055</v>
      </c>
      <c r="I1536" t="s">
        <v>2760</v>
      </c>
      <c r="J1536">
        <v>955009</v>
      </c>
      <c r="K1536" t="s">
        <v>2761</v>
      </c>
      <c r="L1536">
        <v>10058</v>
      </c>
      <c r="M1536" t="s">
        <v>2279</v>
      </c>
      <c r="N1536">
        <v>1</v>
      </c>
      <c r="O1536" t="s">
        <v>5209</v>
      </c>
      <c r="S1536" t="s">
        <v>5186</v>
      </c>
    </row>
    <row r="1537" spans="1:19" x14ac:dyDescent="0.3">
      <c r="A1537" s="19">
        <v>192115</v>
      </c>
      <c r="B1537" s="26" t="s">
        <v>1734</v>
      </c>
      <c r="C1537" s="19">
        <v>10119</v>
      </c>
      <c r="D1537" s="19" t="s">
        <v>1566</v>
      </c>
      <c r="E1537" s="18" t="s">
        <v>88</v>
      </c>
      <c r="F1537" s="18" t="s">
        <v>166</v>
      </c>
      <c r="G1537" s="18" t="s">
        <v>166</v>
      </c>
      <c r="H1537" s="18">
        <v>2137</v>
      </c>
      <c r="I1537" s="18" t="s">
        <v>1735</v>
      </c>
      <c r="J1537" s="18">
        <v>273655</v>
      </c>
      <c r="K1537" s="18" t="s">
        <v>1736</v>
      </c>
      <c r="L1537" s="18">
        <v>10035</v>
      </c>
      <c r="M1537" s="18" t="s">
        <v>1568</v>
      </c>
      <c r="N1537" s="18">
        <v>1</v>
      </c>
      <c r="O1537" s="18" t="s">
        <v>5209</v>
      </c>
      <c r="P1537" s="18"/>
      <c r="Q1537" s="18"/>
      <c r="R1537" s="18"/>
      <c r="S1537" t="s">
        <v>5186</v>
      </c>
    </row>
    <row r="1538" spans="1:19" x14ac:dyDescent="0.3">
      <c r="A1538" s="12">
        <v>999574</v>
      </c>
      <c r="B1538" s="1" t="s">
        <v>2849</v>
      </c>
      <c r="C1538" s="12">
        <v>10119</v>
      </c>
      <c r="D1538" s="12" t="s">
        <v>1566</v>
      </c>
      <c r="E1538" t="s">
        <v>88</v>
      </c>
      <c r="F1538" t="s">
        <v>615</v>
      </c>
      <c r="G1538" t="s">
        <v>615</v>
      </c>
      <c r="H1538">
        <v>2138</v>
      </c>
      <c r="I1538" t="s">
        <v>2850</v>
      </c>
      <c r="J1538">
        <v>42342</v>
      </c>
      <c r="K1538" t="s">
        <v>2851</v>
      </c>
      <c r="L1538">
        <v>10058</v>
      </c>
      <c r="M1538" t="s">
        <v>2279</v>
      </c>
      <c r="N1538">
        <v>1</v>
      </c>
      <c r="O1538" t="s">
        <v>5209</v>
      </c>
      <c r="S1538" t="s">
        <v>5186</v>
      </c>
    </row>
    <row r="1539" spans="1:19" x14ac:dyDescent="0.3">
      <c r="A1539" s="19">
        <v>990827</v>
      </c>
      <c r="B1539" s="26" t="s">
        <v>2875</v>
      </c>
      <c r="C1539" s="19">
        <v>10119</v>
      </c>
      <c r="D1539" s="19" t="s">
        <v>1566</v>
      </c>
      <c r="E1539" s="18" t="s">
        <v>88</v>
      </c>
      <c r="F1539" s="18" t="s">
        <v>166</v>
      </c>
      <c r="G1539" s="18" t="s">
        <v>166</v>
      </c>
      <c r="H1539" s="18">
        <v>2165</v>
      </c>
      <c r="I1539" s="18" t="s">
        <v>2876</v>
      </c>
      <c r="J1539" s="18">
        <v>329581</v>
      </c>
      <c r="K1539" s="18" t="s">
        <v>2877</v>
      </c>
      <c r="L1539" s="18">
        <v>10058</v>
      </c>
      <c r="M1539" s="18" t="s">
        <v>2279</v>
      </c>
      <c r="N1539" s="18">
        <v>1</v>
      </c>
      <c r="O1539" s="18" t="s">
        <v>5209</v>
      </c>
      <c r="P1539" s="18"/>
      <c r="Q1539" s="18"/>
      <c r="R1539" s="18"/>
      <c r="S1539" t="s">
        <v>5186</v>
      </c>
    </row>
    <row r="1540" spans="1:19" x14ac:dyDescent="0.3">
      <c r="A1540" s="12">
        <v>64421</v>
      </c>
      <c r="B1540" s="1" t="s">
        <v>2878</v>
      </c>
      <c r="C1540" s="12">
        <v>10142</v>
      </c>
      <c r="D1540" s="12" t="s">
        <v>1566</v>
      </c>
      <c r="E1540" t="s">
        <v>88</v>
      </c>
      <c r="F1540" t="s">
        <v>1124</v>
      </c>
      <c r="G1540" t="s">
        <v>1124</v>
      </c>
      <c r="H1540">
        <v>2166</v>
      </c>
      <c r="I1540" t="s">
        <v>2879</v>
      </c>
      <c r="J1540">
        <v>1030809</v>
      </c>
      <c r="K1540" t="s">
        <v>2880</v>
      </c>
      <c r="L1540">
        <v>10058</v>
      </c>
      <c r="M1540" t="s">
        <v>2279</v>
      </c>
      <c r="N1540">
        <v>1</v>
      </c>
      <c r="O1540" t="s">
        <v>5209</v>
      </c>
      <c r="S1540" t="s">
        <v>5186</v>
      </c>
    </row>
    <row r="1541" spans="1:19" x14ac:dyDescent="0.3">
      <c r="A1541" s="19">
        <v>174745</v>
      </c>
      <c r="B1541" s="26" t="s">
        <v>1747</v>
      </c>
      <c r="C1541" s="19">
        <v>10119</v>
      </c>
      <c r="D1541" s="19" t="s">
        <v>1566</v>
      </c>
      <c r="E1541" s="18" t="s">
        <v>88</v>
      </c>
      <c r="F1541" s="18" t="s">
        <v>1005</v>
      </c>
      <c r="G1541" s="18" t="s">
        <v>1005</v>
      </c>
      <c r="H1541" s="18">
        <v>2181</v>
      </c>
      <c r="I1541" s="18" t="s">
        <v>1748</v>
      </c>
      <c r="J1541" s="18">
        <v>978491</v>
      </c>
      <c r="K1541" s="18" t="s">
        <v>2895</v>
      </c>
      <c r="L1541" s="18">
        <v>10058</v>
      </c>
      <c r="M1541" s="18" t="s">
        <v>2279</v>
      </c>
      <c r="N1541" s="18">
        <v>1</v>
      </c>
      <c r="O1541" s="18" t="s">
        <v>5209</v>
      </c>
      <c r="P1541" s="18"/>
      <c r="Q1541" s="18"/>
      <c r="R1541" s="18"/>
      <c r="S1541" t="s">
        <v>5186</v>
      </c>
    </row>
    <row r="1542" spans="1:19" x14ac:dyDescent="0.3">
      <c r="A1542" s="12">
        <v>910896</v>
      </c>
      <c r="B1542" s="1" t="s">
        <v>1749</v>
      </c>
      <c r="C1542" s="12">
        <v>10119</v>
      </c>
      <c r="D1542" s="12" t="s">
        <v>1566</v>
      </c>
      <c r="E1542" t="s">
        <v>88</v>
      </c>
      <c r="F1542" t="s">
        <v>615</v>
      </c>
      <c r="G1542" t="s">
        <v>615</v>
      </c>
      <c r="H1542">
        <v>2182</v>
      </c>
      <c r="I1542" t="s">
        <v>1750</v>
      </c>
      <c r="J1542">
        <v>365746</v>
      </c>
      <c r="K1542" t="s">
        <v>2896</v>
      </c>
      <c r="L1542">
        <v>10058</v>
      </c>
      <c r="M1542" t="s">
        <v>2279</v>
      </c>
      <c r="N1542">
        <v>1</v>
      </c>
      <c r="O1542" t="s">
        <v>5209</v>
      </c>
      <c r="S1542" t="s">
        <v>5186</v>
      </c>
    </row>
    <row r="1543" spans="1:19" x14ac:dyDescent="0.3">
      <c r="A1543" s="19">
        <v>179284</v>
      </c>
      <c r="B1543" s="26" t="s">
        <v>2897</v>
      </c>
      <c r="C1543" s="19">
        <v>10119</v>
      </c>
      <c r="D1543" s="19" t="s">
        <v>1566</v>
      </c>
      <c r="E1543" s="18" t="s">
        <v>88</v>
      </c>
      <c r="F1543" s="18" t="s">
        <v>166</v>
      </c>
      <c r="G1543" s="18" t="s">
        <v>166</v>
      </c>
      <c r="H1543" s="18">
        <v>2183</v>
      </c>
      <c r="I1543" s="18" t="s">
        <v>2898</v>
      </c>
      <c r="J1543" s="18">
        <v>1026624</v>
      </c>
      <c r="K1543" s="18" t="s">
        <v>2899</v>
      </c>
      <c r="L1543" s="18">
        <v>10058</v>
      </c>
      <c r="M1543" s="18" t="s">
        <v>2279</v>
      </c>
      <c r="N1543" s="18">
        <v>1</v>
      </c>
      <c r="O1543" s="18" t="s">
        <v>5209</v>
      </c>
      <c r="P1543" s="18"/>
      <c r="Q1543" s="18"/>
      <c r="R1543" s="18"/>
      <c r="S1543" t="s">
        <v>5186</v>
      </c>
    </row>
    <row r="1544" spans="1:19" x14ac:dyDescent="0.3">
      <c r="A1544" s="12">
        <v>324081</v>
      </c>
      <c r="B1544" s="1" t="s">
        <v>2900</v>
      </c>
      <c r="C1544" s="12">
        <v>10119</v>
      </c>
      <c r="D1544" s="12" t="s">
        <v>1566</v>
      </c>
      <c r="E1544" t="s">
        <v>88</v>
      </c>
      <c r="F1544" t="s">
        <v>2301</v>
      </c>
      <c r="G1544" t="s">
        <v>2301</v>
      </c>
      <c r="H1544">
        <v>2184</v>
      </c>
      <c r="I1544" t="s">
        <v>2901</v>
      </c>
      <c r="J1544">
        <v>1008100</v>
      </c>
      <c r="K1544" t="s">
        <v>2902</v>
      </c>
      <c r="L1544">
        <v>10058</v>
      </c>
      <c r="M1544" t="s">
        <v>2279</v>
      </c>
      <c r="N1544">
        <v>1</v>
      </c>
      <c r="O1544" t="s">
        <v>5209</v>
      </c>
      <c r="S1544" t="s">
        <v>5186</v>
      </c>
    </row>
    <row r="1545" spans="1:19" x14ac:dyDescent="0.3">
      <c r="A1545" s="19">
        <v>865588</v>
      </c>
      <c r="B1545" s="26" t="s">
        <v>2903</v>
      </c>
      <c r="C1545" s="19">
        <v>10119</v>
      </c>
      <c r="D1545" s="19" t="s">
        <v>1566</v>
      </c>
      <c r="E1545" s="18" t="s">
        <v>88</v>
      </c>
      <c r="F1545" s="18" t="s">
        <v>1005</v>
      </c>
      <c r="G1545" s="18" t="s">
        <v>1005</v>
      </c>
      <c r="H1545" s="18">
        <v>2185</v>
      </c>
      <c r="I1545" s="18" t="s">
        <v>2904</v>
      </c>
      <c r="J1545" s="18">
        <v>297273</v>
      </c>
      <c r="K1545" s="18" t="s">
        <v>2905</v>
      </c>
      <c r="L1545" s="18">
        <v>10058</v>
      </c>
      <c r="M1545" s="18" t="s">
        <v>2279</v>
      </c>
      <c r="N1545" s="18">
        <v>1</v>
      </c>
      <c r="O1545" s="18" t="s">
        <v>5209</v>
      </c>
      <c r="P1545" s="18"/>
      <c r="Q1545" s="18"/>
      <c r="R1545" s="18"/>
      <c r="S1545" t="s">
        <v>5186</v>
      </c>
    </row>
    <row r="1546" spans="1:19" x14ac:dyDescent="0.3">
      <c r="A1546" s="12">
        <v>54694</v>
      </c>
      <c r="B1546" s="1" t="s">
        <v>2908</v>
      </c>
      <c r="C1546" s="12">
        <v>10119</v>
      </c>
      <c r="D1546" s="12" t="s">
        <v>1566</v>
      </c>
      <c r="E1546" t="s">
        <v>88</v>
      </c>
      <c r="F1546" t="s">
        <v>89</v>
      </c>
      <c r="G1546" t="s">
        <v>89</v>
      </c>
      <c r="H1546">
        <v>2188</v>
      </c>
      <c r="I1546" t="s">
        <v>367</v>
      </c>
      <c r="J1546">
        <v>53605</v>
      </c>
      <c r="K1546" t="s">
        <v>2909</v>
      </c>
      <c r="L1546">
        <v>10058</v>
      </c>
      <c r="M1546" t="s">
        <v>2279</v>
      </c>
      <c r="N1546">
        <v>1</v>
      </c>
      <c r="O1546" t="s">
        <v>5209</v>
      </c>
      <c r="S1546" t="s">
        <v>5186</v>
      </c>
    </row>
    <row r="1547" spans="1:19" x14ac:dyDescent="0.3">
      <c r="A1547" s="19">
        <v>714356</v>
      </c>
      <c r="B1547" s="26" t="s">
        <v>2928</v>
      </c>
      <c r="C1547" s="19">
        <v>10119</v>
      </c>
      <c r="D1547" s="19" t="s">
        <v>1566</v>
      </c>
      <c r="E1547" s="18" t="s">
        <v>88</v>
      </c>
      <c r="F1547" s="18" t="s">
        <v>1005</v>
      </c>
      <c r="G1547" s="18" t="s">
        <v>1005</v>
      </c>
      <c r="H1547" s="18">
        <v>2200</v>
      </c>
      <c r="I1547" s="18" t="s">
        <v>2929</v>
      </c>
      <c r="J1547" s="18">
        <v>337576</v>
      </c>
      <c r="K1547" s="18" t="s">
        <v>2930</v>
      </c>
      <c r="L1547" s="18">
        <v>10058</v>
      </c>
      <c r="M1547" s="18" t="s">
        <v>2279</v>
      </c>
      <c r="N1547" s="18">
        <v>1</v>
      </c>
      <c r="O1547" s="18" t="s">
        <v>5209</v>
      </c>
      <c r="P1547" s="18"/>
      <c r="Q1547" s="18"/>
      <c r="R1547" s="18"/>
      <c r="S1547" t="s">
        <v>5186</v>
      </c>
    </row>
    <row r="1548" spans="1:19" x14ac:dyDescent="0.3">
      <c r="A1548" s="12">
        <v>735634</v>
      </c>
      <c r="B1548" s="1" t="s">
        <v>1760</v>
      </c>
      <c r="C1548" s="12">
        <v>10119</v>
      </c>
      <c r="D1548" s="12" t="s">
        <v>1566</v>
      </c>
      <c r="E1548" t="s">
        <v>88</v>
      </c>
      <c r="F1548" t="s">
        <v>233</v>
      </c>
      <c r="G1548" t="s">
        <v>233</v>
      </c>
      <c r="H1548">
        <v>2203</v>
      </c>
      <c r="I1548" t="s">
        <v>379</v>
      </c>
      <c r="J1548">
        <v>309713</v>
      </c>
      <c r="K1548" t="s">
        <v>2934</v>
      </c>
      <c r="L1548">
        <v>10058</v>
      </c>
      <c r="M1548" t="s">
        <v>2279</v>
      </c>
      <c r="N1548">
        <v>1</v>
      </c>
      <c r="O1548" t="s">
        <v>5209</v>
      </c>
      <c r="S1548" t="s">
        <v>5186</v>
      </c>
    </row>
    <row r="1549" spans="1:19" x14ac:dyDescent="0.3">
      <c r="A1549" s="19">
        <v>325490</v>
      </c>
      <c r="B1549" s="26" t="s">
        <v>2975</v>
      </c>
      <c r="C1549" s="19">
        <v>10119</v>
      </c>
      <c r="D1549" s="19" t="s">
        <v>1566</v>
      </c>
      <c r="E1549" s="18" t="s">
        <v>88</v>
      </c>
      <c r="F1549" s="18" t="s">
        <v>166</v>
      </c>
      <c r="G1549" s="18" t="s">
        <v>166</v>
      </c>
      <c r="H1549" s="18">
        <v>2338</v>
      </c>
      <c r="I1549" s="18" t="s">
        <v>2976</v>
      </c>
      <c r="J1549" s="18">
        <v>360414</v>
      </c>
      <c r="K1549" s="18" t="s">
        <v>2977</v>
      </c>
      <c r="L1549" s="18">
        <v>10058</v>
      </c>
      <c r="M1549" s="18" t="s">
        <v>2279</v>
      </c>
      <c r="N1549" s="18">
        <v>1</v>
      </c>
      <c r="O1549" s="18" t="s">
        <v>5209</v>
      </c>
      <c r="P1549" s="18"/>
      <c r="Q1549" s="18"/>
      <c r="R1549" s="18"/>
      <c r="S1549" t="s">
        <v>5186</v>
      </c>
    </row>
    <row r="1550" spans="1:19" x14ac:dyDescent="0.3">
      <c r="A1550" s="12">
        <v>295064</v>
      </c>
      <c r="B1550" s="1" t="s">
        <v>2986</v>
      </c>
      <c r="C1550" s="12">
        <v>10119</v>
      </c>
      <c r="D1550" s="12" t="s">
        <v>1566</v>
      </c>
      <c r="E1550" t="s">
        <v>88</v>
      </c>
      <c r="F1550" t="s">
        <v>1379</v>
      </c>
      <c r="G1550" t="s">
        <v>1379</v>
      </c>
      <c r="H1550">
        <v>2392</v>
      </c>
      <c r="I1550" t="s">
        <v>2987</v>
      </c>
      <c r="J1550">
        <v>39932</v>
      </c>
      <c r="K1550" t="s">
        <v>2988</v>
      </c>
      <c r="L1550">
        <v>10058</v>
      </c>
      <c r="M1550" t="s">
        <v>2279</v>
      </c>
      <c r="N1550">
        <v>1</v>
      </c>
      <c r="O1550" t="s">
        <v>5209</v>
      </c>
      <c r="S1550" t="s">
        <v>5186</v>
      </c>
    </row>
    <row r="1551" spans="1:19" x14ac:dyDescent="0.3">
      <c r="A1551" s="19">
        <v>305943</v>
      </c>
      <c r="B1551" s="26" t="s">
        <v>3075</v>
      </c>
      <c r="C1551" s="19">
        <v>10142</v>
      </c>
      <c r="D1551" s="19" t="s">
        <v>1566</v>
      </c>
      <c r="E1551" s="18" t="s">
        <v>88</v>
      </c>
      <c r="F1551" s="18" t="s">
        <v>1379</v>
      </c>
      <c r="G1551" s="18" t="s">
        <v>1379</v>
      </c>
      <c r="H1551" s="18">
        <v>2686</v>
      </c>
      <c r="I1551" s="18" t="s">
        <v>3076</v>
      </c>
      <c r="J1551" s="18">
        <v>40338</v>
      </c>
      <c r="K1551" s="18" t="s">
        <v>3077</v>
      </c>
      <c r="L1551" s="18">
        <v>10058</v>
      </c>
      <c r="M1551" s="18" t="s">
        <v>2279</v>
      </c>
      <c r="N1551" s="18">
        <v>1</v>
      </c>
      <c r="O1551" s="18" t="s">
        <v>5209</v>
      </c>
      <c r="P1551" s="18"/>
      <c r="Q1551" s="18"/>
      <c r="R1551" s="18"/>
      <c r="S1551" t="s">
        <v>5186</v>
      </c>
    </row>
    <row r="1552" spans="1:19" x14ac:dyDescent="0.3">
      <c r="A1552" s="12">
        <v>893797</v>
      </c>
      <c r="B1552" s="1" t="s">
        <v>1802</v>
      </c>
      <c r="C1552" s="12">
        <v>10119</v>
      </c>
      <c r="D1552" s="12" t="s">
        <v>1566</v>
      </c>
      <c r="E1552" t="s">
        <v>88</v>
      </c>
      <c r="F1552" t="s">
        <v>233</v>
      </c>
      <c r="G1552" t="s">
        <v>233</v>
      </c>
      <c r="H1552">
        <v>2778</v>
      </c>
      <c r="I1552" t="s">
        <v>1803</v>
      </c>
      <c r="J1552">
        <v>1029436</v>
      </c>
      <c r="K1552" t="s">
        <v>3106</v>
      </c>
      <c r="L1552">
        <v>10058</v>
      </c>
      <c r="M1552" t="s">
        <v>2279</v>
      </c>
      <c r="N1552">
        <v>1</v>
      </c>
      <c r="O1552" t="s">
        <v>5209</v>
      </c>
      <c r="S1552" t="s">
        <v>5185</v>
      </c>
    </row>
    <row r="1553" spans="1:19" x14ac:dyDescent="0.3">
      <c r="A1553" s="19">
        <v>317845</v>
      </c>
      <c r="B1553" s="26" t="s">
        <v>3168</v>
      </c>
      <c r="C1553" s="19">
        <v>10119</v>
      </c>
      <c r="D1553" s="19" t="s">
        <v>1566</v>
      </c>
      <c r="E1553" s="18" t="s">
        <v>88</v>
      </c>
      <c r="F1553" s="18" t="s">
        <v>1520</v>
      </c>
      <c r="G1553" s="18" t="s">
        <v>1520</v>
      </c>
      <c r="H1553" s="18">
        <v>2961</v>
      </c>
      <c r="I1553" s="18" t="s">
        <v>3169</v>
      </c>
      <c r="J1553" s="18">
        <v>944742</v>
      </c>
      <c r="K1553" s="18" t="s">
        <v>3170</v>
      </c>
      <c r="L1553" s="18">
        <v>10058</v>
      </c>
      <c r="M1553" s="18" t="s">
        <v>2279</v>
      </c>
      <c r="N1553" s="18">
        <v>1</v>
      </c>
      <c r="O1553" s="18" t="s">
        <v>5209</v>
      </c>
      <c r="P1553" s="18"/>
      <c r="Q1553" s="18"/>
      <c r="R1553" s="18"/>
      <c r="S1553" t="s">
        <v>5186</v>
      </c>
    </row>
    <row r="1554" spans="1:19" x14ac:dyDescent="0.3">
      <c r="A1554" s="12">
        <v>897215</v>
      </c>
      <c r="B1554" s="1" t="s">
        <v>3187</v>
      </c>
      <c r="C1554" s="12">
        <v>10119</v>
      </c>
      <c r="D1554" s="12" t="s">
        <v>1566</v>
      </c>
      <c r="E1554" t="s">
        <v>88</v>
      </c>
      <c r="F1554" t="s">
        <v>166</v>
      </c>
      <c r="G1554" t="s">
        <v>166</v>
      </c>
      <c r="H1554">
        <v>2973</v>
      </c>
      <c r="I1554" t="s">
        <v>3188</v>
      </c>
      <c r="J1554">
        <v>43370</v>
      </c>
      <c r="K1554" t="s">
        <v>3189</v>
      </c>
      <c r="L1554">
        <v>10058</v>
      </c>
      <c r="M1554" t="s">
        <v>2279</v>
      </c>
      <c r="N1554">
        <v>1</v>
      </c>
      <c r="O1554" t="s">
        <v>5209</v>
      </c>
      <c r="S1554" t="s">
        <v>5186</v>
      </c>
    </row>
    <row r="1555" spans="1:19" x14ac:dyDescent="0.3">
      <c r="A1555" s="19">
        <v>599672</v>
      </c>
      <c r="B1555" s="26" t="s">
        <v>1852</v>
      </c>
      <c r="C1555" s="19">
        <v>10119</v>
      </c>
      <c r="D1555" s="19" t="s">
        <v>1566</v>
      </c>
      <c r="E1555" s="18" t="s">
        <v>88</v>
      </c>
      <c r="F1555" s="18" t="s">
        <v>584</v>
      </c>
      <c r="G1555" s="18" t="s">
        <v>584</v>
      </c>
      <c r="H1555" s="18">
        <v>3285</v>
      </c>
      <c r="I1555" s="18" t="s">
        <v>585</v>
      </c>
      <c r="J1555" s="18">
        <v>903855</v>
      </c>
      <c r="K1555" s="18" t="s">
        <v>1853</v>
      </c>
      <c r="L1555" s="18">
        <v>10011</v>
      </c>
      <c r="M1555" s="18" t="s">
        <v>1568</v>
      </c>
      <c r="N1555" s="18">
        <v>1</v>
      </c>
      <c r="O1555" s="18" t="s">
        <v>5209</v>
      </c>
      <c r="P1555" s="18"/>
      <c r="Q1555" s="18"/>
      <c r="R1555" s="18"/>
      <c r="S1555" t="s">
        <v>5186</v>
      </c>
    </row>
    <row r="1556" spans="1:19" x14ac:dyDescent="0.3">
      <c r="A1556" s="12">
        <v>781405</v>
      </c>
      <c r="B1556" s="1" t="s">
        <v>3287</v>
      </c>
      <c r="C1556" s="12">
        <v>10119</v>
      </c>
      <c r="D1556" s="12" t="s">
        <v>1566</v>
      </c>
      <c r="E1556" t="s">
        <v>88</v>
      </c>
      <c r="F1556" t="s">
        <v>2301</v>
      </c>
      <c r="G1556" t="s">
        <v>2301</v>
      </c>
      <c r="H1556">
        <v>3293</v>
      </c>
      <c r="I1556" t="s">
        <v>3288</v>
      </c>
      <c r="J1556">
        <v>357006</v>
      </c>
      <c r="K1556" t="s">
        <v>3289</v>
      </c>
      <c r="L1556">
        <v>10058</v>
      </c>
      <c r="M1556" t="s">
        <v>2279</v>
      </c>
      <c r="N1556">
        <v>1</v>
      </c>
      <c r="O1556" t="s">
        <v>5209</v>
      </c>
      <c r="S1556" t="s">
        <v>5186</v>
      </c>
    </row>
    <row r="1557" spans="1:19" x14ac:dyDescent="0.3">
      <c r="A1557" s="19">
        <v>950003</v>
      </c>
      <c r="B1557" s="26" t="s">
        <v>3312</v>
      </c>
      <c r="C1557" s="19">
        <v>10142</v>
      </c>
      <c r="D1557" s="19" t="s">
        <v>1566</v>
      </c>
      <c r="E1557" s="18" t="s">
        <v>88</v>
      </c>
      <c r="F1557" s="18" t="s">
        <v>1379</v>
      </c>
      <c r="G1557" s="18" t="s">
        <v>1379</v>
      </c>
      <c r="H1557" s="18">
        <v>3343</v>
      </c>
      <c r="I1557" s="18" t="s">
        <v>3313</v>
      </c>
      <c r="J1557" s="18">
        <v>950837</v>
      </c>
      <c r="K1557" s="18" t="s">
        <v>3314</v>
      </c>
      <c r="L1557" s="18">
        <v>10058</v>
      </c>
      <c r="M1557" s="18" t="s">
        <v>2279</v>
      </c>
      <c r="N1557" s="18" t="s">
        <v>5181</v>
      </c>
      <c r="O1557" s="18"/>
      <c r="P1557" s="18"/>
      <c r="Q1557" s="18"/>
      <c r="R1557" s="18"/>
      <c r="S1557" s="18"/>
    </row>
    <row r="1558" spans="1:19" x14ac:dyDescent="0.3">
      <c r="A1558" s="12">
        <v>268457</v>
      </c>
      <c r="B1558" s="1" t="s">
        <v>3328</v>
      </c>
      <c r="C1558" s="12">
        <v>10119</v>
      </c>
      <c r="D1558" s="12" t="s">
        <v>1566</v>
      </c>
      <c r="E1558" t="s">
        <v>88</v>
      </c>
      <c r="F1558" t="s">
        <v>615</v>
      </c>
      <c r="G1558" t="s">
        <v>615</v>
      </c>
      <c r="H1558">
        <v>3421</v>
      </c>
      <c r="I1558" t="s">
        <v>616</v>
      </c>
      <c r="J1558">
        <v>95074</v>
      </c>
      <c r="K1558" t="s">
        <v>3329</v>
      </c>
      <c r="L1558">
        <v>10058</v>
      </c>
      <c r="M1558" t="s">
        <v>2279</v>
      </c>
      <c r="N1558">
        <v>1</v>
      </c>
      <c r="O1558" t="s">
        <v>5209</v>
      </c>
      <c r="S1558" t="s">
        <v>5185</v>
      </c>
    </row>
    <row r="1559" spans="1:19" x14ac:dyDescent="0.3">
      <c r="A1559" s="19">
        <v>785668</v>
      </c>
      <c r="B1559" s="26" t="s">
        <v>3370</v>
      </c>
      <c r="C1559" s="19">
        <v>10142</v>
      </c>
      <c r="D1559" s="19" t="s">
        <v>1566</v>
      </c>
      <c r="E1559" s="18" t="s">
        <v>88</v>
      </c>
      <c r="F1559" s="18" t="s">
        <v>1520</v>
      </c>
      <c r="G1559" s="18" t="s">
        <v>1520</v>
      </c>
      <c r="H1559" s="18">
        <v>3789</v>
      </c>
      <c r="I1559" s="18" t="s">
        <v>3371</v>
      </c>
      <c r="J1559" s="18">
        <v>70404</v>
      </c>
      <c r="K1559" s="18" t="s">
        <v>3372</v>
      </c>
      <c r="L1559" s="18">
        <v>10058</v>
      </c>
      <c r="M1559" s="18" t="s">
        <v>2279</v>
      </c>
      <c r="N1559" s="18" t="s">
        <v>5181</v>
      </c>
      <c r="O1559" s="18"/>
      <c r="P1559" s="18"/>
      <c r="Q1559" s="18"/>
      <c r="R1559" s="18"/>
      <c r="S1559" s="18"/>
    </row>
    <row r="1560" spans="1:19" x14ac:dyDescent="0.3">
      <c r="A1560" s="12">
        <v>374031</v>
      </c>
      <c r="B1560" s="1" t="s">
        <v>1881</v>
      </c>
      <c r="C1560" s="12">
        <v>10142</v>
      </c>
      <c r="D1560" s="12" t="s">
        <v>1566</v>
      </c>
      <c r="E1560" t="s">
        <v>88</v>
      </c>
      <c r="F1560" t="s">
        <v>233</v>
      </c>
      <c r="G1560" t="s">
        <v>233</v>
      </c>
      <c r="H1560">
        <v>4224</v>
      </c>
      <c r="I1560" t="s">
        <v>1882</v>
      </c>
      <c r="J1560">
        <v>959645</v>
      </c>
      <c r="K1560" t="s">
        <v>3460</v>
      </c>
      <c r="L1560">
        <v>10058</v>
      </c>
      <c r="M1560" t="s">
        <v>2279</v>
      </c>
      <c r="N1560">
        <v>1</v>
      </c>
      <c r="O1560" t="s">
        <v>5209</v>
      </c>
      <c r="S1560" t="s">
        <v>5186</v>
      </c>
    </row>
    <row r="1561" spans="1:19" x14ac:dyDescent="0.3">
      <c r="A1561" s="19">
        <v>77393</v>
      </c>
      <c r="B1561" s="26" t="s">
        <v>1907</v>
      </c>
      <c r="C1561" s="19">
        <v>10142</v>
      </c>
      <c r="D1561" s="19" t="s">
        <v>1566</v>
      </c>
      <c r="E1561" s="18" t="s">
        <v>88</v>
      </c>
      <c r="F1561" s="18" t="s">
        <v>1124</v>
      </c>
      <c r="G1561" s="18" t="s">
        <v>1124</v>
      </c>
      <c r="H1561" s="18">
        <v>4493</v>
      </c>
      <c r="I1561" s="18" t="s">
        <v>1908</v>
      </c>
      <c r="J1561" s="18">
        <v>1009746</v>
      </c>
      <c r="K1561" s="18" t="s">
        <v>1909</v>
      </c>
      <c r="L1561" s="18">
        <v>10011</v>
      </c>
      <c r="M1561" s="18" t="s">
        <v>1568</v>
      </c>
      <c r="N1561" s="18">
        <v>1</v>
      </c>
      <c r="O1561" s="18" t="s">
        <v>5209</v>
      </c>
      <c r="P1561" s="18"/>
      <c r="Q1561" s="18"/>
      <c r="R1561" s="18"/>
      <c r="S1561" t="s">
        <v>5185</v>
      </c>
    </row>
    <row r="1562" spans="1:19" x14ac:dyDescent="0.3">
      <c r="A1562" s="12">
        <v>41715</v>
      </c>
      <c r="B1562" s="1" t="s">
        <v>3602</v>
      </c>
      <c r="C1562" s="12">
        <v>10142</v>
      </c>
      <c r="D1562" s="12" t="s">
        <v>1566</v>
      </c>
      <c r="E1562" t="s">
        <v>88</v>
      </c>
      <c r="F1562" t="s">
        <v>1379</v>
      </c>
      <c r="G1562" t="s">
        <v>1379</v>
      </c>
      <c r="H1562">
        <v>4698</v>
      </c>
      <c r="I1562" t="s">
        <v>3603</v>
      </c>
      <c r="J1562">
        <v>291678</v>
      </c>
      <c r="K1562" t="s">
        <v>3604</v>
      </c>
      <c r="L1562">
        <v>10058</v>
      </c>
      <c r="M1562" t="s">
        <v>2279</v>
      </c>
      <c r="N1562">
        <v>1</v>
      </c>
      <c r="O1562" t="s">
        <v>5209</v>
      </c>
      <c r="S1562" t="s">
        <v>5186</v>
      </c>
    </row>
    <row r="1563" spans="1:19" x14ac:dyDescent="0.3">
      <c r="A1563" s="19">
        <v>350524</v>
      </c>
      <c r="B1563" s="26" t="s">
        <v>3640</v>
      </c>
      <c r="C1563" s="19">
        <v>10142</v>
      </c>
      <c r="D1563" s="19" t="s">
        <v>1566</v>
      </c>
      <c r="E1563" s="18" t="s">
        <v>88</v>
      </c>
      <c r="F1563" s="18" t="s">
        <v>615</v>
      </c>
      <c r="G1563" s="18" t="s">
        <v>615</v>
      </c>
      <c r="H1563" s="18">
        <v>4782</v>
      </c>
      <c r="I1563" s="18" t="s">
        <v>3641</v>
      </c>
      <c r="J1563" s="18">
        <v>348685</v>
      </c>
      <c r="K1563" s="18" t="s">
        <v>3642</v>
      </c>
      <c r="L1563" s="18">
        <v>10058</v>
      </c>
      <c r="M1563" s="18" t="s">
        <v>2279</v>
      </c>
      <c r="N1563" s="18">
        <v>1</v>
      </c>
      <c r="O1563" s="18" t="s">
        <v>5209</v>
      </c>
      <c r="P1563" s="18"/>
      <c r="Q1563" s="18"/>
      <c r="R1563" s="18"/>
      <c r="S1563" t="s">
        <v>5186</v>
      </c>
    </row>
    <row r="1564" spans="1:19" x14ac:dyDescent="0.3">
      <c r="A1564" s="12">
        <v>1015927</v>
      </c>
      <c r="B1564" s="1" t="s">
        <v>1936</v>
      </c>
      <c r="C1564" s="12">
        <v>10142</v>
      </c>
      <c r="D1564" s="12" t="s">
        <v>1566</v>
      </c>
      <c r="E1564" t="s">
        <v>88</v>
      </c>
      <c r="F1564" t="s">
        <v>1124</v>
      </c>
      <c r="G1564" t="s">
        <v>1124</v>
      </c>
      <c r="H1564">
        <v>4806</v>
      </c>
      <c r="I1564" t="s">
        <v>1937</v>
      </c>
      <c r="J1564">
        <v>1028407</v>
      </c>
      <c r="K1564" t="s">
        <v>1938</v>
      </c>
      <c r="L1564">
        <v>10011</v>
      </c>
      <c r="M1564" t="s">
        <v>1568</v>
      </c>
      <c r="N1564">
        <v>1</v>
      </c>
      <c r="O1564" t="s">
        <v>5209</v>
      </c>
      <c r="S1564" t="s">
        <v>5186</v>
      </c>
    </row>
    <row r="1565" spans="1:19" x14ac:dyDescent="0.3">
      <c r="A1565" s="19">
        <v>719794</v>
      </c>
      <c r="B1565" s="26" t="s">
        <v>3667</v>
      </c>
      <c r="C1565" s="19">
        <v>10119</v>
      </c>
      <c r="D1565" s="19" t="s">
        <v>1566</v>
      </c>
      <c r="E1565" s="18" t="s">
        <v>88</v>
      </c>
      <c r="F1565" s="18" t="s">
        <v>812</v>
      </c>
      <c r="G1565" s="18" t="s">
        <v>812</v>
      </c>
      <c r="H1565" s="18">
        <v>4857</v>
      </c>
      <c r="I1565" s="18" t="s">
        <v>3668</v>
      </c>
      <c r="J1565" s="18">
        <v>1027258</v>
      </c>
      <c r="K1565" s="18" t="s">
        <v>3669</v>
      </c>
      <c r="L1565" s="18">
        <v>10058</v>
      </c>
      <c r="M1565" s="18" t="s">
        <v>2279</v>
      </c>
      <c r="N1565" s="18" t="s">
        <v>5181</v>
      </c>
      <c r="O1565" s="18"/>
      <c r="P1565" s="18"/>
      <c r="Q1565" s="18"/>
      <c r="R1565" s="18"/>
      <c r="S1565" s="18"/>
    </row>
    <row r="1566" spans="1:19" x14ac:dyDescent="0.3">
      <c r="A1566" s="12">
        <v>354127</v>
      </c>
      <c r="B1566" s="1" t="s">
        <v>3701</v>
      </c>
      <c r="C1566" s="12">
        <v>10119</v>
      </c>
      <c r="D1566" s="12" t="s">
        <v>1566</v>
      </c>
      <c r="E1566" t="s">
        <v>88</v>
      </c>
      <c r="F1566" t="s">
        <v>166</v>
      </c>
      <c r="G1566" t="s">
        <v>166</v>
      </c>
      <c r="H1566">
        <v>4967</v>
      </c>
      <c r="I1566" t="s">
        <v>3702</v>
      </c>
      <c r="J1566">
        <v>52271</v>
      </c>
      <c r="K1566" t="s">
        <v>3703</v>
      </c>
      <c r="L1566">
        <v>10058</v>
      </c>
      <c r="M1566" t="s">
        <v>2279</v>
      </c>
      <c r="N1566">
        <v>1</v>
      </c>
      <c r="O1566" t="s">
        <v>5209</v>
      </c>
      <c r="S1566" t="s">
        <v>5186</v>
      </c>
    </row>
    <row r="1567" spans="1:19" x14ac:dyDescent="0.3">
      <c r="A1567" s="19">
        <v>321481</v>
      </c>
      <c r="B1567" s="26" t="s">
        <v>3714</v>
      </c>
      <c r="C1567" s="19">
        <v>10119</v>
      </c>
      <c r="D1567" s="19" t="s">
        <v>1566</v>
      </c>
      <c r="E1567" s="18" t="s">
        <v>88</v>
      </c>
      <c r="F1567" s="18" t="s">
        <v>812</v>
      </c>
      <c r="G1567" s="18" t="s">
        <v>812</v>
      </c>
      <c r="H1567" s="18">
        <v>5089</v>
      </c>
      <c r="I1567" s="18" t="s">
        <v>813</v>
      </c>
      <c r="J1567" s="18">
        <v>984672</v>
      </c>
      <c r="K1567" s="18" t="s">
        <v>3715</v>
      </c>
      <c r="L1567" s="18">
        <v>10058</v>
      </c>
      <c r="M1567" s="18" t="s">
        <v>2279</v>
      </c>
      <c r="N1567" s="18">
        <v>1</v>
      </c>
      <c r="O1567" s="18" t="s">
        <v>5209</v>
      </c>
      <c r="P1567" s="18"/>
      <c r="Q1567" s="18"/>
      <c r="R1567" s="18"/>
      <c r="S1567" t="s">
        <v>5186</v>
      </c>
    </row>
    <row r="1568" spans="1:19" x14ac:dyDescent="0.3">
      <c r="A1568" s="12">
        <v>94621</v>
      </c>
      <c r="B1568" s="1" t="s">
        <v>3806</v>
      </c>
      <c r="C1568" s="12">
        <v>10119</v>
      </c>
      <c r="D1568" s="12" t="s">
        <v>1566</v>
      </c>
      <c r="E1568" t="s">
        <v>88</v>
      </c>
      <c r="F1568" t="s">
        <v>89</v>
      </c>
      <c r="G1568" t="s">
        <v>89</v>
      </c>
      <c r="H1568">
        <v>5432</v>
      </c>
      <c r="I1568" t="s">
        <v>841</v>
      </c>
      <c r="J1568">
        <v>1021131</v>
      </c>
      <c r="K1568" t="s">
        <v>3807</v>
      </c>
      <c r="L1568">
        <v>10058</v>
      </c>
      <c r="M1568" t="s">
        <v>2279</v>
      </c>
      <c r="N1568">
        <v>1</v>
      </c>
      <c r="O1568" t="s">
        <v>5209</v>
      </c>
      <c r="S1568" t="s">
        <v>5186</v>
      </c>
    </row>
    <row r="1569" spans="1:19" x14ac:dyDescent="0.3">
      <c r="A1569" s="19">
        <v>258073</v>
      </c>
      <c r="B1569" s="26" t="s">
        <v>3828</v>
      </c>
      <c r="C1569" s="19">
        <v>10119</v>
      </c>
      <c r="D1569" s="19" t="s">
        <v>1566</v>
      </c>
      <c r="E1569" s="18" t="s">
        <v>88</v>
      </c>
      <c r="F1569" s="18" t="s">
        <v>2301</v>
      </c>
      <c r="G1569" s="18" t="s">
        <v>2301</v>
      </c>
      <c r="H1569" s="18">
        <v>5542</v>
      </c>
      <c r="I1569" s="18" t="s">
        <v>3829</v>
      </c>
      <c r="J1569" s="18">
        <v>370302</v>
      </c>
      <c r="K1569" s="18" t="s">
        <v>3830</v>
      </c>
      <c r="L1569" s="18">
        <v>10058</v>
      </c>
      <c r="M1569" s="18" t="s">
        <v>2279</v>
      </c>
      <c r="N1569" s="18">
        <v>1</v>
      </c>
      <c r="O1569" s="18" t="s">
        <v>5209</v>
      </c>
      <c r="P1569" s="18"/>
      <c r="Q1569" s="18"/>
      <c r="R1569" s="18"/>
      <c r="S1569" t="s">
        <v>5186</v>
      </c>
    </row>
    <row r="1570" spans="1:19" x14ac:dyDescent="0.3">
      <c r="A1570" s="12">
        <v>166658</v>
      </c>
      <c r="B1570" s="1" t="s">
        <v>4012</v>
      </c>
      <c r="C1570" s="12">
        <v>10142</v>
      </c>
      <c r="D1570" s="12" t="s">
        <v>1566</v>
      </c>
      <c r="E1570" t="s">
        <v>88</v>
      </c>
      <c r="F1570" t="s">
        <v>1005</v>
      </c>
      <c r="G1570" t="s">
        <v>1005</v>
      </c>
      <c r="H1570">
        <v>5904</v>
      </c>
      <c r="I1570" t="s">
        <v>4013</v>
      </c>
      <c r="J1570">
        <v>67667</v>
      </c>
      <c r="K1570" t="s">
        <v>4014</v>
      </c>
      <c r="L1570">
        <v>10058</v>
      </c>
      <c r="M1570" t="s">
        <v>2279</v>
      </c>
      <c r="N1570">
        <v>1</v>
      </c>
      <c r="O1570" t="s">
        <v>5209</v>
      </c>
      <c r="S1570" t="s">
        <v>5186</v>
      </c>
    </row>
    <row r="1571" spans="1:19" x14ac:dyDescent="0.3">
      <c r="A1571" s="19">
        <v>71832</v>
      </c>
      <c r="B1571" s="26" t="s">
        <v>4027</v>
      </c>
      <c r="C1571" s="19">
        <v>10142</v>
      </c>
      <c r="D1571" s="19" t="s">
        <v>1566</v>
      </c>
      <c r="E1571" s="18" t="s">
        <v>88</v>
      </c>
      <c r="F1571" s="18" t="s">
        <v>1520</v>
      </c>
      <c r="G1571" s="18" t="s">
        <v>1520</v>
      </c>
      <c r="H1571" s="18">
        <v>5923</v>
      </c>
      <c r="I1571" s="18" t="s">
        <v>4028</v>
      </c>
      <c r="J1571" s="18">
        <v>1030225</v>
      </c>
      <c r="K1571" s="18" t="s">
        <v>4029</v>
      </c>
      <c r="L1571" s="18">
        <v>10058</v>
      </c>
      <c r="M1571" s="18" t="s">
        <v>2279</v>
      </c>
      <c r="N1571" s="18">
        <v>1</v>
      </c>
      <c r="O1571" s="18" t="s">
        <v>5209</v>
      </c>
      <c r="P1571" s="18"/>
      <c r="Q1571" s="18"/>
      <c r="R1571" s="18"/>
      <c r="S1571" t="s">
        <v>5186</v>
      </c>
    </row>
    <row r="1572" spans="1:19" x14ac:dyDescent="0.3">
      <c r="A1572" s="12">
        <v>821378</v>
      </c>
      <c r="B1572" s="1" t="s">
        <v>4036</v>
      </c>
      <c r="C1572" s="12">
        <v>10142</v>
      </c>
      <c r="D1572" s="12" t="s">
        <v>1566</v>
      </c>
      <c r="E1572" t="s">
        <v>88</v>
      </c>
      <c r="F1572" t="s">
        <v>584</v>
      </c>
      <c r="G1572" t="s">
        <v>584</v>
      </c>
      <c r="H1572">
        <v>5934</v>
      </c>
      <c r="I1572" t="s">
        <v>4037</v>
      </c>
      <c r="J1572">
        <v>960377</v>
      </c>
      <c r="K1572" t="s">
        <v>4038</v>
      </c>
      <c r="L1572">
        <v>10058</v>
      </c>
      <c r="M1572" t="s">
        <v>2279</v>
      </c>
      <c r="N1572">
        <v>1</v>
      </c>
      <c r="O1572" t="s">
        <v>5209</v>
      </c>
      <c r="S1572" t="s">
        <v>5186</v>
      </c>
    </row>
    <row r="1573" spans="1:19" x14ac:dyDescent="0.3">
      <c r="A1573" s="19">
        <v>551422</v>
      </c>
      <c r="B1573" s="26" t="s">
        <v>4045</v>
      </c>
      <c r="C1573" s="19">
        <v>10119</v>
      </c>
      <c r="D1573" s="19" t="s">
        <v>1566</v>
      </c>
      <c r="E1573" s="18" t="s">
        <v>88</v>
      </c>
      <c r="F1573" s="18" t="s">
        <v>1379</v>
      </c>
      <c r="G1573" s="18" t="s">
        <v>1379</v>
      </c>
      <c r="H1573" s="18">
        <v>5953</v>
      </c>
      <c r="I1573" s="18" t="s">
        <v>4046</v>
      </c>
      <c r="J1573" s="18">
        <v>66579</v>
      </c>
      <c r="K1573" s="18" t="s">
        <v>4047</v>
      </c>
      <c r="L1573" s="18">
        <v>10058</v>
      </c>
      <c r="M1573" s="18" t="s">
        <v>2279</v>
      </c>
      <c r="N1573" s="18">
        <v>1</v>
      </c>
      <c r="O1573" s="18" t="s">
        <v>5209</v>
      </c>
      <c r="P1573" s="18"/>
      <c r="Q1573" s="18"/>
      <c r="R1573" s="18"/>
      <c r="S1573" t="s">
        <v>5186</v>
      </c>
    </row>
    <row r="1574" spans="1:19" x14ac:dyDescent="0.3">
      <c r="A1574" s="12">
        <v>650071</v>
      </c>
      <c r="B1574" s="1" t="s">
        <v>2022</v>
      </c>
      <c r="C1574" s="12">
        <v>10119</v>
      </c>
      <c r="D1574" s="12" t="s">
        <v>1566</v>
      </c>
      <c r="E1574" t="s">
        <v>88</v>
      </c>
      <c r="F1574" t="s">
        <v>584</v>
      </c>
      <c r="G1574" t="s">
        <v>584</v>
      </c>
      <c r="H1574">
        <v>5982</v>
      </c>
      <c r="I1574" t="s">
        <v>2023</v>
      </c>
      <c r="J1574">
        <v>786442</v>
      </c>
      <c r="K1574" t="s">
        <v>4060</v>
      </c>
      <c r="L1574">
        <v>10058</v>
      </c>
      <c r="M1574" t="s">
        <v>2279</v>
      </c>
      <c r="N1574">
        <v>1</v>
      </c>
      <c r="O1574" t="s">
        <v>5209</v>
      </c>
      <c r="S1574" t="s">
        <v>5186</v>
      </c>
    </row>
    <row r="1575" spans="1:19" x14ac:dyDescent="0.3">
      <c r="A1575" s="19">
        <v>203486</v>
      </c>
      <c r="B1575" s="26" t="s">
        <v>4182</v>
      </c>
      <c r="C1575" s="19">
        <v>10119</v>
      </c>
      <c r="D1575" s="19" t="s">
        <v>1566</v>
      </c>
      <c r="E1575" s="18" t="s">
        <v>88</v>
      </c>
      <c r="F1575" s="18" t="s">
        <v>1005</v>
      </c>
      <c r="G1575" s="18" t="s">
        <v>1005</v>
      </c>
      <c r="H1575" s="18">
        <v>6118</v>
      </c>
      <c r="I1575" s="18" t="s">
        <v>4183</v>
      </c>
      <c r="J1575" s="18">
        <v>83018</v>
      </c>
      <c r="K1575" s="18" t="s">
        <v>4184</v>
      </c>
      <c r="L1575" s="18">
        <v>10058</v>
      </c>
      <c r="M1575" s="18" t="s">
        <v>2279</v>
      </c>
      <c r="N1575" s="18">
        <v>1</v>
      </c>
      <c r="O1575" s="18" t="s">
        <v>5209</v>
      </c>
      <c r="P1575" s="18"/>
      <c r="Q1575" s="18"/>
      <c r="R1575" s="18"/>
      <c r="S1575" t="s">
        <v>5186</v>
      </c>
    </row>
    <row r="1576" spans="1:19" x14ac:dyDescent="0.3">
      <c r="A1576" s="12">
        <v>998300</v>
      </c>
      <c r="B1576" s="1" t="s">
        <v>4223</v>
      </c>
      <c r="C1576" s="12">
        <v>10119</v>
      </c>
      <c r="D1576" s="12" t="s">
        <v>1566</v>
      </c>
      <c r="E1576" t="s">
        <v>88</v>
      </c>
      <c r="F1576" t="s">
        <v>1005</v>
      </c>
      <c r="G1576" t="s">
        <v>1005</v>
      </c>
      <c r="H1576">
        <v>6143</v>
      </c>
      <c r="I1576" t="s">
        <v>1006</v>
      </c>
      <c r="J1576">
        <v>173860</v>
      </c>
      <c r="K1576" t="s">
        <v>4224</v>
      </c>
      <c r="L1576">
        <v>10058</v>
      </c>
      <c r="M1576" t="s">
        <v>2279</v>
      </c>
      <c r="N1576">
        <v>1</v>
      </c>
      <c r="O1576" t="s">
        <v>5209</v>
      </c>
      <c r="S1576" t="s">
        <v>5186</v>
      </c>
    </row>
    <row r="1577" spans="1:19" x14ac:dyDescent="0.3">
      <c r="A1577" s="19">
        <v>717654</v>
      </c>
      <c r="B1577" s="26" t="s">
        <v>4260</v>
      </c>
      <c r="C1577" s="19">
        <v>10142</v>
      </c>
      <c r="D1577" s="19" t="s">
        <v>1566</v>
      </c>
      <c r="E1577" s="18" t="s">
        <v>88</v>
      </c>
      <c r="F1577" s="18" t="s">
        <v>1520</v>
      </c>
      <c r="G1577" s="18" t="s">
        <v>1520</v>
      </c>
      <c r="H1577" s="18">
        <v>6212</v>
      </c>
      <c r="I1577" s="18" t="s">
        <v>4261</v>
      </c>
      <c r="J1577" s="18">
        <v>74705</v>
      </c>
      <c r="K1577" s="18" t="s">
        <v>4262</v>
      </c>
      <c r="L1577" s="18">
        <v>10058</v>
      </c>
      <c r="M1577" s="18" t="s">
        <v>2279</v>
      </c>
      <c r="N1577" s="18">
        <v>1</v>
      </c>
      <c r="O1577" s="18" t="s">
        <v>5209</v>
      </c>
      <c r="P1577" s="18"/>
      <c r="Q1577" s="18"/>
      <c r="R1577" s="18"/>
      <c r="S1577" t="s">
        <v>5186</v>
      </c>
    </row>
    <row r="1578" spans="1:19" x14ac:dyDescent="0.3">
      <c r="A1578" s="12">
        <v>914050</v>
      </c>
      <c r="B1578" s="1" t="s">
        <v>2059</v>
      </c>
      <c r="C1578" s="12">
        <v>10119</v>
      </c>
      <c r="D1578" s="12" t="s">
        <v>1566</v>
      </c>
      <c r="E1578" t="s">
        <v>88</v>
      </c>
      <c r="F1578" t="s">
        <v>812</v>
      </c>
      <c r="G1578" t="s">
        <v>812</v>
      </c>
      <c r="H1578">
        <v>6223</v>
      </c>
      <c r="I1578" t="s">
        <v>1043</v>
      </c>
      <c r="J1578">
        <v>550074</v>
      </c>
      <c r="K1578" t="s">
        <v>2060</v>
      </c>
      <c r="L1578">
        <v>10011</v>
      </c>
      <c r="M1578" t="s">
        <v>1568</v>
      </c>
      <c r="N1578">
        <v>1</v>
      </c>
      <c r="O1578" t="s">
        <v>5209</v>
      </c>
      <c r="S1578" t="s">
        <v>5186</v>
      </c>
    </row>
    <row r="1579" spans="1:19" x14ac:dyDescent="0.3">
      <c r="A1579" s="19">
        <v>303968</v>
      </c>
      <c r="B1579" s="26" t="s">
        <v>2065</v>
      </c>
      <c r="C1579" s="19">
        <v>10119</v>
      </c>
      <c r="D1579" s="19" t="s">
        <v>1566</v>
      </c>
      <c r="E1579" s="18" t="s">
        <v>88</v>
      </c>
      <c r="F1579" s="18" t="s">
        <v>615</v>
      </c>
      <c r="G1579" s="18" t="s">
        <v>615</v>
      </c>
      <c r="H1579" s="18">
        <v>6533</v>
      </c>
      <c r="I1579" s="18" t="s">
        <v>1076</v>
      </c>
      <c r="J1579" s="18">
        <v>75436</v>
      </c>
      <c r="K1579" s="18" t="s">
        <v>4325</v>
      </c>
      <c r="L1579" s="18">
        <v>10058</v>
      </c>
      <c r="M1579" s="18" t="s">
        <v>2279</v>
      </c>
      <c r="N1579" s="18">
        <v>1</v>
      </c>
      <c r="O1579" s="18" t="s">
        <v>5209</v>
      </c>
      <c r="P1579" s="18"/>
      <c r="Q1579" s="18"/>
      <c r="R1579" s="18"/>
      <c r="S1579" t="s">
        <v>5186</v>
      </c>
    </row>
    <row r="1580" spans="1:19" x14ac:dyDescent="0.3">
      <c r="A1580" s="12">
        <v>891994</v>
      </c>
      <c r="B1580" s="1" t="s">
        <v>4397</v>
      </c>
      <c r="C1580" s="12">
        <v>10119</v>
      </c>
      <c r="D1580" s="12" t="s">
        <v>1566</v>
      </c>
      <c r="E1580" t="s">
        <v>88</v>
      </c>
      <c r="F1580" t="s">
        <v>1124</v>
      </c>
      <c r="G1580" t="s">
        <v>1124</v>
      </c>
      <c r="H1580">
        <v>7037</v>
      </c>
      <c r="I1580" t="s">
        <v>1125</v>
      </c>
      <c r="J1580">
        <v>61683</v>
      </c>
      <c r="K1580" t="s">
        <v>4398</v>
      </c>
      <c r="L1580">
        <v>10058</v>
      </c>
      <c r="M1580" t="s">
        <v>2279</v>
      </c>
      <c r="N1580">
        <v>1</v>
      </c>
      <c r="O1580" t="s">
        <v>5209</v>
      </c>
      <c r="S1580" t="s">
        <v>5186</v>
      </c>
    </row>
    <row r="1581" spans="1:19" x14ac:dyDescent="0.3">
      <c r="A1581" s="19">
        <v>856147</v>
      </c>
      <c r="B1581" s="26" t="s">
        <v>4399</v>
      </c>
      <c r="C1581" s="19">
        <v>10119</v>
      </c>
      <c r="D1581" s="19" t="s">
        <v>1566</v>
      </c>
      <c r="E1581" s="18" t="s">
        <v>88</v>
      </c>
      <c r="F1581" s="18" t="s">
        <v>812</v>
      </c>
      <c r="G1581" s="18" t="s">
        <v>812</v>
      </c>
      <c r="H1581" s="18">
        <v>7038</v>
      </c>
      <c r="I1581" s="18" t="s">
        <v>4400</v>
      </c>
      <c r="J1581" s="18">
        <v>232089</v>
      </c>
      <c r="K1581" s="18" t="s">
        <v>4401</v>
      </c>
      <c r="L1581" s="18">
        <v>10058</v>
      </c>
      <c r="M1581" s="18" t="s">
        <v>2279</v>
      </c>
      <c r="N1581" s="18">
        <v>1</v>
      </c>
      <c r="O1581" s="18" t="s">
        <v>5209</v>
      </c>
      <c r="P1581" s="18"/>
      <c r="Q1581" s="18"/>
      <c r="R1581" s="18"/>
      <c r="S1581" t="s">
        <v>5186</v>
      </c>
    </row>
    <row r="1582" spans="1:19" x14ac:dyDescent="0.3">
      <c r="A1582" s="12">
        <v>902155</v>
      </c>
      <c r="B1582" s="1" t="s">
        <v>4466</v>
      </c>
      <c r="C1582" s="12">
        <v>10119</v>
      </c>
      <c r="D1582" s="12" t="s">
        <v>1566</v>
      </c>
      <c r="E1582" t="s">
        <v>88</v>
      </c>
      <c r="F1582" t="s">
        <v>1520</v>
      </c>
      <c r="G1582" t="s">
        <v>1520</v>
      </c>
      <c r="H1582">
        <v>7375</v>
      </c>
      <c r="I1582" t="s">
        <v>4467</v>
      </c>
      <c r="J1582">
        <v>203635</v>
      </c>
      <c r="K1582" t="s">
        <v>4468</v>
      </c>
      <c r="L1582">
        <v>10058</v>
      </c>
      <c r="M1582" t="s">
        <v>2279</v>
      </c>
      <c r="N1582">
        <v>1</v>
      </c>
      <c r="O1582" t="s">
        <v>5209</v>
      </c>
      <c r="S1582" t="s">
        <v>5186</v>
      </c>
    </row>
    <row r="1583" spans="1:19" x14ac:dyDescent="0.3">
      <c r="A1583" s="19">
        <v>59175</v>
      </c>
      <c r="B1583" s="26" t="s">
        <v>4469</v>
      </c>
      <c r="C1583" s="19">
        <v>10119</v>
      </c>
      <c r="D1583" s="19" t="s">
        <v>1566</v>
      </c>
      <c r="E1583" s="18" t="s">
        <v>88</v>
      </c>
      <c r="F1583" s="18" t="s">
        <v>812</v>
      </c>
      <c r="G1583" s="18" t="s">
        <v>812</v>
      </c>
      <c r="H1583" s="18">
        <v>7388</v>
      </c>
      <c r="I1583" s="18" t="s">
        <v>4470</v>
      </c>
      <c r="J1583" s="18">
        <v>371615</v>
      </c>
      <c r="K1583" s="18" t="s">
        <v>4471</v>
      </c>
      <c r="L1583" s="18">
        <v>10058</v>
      </c>
      <c r="M1583" s="18" t="s">
        <v>2279</v>
      </c>
      <c r="N1583" s="18">
        <v>1</v>
      </c>
      <c r="O1583" s="18" t="s">
        <v>5209</v>
      </c>
      <c r="P1583" s="18"/>
      <c r="Q1583" s="18"/>
      <c r="R1583" s="18"/>
      <c r="S1583" t="s">
        <v>5186</v>
      </c>
    </row>
    <row r="1584" spans="1:19" x14ac:dyDescent="0.3">
      <c r="A1584" s="12">
        <v>166004</v>
      </c>
      <c r="B1584" s="1" t="s">
        <v>4546</v>
      </c>
      <c r="C1584" s="12">
        <v>10119</v>
      </c>
      <c r="D1584" s="12" t="s">
        <v>1566</v>
      </c>
      <c r="E1584" t="s">
        <v>88</v>
      </c>
      <c r="F1584" t="s">
        <v>615</v>
      </c>
      <c r="G1584" t="s">
        <v>615</v>
      </c>
      <c r="H1584">
        <v>8138</v>
      </c>
      <c r="I1584" t="s">
        <v>4547</v>
      </c>
      <c r="J1584">
        <v>59913</v>
      </c>
      <c r="K1584" t="s">
        <v>4548</v>
      </c>
      <c r="L1584">
        <v>10058</v>
      </c>
      <c r="M1584" t="s">
        <v>2279</v>
      </c>
      <c r="N1584">
        <v>1</v>
      </c>
      <c r="O1584" t="s">
        <v>5209</v>
      </c>
      <c r="S1584" t="s">
        <v>5186</v>
      </c>
    </row>
    <row r="1585" spans="1:19" x14ac:dyDescent="0.3">
      <c r="A1585" s="19">
        <v>271698</v>
      </c>
      <c r="B1585" s="26" t="s">
        <v>4607</v>
      </c>
      <c r="C1585" s="19">
        <v>10119</v>
      </c>
      <c r="D1585" s="19" t="s">
        <v>1566</v>
      </c>
      <c r="E1585" s="18" t="s">
        <v>88</v>
      </c>
      <c r="F1585" s="18" t="s">
        <v>615</v>
      </c>
      <c r="G1585" s="18" t="s">
        <v>615</v>
      </c>
      <c r="H1585" s="18">
        <v>8303</v>
      </c>
      <c r="I1585" s="18" t="s">
        <v>4608</v>
      </c>
      <c r="J1585" s="18">
        <v>360281</v>
      </c>
      <c r="K1585" s="18" t="s">
        <v>4609</v>
      </c>
      <c r="L1585" s="18">
        <v>10058</v>
      </c>
      <c r="M1585" s="18" t="s">
        <v>2279</v>
      </c>
      <c r="N1585" s="18">
        <v>1</v>
      </c>
      <c r="O1585" s="18" t="s">
        <v>5209</v>
      </c>
      <c r="P1585" s="18"/>
      <c r="Q1585" s="18"/>
      <c r="R1585" s="18"/>
      <c r="S1585" t="s">
        <v>5186</v>
      </c>
    </row>
    <row r="1586" spans="1:19" x14ac:dyDescent="0.3">
      <c r="A1586" s="12">
        <v>357003</v>
      </c>
      <c r="B1586" s="1" t="s">
        <v>4616</v>
      </c>
      <c r="C1586" s="12">
        <v>10142</v>
      </c>
      <c r="D1586" s="12" t="s">
        <v>1566</v>
      </c>
      <c r="E1586" t="s">
        <v>88</v>
      </c>
      <c r="F1586" t="s">
        <v>1005</v>
      </c>
      <c r="G1586" t="s">
        <v>1005</v>
      </c>
      <c r="H1586">
        <v>8317</v>
      </c>
      <c r="I1586" t="s">
        <v>4617</v>
      </c>
      <c r="J1586">
        <v>1014514</v>
      </c>
      <c r="K1586" t="s">
        <v>4618</v>
      </c>
      <c r="L1586">
        <v>10058</v>
      </c>
      <c r="M1586" t="s">
        <v>2279</v>
      </c>
      <c r="N1586">
        <v>1</v>
      </c>
      <c r="O1586" t="s">
        <v>5209</v>
      </c>
      <c r="S1586" t="s">
        <v>5186</v>
      </c>
    </row>
    <row r="1587" spans="1:19" x14ac:dyDescent="0.3">
      <c r="A1587" s="19">
        <v>193140</v>
      </c>
      <c r="B1587" s="26" t="s">
        <v>4620</v>
      </c>
      <c r="C1587" s="19">
        <v>10119</v>
      </c>
      <c r="D1587" s="19" t="s">
        <v>1566</v>
      </c>
      <c r="E1587" s="18" t="s">
        <v>88</v>
      </c>
      <c r="F1587" s="18" t="s">
        <v>166</v>
      </c>
      <c r="G1587" s="18" t="s">
        <v>166</v>
      </c>
      <c r="H1587" s="18">
        <v>8329</v>
      </c>
      <c r="I1587" s="18" t="s">
        <v>4621</v>
      </c>
      <c r="J1587" s="18">
        <v>49363</v>
      </c>
      <c r="K1587" s="18" t="s">
        <v>4622</v>
      </c>
      <c r="L1587" s="18">
        <v>10058</v>
      </c>
      <c r="M1587" s="18" t="s">
        <v>2279</v>
      </c>
      <c r="N1587" s="18">
        <v>1</v>
      </c>
      <c r="O1587" s="18" t="s">
        <v>5209</v>
      </c>
      <c r="P1587" s="18"/>
      <c r="Q1587" s="18"/>
      <c r="R1587" s="18"/>
      <c r="S1587" t="s">
        <v>5186</v>
      </c>
    </row>
    <row r="1588" spans="1:19" x14ac:dyDescent="0.3">
      <c r="A1588" s="12">
        <v>887725</v>
      </c>
      <c r="B1588" s="1" t="s">
        <v>4700</v>
      </c>
      <c r="C1588" s="12">
        <v>10142</v>
      </c>
      <c r="D1588" s="12" t="s">
        <v>1566</v>
      </c>
      <c r="E1588" t="s">
        <v>88</v>
      </c>
      <c r="F1588" t="s">
        <v>233</v>
      </c>
      <c r="G1588" t="s">
        <v>233</v>
      </c>
      <c r="H1588">
        <v>8538</v>
      </c>
      <c r="I1588" t="s">
        <v>4701</v>
      </c>
      <c r="J1588">
        <v>89949</v>
      </c>
      <c r="K1588" t="s">
        <v>4702</v>
      </c>
      <c r="L1588">
        <v>10058</v>
      </c>
      <c r="M1588" t="s">
        <v>2279</v>
      </c>
      <c r="N1588">
        <v>1</v>
      </c>
      <c r="O1588" t="s">
        <v>5209</v>
      </c>
      <c r="S1588" t="s">
        <v>5186</v>
      </c>
    </row>
    <row r="1589" spans="1:19" x14ac:dyDescent="0.3">
      <c r="A1589" s="19">
        <v>893226</v>
      </c>
      <c r="B1589" s="26" t="s">
        <v>4713</v>
      </c>
      <c r="C1589" s="19">
        <v>10142</v>
      </c>
      <c r="D1589" s="19" t="s">
        <v>1566</v>
      </c>
      <c r="E1589" s="18" t="s">
        <v>88</v>
      </c>
      <c r="F1589" s="18" t="s">
        <v>2301</v>
      </c>
      <c r="G1589" s="18" t="s">
        <v>2301</v>
      </c>
      <c r="H1589" s="18">
        <v>8641</v>
      </c>
      <c r="I1589" s="18" t="s">
        <v>4714</v>
      </c>
      <c r="J1589" s="18">
        <v>71248</v>
      </c>
      <c r="K1589" s="18" t="s">
        <v>4715</v>
      </c>
      <c r="L1589" s="18">
        <v>10058</v>
      </c>
      <c r="M1589" s="18" t="s">
        <v>2279</v>
      </c>
      <c r="N1589" s="18">
        <v>1</v>
      </c>
      <c r="O1589" s="18" t="s">
        <v>5209</v>
      </c>
      <c r="P1589" s="18"/>
      <c r="Q1589" s="18"/>
      <c r="R1589" s="18"/>
      <c r="S1589" t="s">
        <v>5186</v>
      </c>
    </row>
    <row r="1590" spans="1:19" x14ac:dyDescent="0.3">
      <c r="A1590" s="12">
        <v>261646</v>
      </c>
      <c r="B1590" s="1" t="s">
        <v>2171</v>
      </c>
      <c r="C1590" s="12">
        <v>10142</v>
      </c>
      <c r="D1590" s="12" t="s">
        <v>1566</v>
      </c>
      <c r="E1590" t="s">
        <v>88</v>
      </c>
      <c r="F1590" t="s">
        <v>233</v>
      </c>
      <c r="G1590" t="s">
        <v>233</v>
      </c>
      <c r="H1590">
        <v>8966</v>
      </c>
      <c r="I1590" t="s">
        <v>2172</v>
      </c>
      <c r="J1590">
        <v>1014733</v>
      </c>
      <c r="K1590" t="s">
        <v>4822</v>
      </c>
      <c r="L1590">
        <v>10058</v>
      </c>
      <c r="M1590" t="s">
        <v>2279</v>
      </c>
      <c r="N1590">
        <v>1</v>
      </c>
      <c r="O1590" t="s">
        <v>5209</v>
      </c>
      <c r="S1590" t="s">
        <v>5186</v>
      </c>
    </row>
    <row r="1591" spans="1:19" x14ac:dyDescent="0.3">
      <c r="A1591" s="19">
        <v>549168</v>
      </c>
      <c r="B1591" s="26" t="s">
        <v>2186</v>
      </c>
      <c r="C1591" s="19">
        <v>10119</v>
      </c>
      <c r="D1591" s="19" t="s">
        <v>1566</v>
      </c>
      <c r="E1591" s="18" t="s">
        <v>88</v>
      </c>
      <c r="F1591" s="18" t="s">
        <v>812</v>
      </c>
      <c r="G1591" s="18" t="s">
        <v>812</v>
      </c>
      <c r="H1591" s="18">
        <v>9269</v>
      </c>
      <c r="I1591" s="18" t="s">
        <v>1281</v>
      </c>
      <c r="J1591" s="18">
        <v>172992</v>
      </c>
      <c r="K1591" s="18" t="s">
        <v>2187</v>
      </c>
      <c r="L1591" s="18">
        <v>9780</v>
      </c>
      <c r="M1591" s="18" t="s">
        <v>1568</v>
      </c>
      <c r="N1591" s="18">
        <v>1</v>
      </c>
      <c r="O1591" s="18" t="s">
        <v>5209</v>
      </c>
      <c r="P1591" s="18"/>
      <c r="Q1591" s="18"/>
      <c r="R1591" s="18"/>
      <c r="S1591" t="s">
        <v>5186</v>
      </c>
    </row>
    <row r="1592" spans="1:19" x14ac:dyDescent="0.3">
      <c r="A1592" s="12">
        <v>726497</v>
      </c>
      <c r="B1592" s="1" t="s">
        <v>4877</v>
      </c>
      <c r="C1592" s="12">
        <v>10119</v>
      </c>
      <c r="D1592" s="12" t="s">
        <v>1566</v>
      </c>
      <c r="E1592" t="s">
        <v>88</v>
      </c>
      <c r="F1592" t="s">
        <v>615</v>
      </c>
      <c r="G1592" t="s">
        <v>615</v>
      </c>
      <c r="H1592">
        <v>9472</v>
      </c>
      <c r="I1592" t="s">
        <v>1305</v>
      </c>
      <c r="J1592">
        <v>371582</v>
      </c>
      <c r="K1592" t="s">
        <v>4878</v>
      </c>
      <c r="L1592">
        <v>10058</v>
      </c>
      <c r="M1592" t="s">
        <v>2279</v>
      </c>
      <c r="N1592">
        <v>1</v>
      </c>
      <c r="O1592" t="s">
        <v>5209</v>
      </c>
      <c r="S1592" t="s">
        <v>5186</v>
      </c>
    </row>
    <row r="1593" spans="1:19" x14ac:dyDescent="0.3">
      <c r="A1593" s="19">
        <v>94604</v>
      </c>
      <c r="B1593" s="26" t="s">
        <v>4993</v>
      </c>
      <c r="C1593" s="19">
        <v>10119</v>
      </c>
      <c r="D1593" s="19" t="s">
        <v>1566</v>
      </c>
      <c r="E1593" s="18" t="s">
        <v>88</v>
      </c>
      <c r="F1593" s="18" t="s">
        <v>89</v>
      </c>
      <c r="G1593" s="18" t="s">
        <v>89</v>
      </c>
      <c r="H1593" s="18">
        <v>9660</v>
      </c>
      <c r="I1593" s="18" t="s">
        <v>1373</v>
      </c>
      <c r="J1593" s="18">
        <v>93290</v>
      </c>
      <c r="K1593" s="18" t="s">
        <v>4994</v>
      </c>
      <c r="L1593" s="18">
        <v>10058</v>
      </c>
      <c r="M1593" s="18" t="s">
        <v>2279</v>
      </c>
      <c r="N1593" s="18">
        <v>1</v>
      </c>
      <c r="O1593" s="18" t="s">
        <v>5209</v>
      </c>
      <c r="P1593" s="18"/>
      <c r="Q1593" s="18"/>
      <c r="R1593" s="18"/>
      <c r="S1593" t="s">
        <v>5186</v>
      </c>
    </row>
    <row r="1594" spans="1:19" x14ac:dyDescent="0.3">
      <c r="A1594" s="12">
        <v>366909</v>
      </c>
      <c r="B1594" s="1" t="s">
        <v>5003</v>
      </c>
      <c r="C1594" s="12">
        <v>10119</v>
      </c>
      <c r="D1594" s="12" t="s">
        <v>1566</v>
      </c>
      <c r="E1594" t="s">
        <v>88</v>
      </c>
      <c r="F1594" t="s">
        <v>615</v>
      </c>
      <c r="G1594" t="s">
        <v>615</v>
      </c>
      <c r="H1594">
        <v>9670</v>
      </c>
      <c r="I1594" t="s">
        <v>5004</v>
      </c>
      <c r="J1594">
        <v>52063</v>
      </c>
      <c r="K1594" t="s">
        <v>5005</v>
      </c>
      <c r="L1594">
        <v>10058</v>
      </c>
      <c r="M1594" t="s">
        <v>2279</v>
      </c>
      <c r="N1594">
        <v>1</v>
      </c>
      <c r="O1594" t="s">
        <v>5209</v>
      </c>
      <c r="S1594" t="s">
        <v>5186</v>
      </c>
    </row>
    <row r="1595" spans="1:19" x14ac:dyDescent="0.3">
      <c r="A1595" s="19">
        <v>185170</v>
      </c>
      <c r="B1595" s="26" t="s">
        <v>5012</v>
      </c>
      <c r="C1595" s="19">
        <v>10119</v>
      </c>
      <c r="D1595" s="19" t="s">
        <v>1566</v>
      </c>
      <c r="E1595" s="18" t="s">
        <v>88</v>
      </c>
      <c r="F1595" s="18" t="s">
        <v>2301</v>
      </c>
      <c r="G1595" s="18" t="s">
        <v>2301</v>
      </c>
      <c r="H1595" s="18">
        <v>9682</v>
      </c>
      <c r="I1595" s="18" t="s">
        <v>5013</v>
      </c>
      <c r="J1595" s="18">
        <v>1018684</v>
      </c>
      <c r="K1595" s="18" t="s">
        <v>5014</v>
      </c>
      <c r="L1595" s="18">
        <v>10058</v>
      </c>
      <c r="M1595" s="18" t="s">
        <v>2279</v>
      </c>
      <c r="N1595" s="18">
        <v>1</v>
      </c>
      <c r="O1595" s="18" t="s">
        <v>5209</v>
      </c>
      <c r="P1595" s="18"/>
      <c r="Q1595" s="18"/>
      <c r="R1595" s="18"/>
      <c r="S1595" t="s">
        <v>5186</v>
      </c>
    </row>
    <row r="1596" spans="1:19" x14ac:dyDescent="0.3">
      <c r="A1596" s="12">
        <v>352491</v>
      </c>
      <c r="B1596" s="1" t="s">
        <v>2220</v>
      </c>
      <c r="C1596" s="12">
        <v>10119</v>
      </c>
      <c r="D1596" s="12" t="s">
        <v>1566</v>
      </c>
      <c r="E1596" t="s">
        <v>88</v>
      </c>
      <c r="F1596" t="s">
        <v>89</v>
      </c>
      <c r="G1596" t="s">
        <v>89</v>
      </c>
      <c r="H1596">
        <v>9703</v>
      </c>
      <c r="I1596" t="s">
        <v>1419</v>
      </c>
      <c r="J1596">
        <v>788300</v>
      </c>
      <c r="K1596" t="s">
        <v>5035</v>
      </c>
      <c r="L1596">
        <v>10058</v>
      </c>
      <c r="M1596" t="s">
        <v>2279</v>
      </c>
      <c r="N1596">
        <v>1</v>
      </c>
      <c r="O1596" t="s">
        <v>5209</v>
      </c>
      <c r="S1596" t="s">
        <v>5186</v>
      </c>
    </row>
    <row r="1597" spans="1:19" x14ac:dyDescent="0.3">
      <c r="A1597" s="19">
        <v>909906</v>
      </c>
      <c r="B1597" s="26" t="s">
        <v>5043</v>
      </c>
      <c r="C1597" s="19">
        <v>10119</v>
      </c>
      <c r="D1597" s="19" t="s">
        <v>1566</v>
      </c>
      <c r="E1597" s="18" t="s">
        <v>88</v>
      </c>
      <c r="F1597" s="18" t="s">
        <v>89</v>
      </c>
      <c r="G1597" s="18" t="s">
        <v>89</v>
      </c>
      <c r="H1597" s="18">
        <v>9729</v>
      </c>
      <c r="I1597" s="18" t="s">
        <v>5044</v>
      </c>
      <c r="J1597" s="18">
        <v>149695</v>
      </c>
      <c r="K1597" s="18" t="s">
        <v>5045</v>
      </c>
      <c r="L1597" s="18">
        <v>10058</v>
      </c>
      <c r="M1597" s="18" t="s">
        <v>2279</v>
      </c>
      <c r="N1597" s="18">
        <v>1</v>
      </c>
      <c r="O1597" s="18" t="s">
        <v>5209</v>
      </c>
      <c r="P1597" s="18"/>
      <c r="Q1597" s="18"/>
      <c r="R1597" s="18"/>
      <c r="S1597" t="s">
        <v>5186</v>
      </c>
    </row>
    <row r="1598" spans="1:19" x14ac:dyDescent="0.3">
      <c r="A1598" s="12">
        <v>830259</v>
      </c>
      <c r="B1598" s="1" t="s">
        <v>5049</v>
      </c>
      <c r="C1598" s="12">
        <v>10119</v>
      </c>
      <c r="D1598" s="12" t="s">
        <v>1566</v>
      </c>
      <c r="E1598" t="s">
        <v>88</v>
      </c>
      <c r="F1598" t="s">
        <v>2301</v>
      </c>
      <c r="G1598" t="s">
        <v>2301</v>
      </c>
      <c r="H1598">
        <v>9735</v>
      </c>
      <c r="I1598" t="s">
        <v>5050</v>
      </c>
      <c r="J1598">
        <v>962173</v>
      </c>
      <c r="K1598" t="s">
        <v>5051</v>
      </c>
      <c r="L1598">
        <v>10058</v>
      </c>
      <c r="M1598" t="s">
        <v>2279</v>
      </c>
      <c r="N1598">
        <v>1</v>
      </c>
      <c r="O1598" t="s">
        <v>5209</v>
      </c>
      <c r="S1598" t="s">
        <v>5186</v>
      </c>
    </row>
    <row r="1599" spans="1:19" x14ac:dyDescent="0.3">
      <c r="A1599" s="19">
        <v>96902</v>
      </c>
      <c r="B1599" s="26" t="s">
        <v>5064</v>
      </c>
      <c r="C1599" s="19">
        <v>10119</v>
      </c>
      <c r="D1599" s="19" t="s">
        <v>1566</v>
      </c>
      <c r="E1599" s="18" t="s">
        <v>88</v>
      </c>
      <c r="F1599" s="18" t="s">
        <v>1379</v>
      </c>
      <c r="G1599" s="18" t="s">
        <v>1379</v>
      </c>
      <c r="H1599" s="18">
        <v>9754</v>
      </c>
      <c r="I1599" s="18" t="s">
        <v>1463</v>
      </c>
      <c r="J1599" s="18">
        <v>96893</v>
      </c>
      <c r="K1599" s="18" t="s">
        <v>5065</v>
      </c>
      <c r="L1599" s="18">
        <v>10058</v>
      </c>
      <c r="M1599" s="18" t="s">
        <v>2279</v>
      </c>
      <c r="N1599" s="18">
        <v>1</v>
      </c>
      <c r="O1599" s="18" t="s">
        <v>5209</v>
      </c>
      <c r="P1599" s="18"/>
      <c r="Q1599" s="18"/>
      <c r="R1599" s="18"/>
      <c r="S1599" t="s">
        <v>5186</v>
      </c>
    </row>
    <row r="1600" spans="1:19" x14ac:dyDescent="0.3">
      <c r="A1600" s="12">
        <v>234622</v>
      </c>
      <c r="B1600" s="1" t="s">
        <v>5066</v>
      </c>
      <c r="C1600" s="12">
        <v>10119</v>
      </c>
      <c r="D1600" s="12" t="s">
        <v>1566</v>
      </c>
      <c r="E1600" t="s">
        <v>88</v>
      </c>
      <c r="F1600" t="s">
        <v>2301</v>
      </c>
      <c r="G1600" t="s">
        <v>2301</v>
      </c>
      <c r="H1600">
        <v>9756</v>
      </c>
      <c r="I1600" t="s">
        <v>5067</v>
      </c>
      <c r="J1600">
        <v>787703</v>
      </c>
      <c r="K1600" t="s">
        <v>5068</v>
      </c>
      <c r="L1600">
        <v>10058</v>
      </c>
      <c r="M1600" t="s">
        <v>2279</v>
      </c>
      <c r="N1600">
        <v>1</v>
      </c>
      <c r="O1600" t="s">
        <v>5209</v>
      </c>
      <c r="S1600" t="s">
        <v>5186</v>
      </c>
    </row>
    <row r="1601" spans="1:19" x14ac:dyDescent="0.3">
      <c r="A1601" s="19">
        <v>330341</v>
      </c>
      <c r="B1601" s="26" t="s">
        <v>5072</v>
      </c>
      <c r="C1601" s="19">
        <v>10119</v>
      </c>
      <c r="D1601" s="19" t="s">
        <v>1566</v>
      </c>
      <c r="E1601" s="18" t="s">
        <v>88</v>
      </c>
      <c r="F1601" s="18" t="s">
        <v>89</v>
      </c>
      <c r="G1601" s="18" t="s">
        <v>89</v>
      </c>
      <c r="H1601" s="18">
        <v>9783</v>
      </c>
      <c r="I1601" s="18" t="s">
        <v>1469</v>
      </c>
      <c r="J1601" s="18">
        <v>55550</v>
      </c>
      <c r="K1601" s="18" t="s">
        <v>5073</v>
      </c>
      <c r="L1601" s="18">
        <v>10058</v>
      </c>
      <c r="M1601" s="18" t="s">
        <v>2279</v>
      </c>
      <c r="N1601" s="18">
        <v>1</v>
      </c>
      <c r="O1601" s="18" t="s">
        <v>5209</v>
      </c>
      <c r="P1601" s="18"/>
      <c r="Q1601" s="18"/>
      <c r="R1601" s="18"/>
      <c r="S1601" t="s">
        <v>5185</v>
      </c>
    </row>
    <row r="1602" spans="1:19" x14ac:dyDescent="0.3">
      <c r="A1602" s="12">
        <v>704763</v>
      </c>
      <c r="B1602" s="1" t="s">
        <v>5149</v>
      </c>
      <c r="C1602" s="12">
        <v>10119</v>
      </c>
      <c r="D1602" s="12" t="s">
        <v>1566</v>
      </c>
      <c r="E1602" t="s">
        <v>88</v>
      </c>
      <c r="F1602" t="s">
        <v>1379</v>
      </c>
      <c r="G1602" t="s">
        <v>1379</v>
      </c>
      <c r="H1602">
        <v>9904</v>
      </c>
      <c r="I1602" t="s">
        <v>5150</v>
      </c>
      <c r="J1602">
        <v>60300</v>
      </c>
      <c r="K1602" t="s">
        <v>5151</v>
      </c>
      <c r="L1602">
        <v>10058</v>
      </c>
      <c r="M1602" t="s">
        <v>2279</v>
      </c>
      <c r="N1602">
        <v>1</v>
      </c>
      <c r="O1602" t="s">
        <v>5209</v>
      </c>
      <c r="S1602" t="s">
        <v>5186</v>
      </c>
    </row>
    <row r="1603" spans="1:19" x14ac:dyDescent="0.3">
      <c r="A1603" s="19">
        <v>62737</v>
      </c>
      <c r="B1603" s="26" t="s">
        <v>1590</v>
      </c>
      <c r="C1603" s="19">
        <v>10119</v>
      </c>
      <c r="D1603" s="19" t="s">
        <v>1566</v>
      </c>
      <c r="E1603" s="18" t="s">
        <v>75</v>
      </c>
      <c r="F1603" s="18" t="s">
        <v>1591</v>
      </c>
      <c r="G1603" s="18" t="s">
        <v>1591</v>
      </c>
      <c r="H1603" s="18">
        <v>190</v>
      </c>
      <c r="I1603" s="18" t="s">
        <v>1592</v>
      </c>
      <c r="J1603" s="18">
        <v>371451</v>
      </c>
      <c r="K1603" s="18" t="s">
        <v>2334</v>
      </c>
      <c r="L1603" s="18">
        <v>10058</v>
      </c>
      <c r="M1603" s="18" t="s">
        <v>2279</v>
      </c>
      <c r="N1603" s="18">
        <v>1</v>
      </c>
      <c r="O1603" s="18" t="s">
        <v>5209</v>
      </c>
      <c r="P1603" s="18"/>
      <c r="Q1603" s="18"/>
      <c r="R1603" s="18"/>
      <c r="S1603" t="s">
        <v>5186</v>
      </c>
    </row>
    <row r="1604" spans="1:19" x14ac:dyDescent="0.3">
      <c r="A1604" s="12">
        <v>526852</v>
      </c>
      <c r="B1604" s="1" t="s">
        <v>1593</v>
      </c>
      <c r="C1604" s="12">
        <v>10119</v>
      </c>
      <c r="D1604" s="12" t="s">
        <v>1566</v>
      </c>
      <c r="E1604" t="s">
        <v>75</v>
      </c>
      <c r="F1604" t="s">
        <v>521</v>
      </c>
      <c r="G1604" t="s">
        <v>521</v>
      </c>
      <c r="H1604">
        <v>191</v>
      </c>
      <c r="I1604" t="s">
        <v>1594</v>
      </c>
      <c r="J1604">
        <v>62191</v>
      </c>
      <c r="K1604" t="s">
        <v>2335</v>
      </c>
      <c r="L1604">
        <v>10058</v>
      </c>
      <c r="M1604" t="s">
        <v>2279</v>
      </c>
      <c r="N1604">
        <v>1</v>
      </c>
      <c r="O1604" t="s">
        <v>5209</v>
      </c>
      <c r="S1604" t="s">
        <v>5186</v>
      </c>
    </row>
    <row r="1605" spans="1:19" x14ac:dyDescent="0.3">
      <c r="A1605" s="19">
        <v>92185</v>
      </c>
      <c r="B1605" s="26" t="s">
        <v>2354</v>
      </c>
      <c r="C1605" s="19">
        <v>10119</v>
      </c>
      <c r="D1605" s="19" t="s">
        <v>1566</v>
      </c>
      <c r="E1605" s="18" t="s">
        <v>75</v>
      </c>
      <c r="F1605" s="18" t="s">
        <v>76</v>
      </c>
      <c r="G1605" s="18" t="s">
        <v>76</v>
      </c>
      <c r="H1605" s="18">
        <v>209</v>
      </c>
      <c r="I1605" s="18" t="s">
        <v>77</v>
      </c>
      <c r="J1605" s="18">
        <v>1007123</v>
      </c>
      <c r="K1605" s="18" t="s">
        <v>2355</v>
      </c>
      <c r="L1605" s="18">
        <v>10058</v>
      </c>
      <c r="M1605" s="18" t="s">
        <v>2279</v>
      </c>
      <c r="N1605" s="18">
        <v>1</v>
      </c>
      <c r="O1605" s="18" t="s">
        <v>5209</v>
      </c>
      <c r="P1605" s="18"/>
      <c r="Q1605" s="18"/>
      <c r="R1605" s="18"/>
      <c r="S1605" t="s">
        <v>5186</v>
      </c>
    </row>
    <row r="1606" spans="1:19" x14ac:dyDescent="0.3">
      <c r="A1606" s="12">
        <v>369606</v>
      </c>
      <c r="B1606" s="1" t="s">
        <v>2392</v>
      </c>
      <c r="C1606" s="12">
        <v>10142</v>
      </c>
      <c r="D1606" s="12" t="s">
        <v>1566</v>
      </c>
      <c r="E1606" t="s">
        <v>75</v>
      </c>
      <c r="F1606" t="s">
        <v>837</v>
      </c>
      <c r="G1606" t="s">
        <v>837</v>
      </c>
      <c r="H1606">
        <v>380</v>
      </c>
      <c r="I1606" t="s">
        <v>2393</v>
      </c>
      <c r="J1606">
        <v>655269</v>
      </c>
      <c r="K1606" t="s">
        <v>2394</v>
      </c>
      <c r="L1606">
        <v>10058</v>
      </c>
      <c r="M1606" t="s">
        <v>2279</v>
      </c>
      <c r="N1606">
        <v>1</v>
      </c>
      <c r="O1606" t="s">
        <v>5209</v>
      </c>
      <c r="S1606" t="s">
        <v>5186</v>
      </c>
    </row>
    <row r="1607" spans="1:19" x14ac:dyDescent="0.3">
      <c r="A1607" s="19">
        <v>72926</v>
      </c>
      <c r="B1607" s="26" t="s">
        <v>1626</v>
      </c>
      <c r="C1607" s="19">
        <v>10142</v>
      </c>
      <c r="D1607" s="19" t="s">
        <v>1566</v>
      </c>
      <c r="E1607" s="18" t="s">
        <v>75</v>
      </c>
      <c r="F1607" s="18" t="s">
        <v>76</v>
      </c>
      <c r="G1607" s="18" t="s">
        <v>76</v>
      </c>
      <c r="H1607" s="18">
        <v>1022</v>
      </c>
      <c r="I1607" s="18" t="s">
        <v>1627</v>
      </c>
      <c r="J1607" s="18">
        <v>352934</v>
      </c>
      <c r="K1607" s="18" t="s">
        <v>1628</v>
      </c>
      <c r="L1607" s="18">
        <v>10035</v>
      </c>
      <c r="M1607" s="18" t="s">
        <v>1568</v>
      </c>
      <c r="N1607" s="18">
        <v>1</v>
      </c>
      <c r="O1607" s="18" t="s">
        <v>5209</v>
      </c>
      <c r="P1607" s="18"/>
      <c r="Q1607" s="18"/>
      <c r="R1607" s="18"/>
      <c r="S1607" t="s">
        <v>5186</v>
      </c>
    </row>
    <row r="1608" spans="1:19" x14ac:dyDescent="0.3">
      <c r="A1608" s="12">
        <v>629276</v>
      </c>
      <c r="B1608" s="1" t="s">
        <v>1633</v>
      </c>
      <c r="C1608" s="12">
        <v>10119</v>
      </c>
      <c r="D1608" s="12" t="s">
        <v>1566</v>
      </c>
      <c r="E1608" t="s">
        <v>75</v>
      </c>
      <c r="F1608" t="s">
        <v>788</v>
      </c>
      <c r="G1608" t="s">
        <v>788</v>
      </c>
      <c r="H1608">
        <v>1083</v>
      </c>
      <c r="I1608" t="s">
        <v>1634</v>
      </c>
      <c r="J1608">
        <v>1012915</v>
      </c>
      <c r="K1608" t="s">
        <v>1635</v>
      </c>
      <c r="L1608">
        <v>10035</v>
      </c>
      <c r="M1608" t="s">
        <v>1568</v>
      </c>
      <c r="N1608">
        <v>1</v>
      </c>
      <c r="O1608" t="s">
        <v>5209</v>
      </c>
      <c r="S1608" t="s">
        <v>5186</v>
      </c>
    </row>
    <row r="1609" spans="1:19" x14ac:dyDescent="0.3">
      <c r="A1609" s="19">
        <v>719534</v>
      </c>
      <c r="B1609" s="26" t="s">
        <v>1648</v>
      </c>
      <c r="C1609" s="19">
        <v>10119</v>
      </c>
      <c r="D1609" s="19" t="s">
        <v>1566</v>
      </c>
      <c r="E1609" s="18" t="s">
        <v>75</v>
      </c>
      <c r="F1609" s="18" t="s">
        <v>938</v>
      </c>
      <c r="G1609" s="18" t="s">
        <v>938</v>
      </c>
      <c r="H1609" s="18">
        <v>1258</v>
      </c>
      <c r="I1609" s="18" t="s">
        <v>1649</v>
      </c>
      <c r="J1609" s="18">
        <v>1017002</v>
      </c>
      <c r="K1609" s="18" t="s">
        <v>1650</v>
      </c>
      <c r="L1609" s="18">
        <v>10011</v>
      </c>
      <c r="M1609" s="18" t="s">
        <v>1568</v>
      </c>
      <c r="N1609" s="18">
        <v>1</v>
      </c>
      <c r="O1609" s="18" t="s">
        <v>5209</v>
      </c>
      <c r="P1609" s="18"/>
      <c r="Q1609" s="18"/>
      <c r="R1609" s="18"/>
      <c r="S1609" t="s">
        <v>5186</v>
      </c>
    </row>
    <row r="1610" spans="1:19" x14ac:dyDescent="0.3">
      <c r="A1610" s="12">
        <v>304055</v>
      </c>
      <c r="B1610" s="1" t="s">
        <v>2579</v>
      </c>
      <c r="C1610" s="12">
        <v>10119</v>
      </c>
      <c r="D1610" s="12" t="s">
        <v>1566</v>
      </c>
      <c r="E1610" t="s">
        <v>75</v>
      </c>
      <c r="F1610" t="s">
        <v>76</v>
      </c>
      <c r="G1610" t="s">
        <v>76</v>
      </c>
      <c r="H1610">
        <v>1294</v>
      </c>
      <c r="I1610" t="s">
        <v>2580</v>
      </c>
      <c r="J1610">
        <v>878850</v>
      </c>
      <c r="K1610" t="s">
        <v>2581</v>
      </c>
      <c r="L1610">
        <v>10058</v>
      </c>
      <c r="M1610" t="s">
        <v>2279</v>
      </c>
      <c r="N1610">
        <v>1</v>
      </c>
      <c r="O1610" t="s">
        <v>5209</v>
      </c>
      <c r="S1610" t="s">
        <v>5186</v>
      </c>
    </row>
    <row r="1611" spans="1:19" x14ac:dyDescent="0.3">
      <c r="A1611" s="19">
        <v>198784</v>
      </c>
      <c r="B1611" s="26" t="s">
        <v>1679</v>
      </c>
      <c r="C1611" s="19">
        <v>10142</v>
      </c>
      <c r="D1611" s="19" t="s">
        <v>1566</v>
      </c>
      <c r="E1611" s="18" t="s">
        <v>75</v>
      </c>
      <c r="F1611" s="18" t="s">
        <v>788</v>
      </c>
      <c r="G1611" s="18" t="s">
        <v>788</v>
      </c>
      <c r="H1611" s="18">
        <v>1750</v>
      </c>
      <c r="I1611" s="18" t="s">
        <v>1680</v>
      </c>
      <c r="J1611" s="18">
        <v>69798</v>
      </c>
      <c r="K1611" s="18" t="s">
        <v>2666</v>
      </c>
      <c r="L1611" s="18">
        <v>10058</v>
      </c>
      <c r="M1611" s="18" t="s">
        <v>2279</v>
      </c>
      <c r="N1611" s="18">
        <v>1</v>
      </c>
      <c r="O1611" s="18" t="s">
        <v>5209</v>
      </c>
      <c r="P1611" s="18"/>
      <c r="Q1611" s="18"/>
      <c r="R1611" s="18"/>
      <c r="S1611" t="s">
        <v>5186</v>
      </c>
    </row>
    <row r="1612" spans="1:19" x14ac:dyDescent="0.3">
      <c r="A1612" s="12">
        <v>72331</v>
      </c>
      <c r="B1612" s="1" t="s">
        <v>1688</v>
      </c>
      <c r="C1612" s="12">
        <v>10142</v>
      </c>
      <c r="D1612" s="12" t="s">
        <v>1566</v>
      </c>
      <c r="E1612" t="s">
        <v>75</v>
      </c>
      <c r="F1612" t="s">
        <v>837</v>
      </c>
      <c r="G1612" t="s">
        <v>837</v>
      </c>
      <c r="H1612">
        <v>1760</v>
      </c>
      <c r="I1612" t="s">
        <v>1689</v>
      </c>
      <c r="J1612">
        <v>93270</v>
      </c>
      <c r="K1612" t="s">
        <v>1690</v>
      </c>
      <c r="L1612">
        <v>10035</v>
      </c>
      <c r="M1612" t="s">
        <v>1568</v>
      </c>
      <c r="N1612">
        <v>1</v>
      </c>
      <c r="O1612" t="s">
        <v>5209</v>
      </c>
      <c r="S1612" t="s">
        <v>5186</v>
      </c>
    </row>
    <row r="1613" spans="1:19" x14ac:dyDescent="0.3">
      <c r="A1613" s="19">
        <v>636556</v>
      </c>
      <c r="B1613" s="26" t="s">
        <v>1709</v>
      </c>
      <c r="C1613" s="19">
        <v>10119</v>
      </c>
      <c r="D1613" s="19" t="s">
        <v>1566</v>
      </c>
      <c r="E1613" s="18" t="s">
        <v>75</v>
      </c>
      <c r="F1613" s="18" t="s">
        <v>249</v>
      </c>
      <c r="G1613" s="18" t="s">
        <v>249</v>
      </c>
      <c r="H1613" s="18">
        <v>2016</v>
      </c>
      <c r="I1613" s="18" t="s">
        <v>250</v>
      </c>
      <c r="J1613" s="18">
        <v>1006489</v>
      </c>
      <c r="K1613" s="18" t="s">
        <v>2729</v>
      </c>
      <c r="L1613" s="18">
        <v>10058</v>
      </c>
      <c r="M1613" s="18" t="s">
        <v>2279</v>
      </c>
      <c r="N1613" s="18">
        <v>1</v>
      </c>
      <c r="O1613" s="18" t="s">
        <v>5209</v>
      </c>
      <c r="P1613" s="18"/>
      <c r="Q1613" s="18"/>
      <c r="R1613" s="18"/>
      <c r="S1613" t="s">
        <v>5186</v>
      </c>
    </row>
    <row r="1614" spans="1:19" x14ac:dyDescent="0.3">
      <c r="A1614" s="12">
        <v>225887</v>
      </c>
      <c r="B1614" s="1" t="s">
        <v>2762</v>
      </c>
      <c r="C1614" s="12">
        <v>10119</v>
      </c>
      <c r="D1614" s="12" t="s">
        <v>1566</v>
      </c>
      <c r="E1614" t="s">
        <v>75</v>
      </c>
      <c r="F1614" t="s">
        <v>196</v>
      </c>
      <c r="G1614" t="s">
        <v>196</v>
      </c>
      <c r="H1614">
        <v>2057</v>
      </c>
      <c r="I1614" t="s">
        <v>275</v>
      </c>
      <c r="J1614">
        <v>878332</v>
      </c>
      <c r="K1614" t="s">
        <v>2763</v>
      </c>
      <c r="L1614">
        <v>10058</v>
      </c>
      <c r="M1614" t="s">
        <v>2279</v>
      </c>
      <c r="N1614">
        <v>1</v>
      </c>
      <c r="O1614" t="s">
        <v>5209</v>
      </c>
      <c r="S1614" t="s">
        <v>5186</v>
      </c>
    </row>
    <row r="1615" spans="1:19" x14ac:dyDescent="0.3">
      <c r="A1615" s="19">
        <v>776212</v>
      </c>
      <c r="B1615" s="26" t="s">
        <v>1780</v>
      </c>
      <c r="C1615" s="19">
        <v>10119</v>
      </c>
      <c r="D1615" s="19" t="s">
        <v>1566</v>
      </c>
      <c r="E1615" s="18" t="s">
        <v>75</v>
      </c>
      <c r="F1615" s="18" t="s">
        <v>521</v>
      </c>
      <c r="G1615" s="18" t="s">
        <v>521</v>
      </c>
      <c r="H1615" s="18">
        <v>2590</v>
      </c>
      <c r="I1615" s="18" t="s">
        <v>1781</v>
      </c>
      <c r="J1615" s="18">
        <v>47265</v>
      </c>
      <c r="K1615" s="18" t="s">
        <v>3038</v>
      </c>
      <c r="L1615" s="18">
        <v>10058</v>
      </c>
      <c r="M1615" s="18" t="s">
        <v>2279</v>
      </c>
      <c r="N1615" s="18">
        <v>1</v>
      </c>
      <c r="O1615" s="18" t="s">
        <v>5209</v>
      </c>
      <c r="P1615" s="18"/>
      <c r="Q1615" s="18"/>
      <c r="R1615" s="18"/>
      <c r="S1615" t="s">
        <v>5186</v>
      </c>
    </row>
    <row r="1616" spans="1:19" x14ac:dyDescent="0.3">
      <c r="A1616" s="12">
        <v>724206</v>
      </c>
      <c r="B1616" s="1" t="s">
        <v>3067</v>
      </c>
      <c r="C1616" s="12">
        <v>10142</v>
      </c>
      <c r="D1616" s="12" t="s">
        <v>1566</v>
      </c>
      <c r="E1616" t="s">
        <v>75</v>
      </c>
      <c r="F1616" t="s">
        <v>1591</v>
      </c>
      <c r="G1616" t="s">
        <v>1591</v>
      </c>
      <c r="H1616">
        <v>2679</v>
      </c>
      <c r="I1616" t="s">
        <v>3068</v>
      </c>
      <c r="J1616">
        <v>1017094</v>
      </c>
      <c r="K1616" t="s">
        <v>3069</v>
      </c>
      <c r="L1616">
        <v>10058</v>
      </c>
      <c r="M1616" t="s">
        <v>2279</v>
      </c>
      <c r="N1616">
        <v>1</v>
      </c>
      <c r="O1616" t="s">
        <v>5209</v>
      </c>
      <c r="S1616" t="s">
        <v>5186</v>
      </c>
    </row>
    <row r="1617" spans="1:19" x14ac:dyDescent="0.3">
      <c r="A1617" s="19">
        <v>638446</v>
      </c>
      <c r="B1617" s="26" t="s">
        <v>3073</v>
      </c>
      <c r="C1617" s="19">
        <v>10119</v>
      </c>
      <c r="D1617" s="19" t="s">
        <v>1566</v>
      </c>
      <c r="E1617" s="18" t="s">
        <v>75</v>
      </c>
      <c r="F1617" s="18" t="s">
        <v>292</v>
      </c>
      <c r="G1617" s="18" t="s">
        <v>292</v>
      </c>
      <c r="H1617" s="18">
        <v>2684</v>
      </c>
      <c r="I1617" s="18" t="s">
        <v>454</v>
      </c>
      <c r="J1617" s="18">
        <v>304267</v>
      </c>
      <c r="K1617" s="18" t="s">
        <v>3074</v>
      </c>
      <c r="L1617" s="18">
        <v>10058</v>
      </c>
      <c r="M1617" s="18" t="s">
        <v>2279</v>
      </c>
      <c r="N1617" s="18">
        <v>1</v>
      </c>
      <c r="O1617" s="18" t="s">
        <v>5209</v>
      </c>
      <c r="P1617" s="18"/>
      <c r="Q1617" s="18"/>
      <c r="R1617" s="18"/>
      <c r="S1617" t="s">
        <v>5186</v>
      </c>
    </row>
    <row r="1618" spans="1:19" x14ac:dyDescent="0.3">
      <c r="A1618" s="12">
        <v>894720</v>
      </c>
      <c r="B1618" s="1" t="s">
        <v>3084</v>
      </c>
      <c r="C1618" s="12">
        <v>10119</v>
      </c>
      <c r="D1618" s="12" t="s">
        <v>1566</v>
      </c>
      <c r="E1618" t="s">
        <v>75</v>
      </c>
      <c r="F1618" t="s">
        <v>76</v>
      </c>
      <c r="G1618" t="s">
        <v>76</v>
      </c>
      <c r="H1618">
        <v>2707</v>
      </c>
      <c r="I1618" t="s">
        <v>3085</v>
      </c>
      <c r="J1618">
        <v>79870</v>
      </c>
      <c r="K1618" t="s">
        <v>3086</v>
      </c>
      <c r="L1618">
        <v>10058</v>
      </c>
      <c r="M1618" t="s">
        <v>2279</v>
      </c>
      <c r="N1618">
        <v>1</v>
      </c>
      <c r="O1618" t="s">
        <v>5209</v>
      </c>
      <c r="S1618" t="s">
        <v>5186</v>
      </c>
    </row>
    <row r="1619" spans="1:19" x14ac:dyDescent="0.3">
      <c r="A1619" s="19">
        <v>332102</v>
      </c>
      <c r="B1619" s="26" t="s">
        <v>3120</v>
      </c>
      <c r="C1619" s="19">
        <v>10119</v>
      </c>
      <c r="D1619" s="19" t="s">
        <v>1566</v>
      </c>
      <c r="E1619" s="18" t="s">
        <v>75</v>
      </c>
      <c r="F1619" s="18" t="s">
        <v>76</v>
      </c>
      <c r="G1619" s="18" t="s">
        <v>76</v>
      </c>
      <c r="H1619" s="18">
        <v>2804</v>
      </c>
      <c r="I1619" s="18" t="s">
        <v>3121</v>
      </c>
      <c r="J1619" s="18">
        <v>981990</v>
      </c>
      <c r="K1619" s="18" t="s">
        <v>3122</v>
      </c>
      <c r="L1619" s="18">
        <v>10058</v>
      </c>
      <c r="M1619" s="18" t="s">
        <v>2279</v>
      </c>
      <c r="N1619" s="18">
        <v>1</v>
      </c>
      <c r="O1619" s="18" t="s">
        <v>5209</v>
      </c>
      <c r="P1619" s="18"/>
      <c r="Q1619" s="18"/>
      <c r="R1619" s="18"/>
      <c r="S1619" t="s">
        <v>5186</v>
      </c>
    </row>
    <row r="1620" spans="1:19" x14ac:dyDescent="0.3">
      <c r="A1620" s="12">
        <v>300558</v>
      </c>
      <c r="B1620" s="1" t="s">
        <v>3181</v>
      </c>
      <c r="C1620" s="12">
        <v>10119</v>
      </c>
      <c r="D1620" s="12" t="s">
        <v>1566</v>
      </c>
      <c r="E1620" t="s">
        <v>75</v>
      </c>
      <c r="F1620" t="s">
        <v>521</v>
      </c>
      <c r="G1620" t="s">
        <v>521</v>
      </c>
      <c r="H1620">
        <v>2968</v>
      </c>
      <c r="I1620" t="s">
        <v>522</v>
      </c>
      <c r="J1620">
        <v>1015138</v>
      </c>
      <c r="K1620" t="s">
        <v>3182</v>
      </c>
      <c r="L1620">
        <v>10058</v>
      </c>
      <c r="M1620" t="s">
        <v>2279</v>
      </c>
      <c r="N1620">
        <v>1</v>
      </c>
      <c r="O1620" t="s">
        <v>5209</v>
      </c>
      <c r="S1620" t="s">
        <v>5186</v>
      </c>
    </row>
    <row r="1621" spans="1:19" x14ac:dyDescent="0.3">
      <c r="A1621" s="19">
        <v>159018</v>
      </c>
      <c r="B1621" s="26" t="s">
        <v>1826</v>
      </c>
      <c r="C1621" s="19">
        <v>10119</v>
      </c>
      <c r="D1621" s="19" t="s">
        <v>1566</v>
      </c>
      <c r="E1621" s="18" t="s">
        <v>75</v>
      </c>
      <c r="F1621" s="18" t="s">
        <v>196</v>
      </c>
      <c r="G1621" s="18" t="s">
        <v>196</v>
      </c>
      <c r="H1621" s="18">
        <v>2969</v>
      </c>
      <c r="I1621" s="18" t="s">
        <v>525</v>
      </c>
      <c r="J1621" s="18">
        <v>968304</v>
      </c>
      <c r="K1621" s="18" t="s">
        <v>1827</v>
      </c>
      <c r="L1621" s="18">
        <v>10035</v>
      </c>
      <c r="M1621" s="18" t="s">
        <v>1568</v>
      </c>
      <c r="N1621" s="18">
        <v>1</v>
      </c>
      <c r="O1621" s="18" t="s">
        <v>5209</v>
      </c>
      <c r="P1621" s="18"/>
      <c r="Q1621" s="18"/>
      <c r="R1621" s="18"/>
      <c r="S1621" t="s">
        <v>5186</v>
      </c>
    </row>
    <row r="1622" spans="1:19" x14ac:dyDescent="0.3">
      <c r="A1622" s="12">
        <v>162649</v>
      </c>
      <c r="B1622" s="1" t="s">
        <v>1828</v>
      </c>
      <c r="C1622" s="12">
        <v>10119</v>
      </c>
      <c r="D1622" s="12" t="s">
        <v>1566</v>
      </c>
      <c r="E1622" t="s">
        <v>75</v>
      </c>
      <c r="F1622" t="s">
        <v>76</v>
      </c>
      <c r="G1622" t="s">
        <v>76</v>
      </c>
      <c r="H1622">
        <v>2971</v>
      </c>
      <c r="I1622" t="s">
        <v>1829</v>
      </c>
      <c r="J1622">
        <v>43882</v>
      </c>
      <c r="K1622" t="s">
        <v>3183</v>
      </c>
      <c r="L1622">
        <v>10058</v>
      </c>
      <c r="M1622" t="s">
        <v>2279</v>
      </c>
      <c r="N1622">
        <v>1</v>
      </c>
      <c r="O1622" t="s">
        <v>5209</v>
      </c>
      <c r="S1622" t="s">
        <v>5186</v>
      </c>
    </row>
    <row r="1623" spans="1:19" x14ac:dyDescent="0.3">
      <c r="A1623" s="19">
        <v>878781</v>
      </c>
      <c r="B1623" s="26" t="s">
        <v>1833</v>
      </c>
      <c r="C1623" s="19">
        <v>10119</v>
      </c>
      <c r="D1623" s="19" t="s">
        <v>1566</v>
      </c>
      <c r="E1623" s="18" t="s">
        <v>75</v>
      </c>
      <c r="F1623" s="18" t="s">
        <v>837</v>
      </c>
      <c r="G1623" s="18" t="s">
        <v>837</v>
      </c>
      <c r="H1623" s="18">
        <v>3049</v>
      </c>
      <c r="I1623" s="18" t="s">
        <v>1834</v>
      </c>
      <c r="J1623" s="18">
        <v>338933</v>
      </c>
      <c r="K1623" s="18" t="s">
        <v>1835</v>
      </c>
      <c r="L1623" s="18">
        <v>10035</v>
      </c>
      <c r="M1623" s="18" t="s">
        <v>1568</v>
      </c>
      <c r="N1623" s="18">
        <v>1</v>
      </c>
      <c r="O1623" s="18" t="s">
        <v>5209</v>
      </c>
      <c r="P1623" s="18"/>
      <c r="Q1623" s="18"/>
      <c r="R1623" s="18"/>
      <c r="S1623" t="s">
        <v>5186</v>
      </c>
    </row>
    <row r="1624" spans="1:19" x14ac:dyDescent="0.3">
      <c r="A1624" s="12">
        <v>673062</v>
      </c>
      <c r="B1624" s="1" t="s">
        <v>3221</v>
      </c>
      <c r="C1624" s="12">
        <v>10119</v>
      </c>
      <c r="D1624" s="12" t="s">
        <v>1566</v>
      </c>
      <c r="E1624" t="s">
        <v>75</v>
      </c>
      <c r="F1624" t="s">
        <v>292</v>
      </c>
      <c r="G1624" t="s">
        <v>292</v>
      </c>
      <c r="H1624">
        <v>3144</v>
      </c>
      <c r="I1624" t="s">
        <v>3222</v>
      </c>
      <c r="J1624">
        <v>57740</v>
      </c>
      <c r="K1624" t="s">
        <v>3223</v>
      </c>
      <c r="L1624">
        <v>10058</v>
      </c>
      <c r="M1624" t="s">
        <v>2279</v>
      </c>
      <c r="N1624">
        <v>1</v>
      </c>
      <c r="O1624" t="s">
        <v>5209</v>
      </c>
      <c r="S1624" t="s">
        <v>5186</v>
      </c>
    </row>
    <row r="1625" spans="1:19" x14ac:dyDescent="0.3">
      <c r="A1625" s="19">
        <v>832651</v>
      </c>
      <c r="B1625" s="26" t="s">
        <v>3244</v>
      </c>
      <c r="C1625" s="19">
        <v>10119</v>
      </c>
      <c r="D1625" s="19" t="s">
        <v>1566</v>
      </c>
      <c r="E1625" s="18" t="s">
        <v>75</v>
      </c>
      <c r="F1625" s="18" t="s">
        <v>76</v>
      </c>
      <c r="G1625" s="18" t="s">
        <v>76</v>
      </c>
      <c r="H1625" s="18">
        <v>3156</v>
      </c>
      <c r="I1625" s="18" t="s">
        <v>3245</v>
      </c>
      <c r="J1625" s="18">
        <v>1013231</v>
      </c>
      <c r="K1625" s="18" t="s">
        <v>3246</v>
      </c>
      <c r="L1625" s="18">
        <v>10058</v>
      </c>
      <c r="M1625" s="18" t="s">
        <v>2279</v>
      </c>
      <c r="N1625" s="18">
        <v>1</v>
      </c>
      <c r="O1625" s="18" t="s">
        <v>5209</v>
      </c>
      <c r="P1625" s="18"/>
      <c r="Q1625" s="18"/>
      <c r="R1625" s="18"/>
      <c r="S1625" t="s">
        <v>5186</v>
      </c>
    </row>
    <row r="1626" spans="1:19" x14ac:dyDescent="0.3">
      <c r="A1626" s="12">
        <v>193099</v>
      </c>
      <c r="B1626" s="1" t="s">
        <v>3330</v>
      </c>
      <c r="C1626" s="12">
        <v>10142</v>
      </c>
      <c r="D1626" s="12" t="s">
        <v>1566</v>
      </c>
      <c r="E1626" t="s">
        <v>75</v>
      </c>
      <c r="F1626" t="s">
        <v>1591</v>
      </c>
      <c r="G1626" t="s">
        <v>1591</v>
      </c>
      <c r="H1626">
        <v>3422</v>
      </c>
      <c r="I1626" t="s">
        <v>3331</v>
      </c>
      <c r="J1626">
        <v>1011898</v>
      </c>
      <c r="K1626" t="s">
        <v>3332</v>
      </c>
      <c r="L1626">
        <v>10058</v>
      </c>
      <c r="M1626" t="s">
        <v>2279</v>
      </c>
      <c r="N1626">
        <v>1</v>
      </c>
      <c r="O1626" t="s">
        <v>5209</v>
      </c>
      <c r="S1626" t="s">
        <v>5186</v>
      </c>
    </row>
    <row r="1627" spans="1:19" x14ac:dyDescent="0.3">
      <c r="A1627" s="19">
        <v>176674</v>
      </c>
      <c r="B1627" s="26" t="s">
        <v>3375</v>
      </c>
      <c r="C1627" s="19">
        <v>10119</v>
      </c>
      <c r="D1627" s="19" t="s">
        <v>1566</v>
      </c>
      <c r="E1627" s="18" t="s">
        <v>75</v>
      </c>
      <c r="F1627" s="18" t="s">
        <v>249</v>
      </c>
      <c r="G1627" s="18" t="s">
        <v>249</v>
      </c>
      <c r="H1627" s="18">
        <v>3803</v>
      </c>
      <c r="I1627" s="18" t="s">
        <v>3376</v>
      </c>
      <c r="J1627" s="18">
        <v>191131</v>
      </c>
      <c r="K1627" s="18" t="s">
        <v>3377</v>
      </c>
      <c r="L1627" s="18">
        <v>10058</v>
      </c>
      <c r="M1627" s="18" t="s">
        <v>2279</v>
      </c>
      <c r="N1627" s="18">
        <v>1</v>
      </c>
      <c r="O1627" s="18" t="s">
        <v>5209</v>
      </c>
      <c r="P1627" s="18"/>
      <c r="Q1627" s="18"/>
      <c r="R1627" s="18"/>
      <c r="S1627" t="s">
        <v>5186</v>
      </c>
    </row>
    <row r="1628" spans="1:19" x14ac:dyDescent="0.3">
      <c r="A1628" s="12">
        <v>51358</v>
      </c>
      <c r="B1628" s="1" t="s">
        <v>1872</v>
      </c>
      <c r="C1628" s="12">
        <v>10142</v>
      </c>
      <c r="D1628" s="12" t="s">
        <v>1566</v>
      </c>
      <c r="E1628" t="s">
        <v>75</v>
      </c>
      <c r="F1628" t="s">
        <v>1591</v>
      </c>
      <c r="G1628" t="s">
        <v>1591</v>
      </c>
      <c r="H1628">
        <v>3961</v>
      </c>
      <c r="I1628" t="s">
        <v>1873</v>
      </c>
      <c r="J1628">
        <v>975337</v>
      </c>
      <c r="K1628" t="s">
        <v>1874</v>
      </c>
      <c r="L1628">
        <v>10035</v>
      </c>
      <c r="M1628" t="s">
        <v>1568</v>
      </c>
      <c r="N1628">
        <v>1</v>
      </c>
      <c r="O1628" t="s">
        <v>5209</v>
      </c>
      <c r="S1628" t="s">
        <v>5186</v>
      </c>
    </row>
    <row r="1629" spans="1:19" x14ac:dyDescent="0.3">
      <c r="A1629" s="19">
        <v>864991</v>
      </c>
      <c r="B1629" s="26" t="s">
        <v>3436</v>
      </c>
      <c r="C1629" s="19">
        <v>10119</v>
      </c>
      <c r="D1629" s="19" t="s">
        <v>1566</v>
      </c>
      <c r="E1629" s="18" t="s">
        <v>75</v>
      </c>
      <c r="F1629" s="18" t="s">
        <v>837</v>
      </c>
      <c r="G1629" s="18" t="s">
        <v>837</v>
      </c>
      <c r="H1629" s="18">
        <v>4158</v>
      </c>
      <c r="I1629" s="18" t="s">
        <v>3437</v>
      </c>
      <c r="J1629" s="18">
        <v>86560</v>
      </c>
      <c r="K1629" s="18" t="s">
        <v>3438</v>
      </c>
      <c r="L1629" s="18">
        <v>10058</v>
      </c>
      <c r="M1629" s="18" t="s">
        <v>2279</v>
      </c>
      <c r="N1629" s="18">
        <v>1</v>
      </c>
      <c r="O1629" s="18" t="s">
        <v>5209</v>
      </c>
      <c r="P1629" s="18"/>
      <c r="Q1629" s="18"/>
      <c r="R1629" s="18"/>
      <c r="S1629" t="s">
        <v>5186</v>
      </c>
    </row>
    <row r="1630" spans="1:19" x14ac:dyDescent="0.3">
      <c r="A1630" s="12">
        <v>865886</v>
      </c>
      <c r="B1630" s="1" t="s">
        <v>3440</v>
      </c>
      <c r="C1630" s="12">
        <v>10119</v>
      </c>
      <c r="D1630" s="12" t="s">
        <v>1566</v>
      </c>
      <c r="E1630" t="s">
        <v>75</v>
      </c>
      <c r="F1630" t="s">
        <v>938</v>
      </c>
      <c r="G1630" t="s">
        <v>938</v>
      </c>
      <c r="H1630">
        <v>4174</v>
      </c>
      <c r="I1630" t="s">
        <v>3441</v>
      </c>
      <c r="J1630">
        <v>95065</v>
      </c>
      <c r="K1630" t="s">
        <v>3442</v>
      </c>
      <c r="L1630">
        <v>10058</v>
      </c>
      <c r="M1630" t="s">
        <v>2279</v>
      </c>
      <c r="N1630">
        <v>1</v>
      </c>
      <c r="O1630" t="s">
        <v>5209</v>
      </c>
      <c r="S1630" t="s">
        <v>5186</v>
      </c>
    </row>
    <row r="1631" spans="1:19" x14ac:dyDescent="0.3">
      <c r="A1631" s="19">
        <v>875331</v>
      </c>
      <c r="B1631" s="26" t="s">
        <v>3465</v>
      </c>
      <c r="C1631" s="19">
        <v>10119</v>
      </c>
      <c r="D1631" s="19" t="s">
        <v>1566</v>
      </c>
      <c r="E1631" s="18" t="s">
        <v>75</v>
      </c>
      <c r="F1631" s="18" t="s">
        <v>249</v>
      </c>
      <c r="G1631" s="18" t="s">
        <v>249</v>
      </c>
      <c r="H1631" s="18">
        <v>4239</v>
      </c>
      <c r="I1631" s="18" t="s">
        <v>708</v>
      </c>
      <c r="J1631" s="18">
        <v>347531</v>
      </c>
      <c r="K1631" s="18" t="s">
        <v>3466</v>
      </c>
      <c r="L1631" s="18">
        <v>10058</v>
      </c>
      <c r="M1631" s="18" t="s">
        <v>2279</v>
      </c>
      <c r="N1631" s="18">
        <v>1</v>
      </c>
      <c r="O1631" s="18" t="s">
        <v>5209</v>
      </c>
      <c r="P1631" s="18"/>
      <c r="Q1631" s="18"/>
      <c r="R1631" s="18"/>
      <c r="S1631" t="s">
        <v>5186</v>
      </c>
    </row>
    <row r="1632" spans="1:19" x14ac:dyDescent="0.3">
      <c r="A1632" s="12">
        <v>981282</v>
      </c>
      <c r="B1632" s="1" t="s">
        <v>1924</v>
      </c>
      <c r="C1632" s="12">
        <v>10142</v>
      </c>
      <c r="D1632" s="12" t="s">
        <v>1566</v>
      </c>
      <c r="E1632" t="s">
        <v>75</v>
      </c>
      <c r="F1632" t="s">
        <v>196</v>
      </c>
      <c r="G1632" t="s">
        <v>196</v>
      </c>
      <c r="H1632">
        <v>4689</v>
      </c>
      <c r="I1632" t="s">
        <v>1925</v>
      </c>
      <c r="J1632">
        <v>966502</v>
      </c>
      <c r="K1632" t="s">
        <v>1926</v>
      </c>
      <c r="L1632">
        <v>10035</v>
      </c>
      <c r="M1632" t="s">
        <v>1568</v>
      </c>
      <c r="N1632">
        <v>1</v>
      </c>
      <c r="O1632" t="s">
        <v>5209</v>
      </c>
      <c r="S1632" t="s">
        <v>5186</v>
      </c>
    </row>
    <row r="1633" spans="1:19" x14ac:dyDescent="0.3">
      <c r="A1633" s="19">
        <v>208408</v>
      </c>
      <c r="B1633" s="26" t="s">
        <v>3589</v>
      </c>
      <c r="C1633" s="19">
        <v>10142</v>
      </c>
      <c r="D1633" s="19" t="s">
        <v>1566</v>
      </c>
      <c r="E1633" s="18" t="s">
        <v>75</v>
      </c>
      <c r="F1633" s="18" t="s">
        <v>1025</v>
      </c>
      <c r="G1633" s="18" t="s">
        <v>1025</v>
      </c>
      <c r="H1633" s="18">
        <v>4691</v>
      </c>
      <c r="I1633" s="18" t="s">
        <v>3590</v>
      </c>
      <c r="J1633" s="18">
        <v>70608</v>
      </c>
      <c r="K1633" s="18" t="s">
        <v>3591</v>
      </c>
      <c r="L1633" s="18">
        <v>10058</v>
      </c>
      <c r="M1633" s="18" t="s">
        <v>2279</v>
      </c>
      <c r="N1633" s="18">
        <v>1</v>
      </c>
      <c r="O1633" s="18" t="s">
        <v>5209</v>
      </c>
      <c r="P1633" s="18"/>
      <c r="Q1633" s="18"/>
      <c r="R1633" s="18"/>
      <c r="S1633" t="s">
        <v>5186</v>
      </c>
    </row>
    <row r="1634" spans="1:19" x14ac:dyDescent="0.3">
      <c r="A1634" s="12">
        <v>88868</v>
      </c>
      <c r="B1634" s="1" t="s">
        <v>3592</v>
      </c>
      <c r="C1634" s="12">
        <v>10142</v>
      </c>
      <c r="D1634" s="12" t="s">
        <v>1566</v>
      </c>
      <c r="E1634" t="s">
        <v>75</v>
      </c>
      <c r="F1634" t="s">
        <v>3593</v>
      </c>
      <c r="G1634" t="s">
        <v>3593</v>
      </c>
      <c r="H1634">
        <v>4692</v>
      </c>
      <c r="I1634" t="s">
        <v>3594</v>
      </c>
      <c r="J1634">
        <v>1018477</v>
      </c>
      <c r="K1634" t="s">
        <v>3595</v>
      </c>
      <c r="L1634">
        <v>10058</v>
      </c>
      <c r="M1634" t="s">
        <v>2279</v>
      </c>
      <c r="N1634">
        <v>1</v>
      </c>
      <c r="O1634" t="s">
        <v>5209</v>
      </c>
      <c r="S1634" t="s">
        <v>5186</v>
      </c>
    </row>
    <row r="1635" spans="1:19" x14ac:dyDescent="0.3">
      <c r="A1635" s="19">
        <v>68385</v>
      </c>
      <c r="B1635" s="26" t="s">
        <v>3633</v>
      </c>
      <c r="C1635" s="19">
        <v>10119</v>
      </c>
      <c r="D1635" s="19" t="s">
        <v>1566</v>
      </c>
      <c r="E1635" s="18" t="s">
        <v>75</v>
      </c>
      <c r="F1635" s="18" t="s">
        <v>788</v>
      </c>
      <c r="G1635" s="18" t="s">
        <v>788</v>
      </c>
      <c r="H1635" s="18">
        <v>4774</v>
      </c>
      <c r="I1635" s="18" t="s">
        <v>789</v>
      </c>
      <c r="J1635" s="18">
        <v>984063</v>
      </c>
      <c r="K1635" s="18" t="s">
        <v>3634</v>
      </c>
      <c r="L1635" s="18">
        <v>10058</v>
      </c>
      <c r="M1635" s="18" t="s">
        <v>2279</v>
      </c>
      <c r="N1635" s="18">
        <v>1</v>
      </c>
      <c r="O1635" s="18" t="s">
        <v>5209</v>
      </c>
      <c r="P1635" s="18"/>
      <c r="Q1635" s="18"/>
      <c r="R1635" s="18"/>
      <c r="S1635" t="s">
        <v>5186</v>
      </c>
    </row>
    <row r="1636" spans="1:19" x14ac:dyDescent="0.3">
      <c r="A1636" s="12">
        <v>296269</v>
      </c>
      <c r="B1636" s="1" t="s">
        <v>3661</v>
      </c>
      <c r="C1636" s="12">
        <v>10142</v>
      </c>
      <c r="D1636" s="12" t="s">
        <v>1566</v>
      </c>
      <c r="E1636" t="s">
        <v>75</v>
      </c>
      <c r="F1636" t="s">
        <v>249</v>
      </c>
      <c r="G1636" t="s">
        <v>249</v>
      </c>
      <c r="H1636">
        <v>4832</v>
      </c>
      <c r="I1636" t="s">
        <v>3662</v>
      </c>
      <c r="J1636">
        <v>1014551</v>
      </c>
      <c r="K1636" t="s">
        <v>3663</v>
      </c>
      <c r="L1636">
        <v>10058</v>
      </c>
      <c r="M1636" t="s">
        <v>2279</v>
      </c>
      <c r="N1636">
        <v>1</v>
      </c>
      <c r="O1636" t="s">
        <v>5209</v>
      </c>
      <c r="S1636" t="s">
        <v>5186</v>
      </c>
    </row>
    <row r="1637" spans="1:19" x14ac:dyDescent="0.3">
      <c r="A1637" s="19">
        <v>255413</v>
      </c>
      <c r="B1637" s="26" t="s">
        <v>1941</v>
      </c>
      <c r="C1637" s="19">
        <v>10119</v>
      </c>
      <c r="D1637" s="19" t="s">
        <v>1566</v>
      </c>
      <c r="E1637" s="18" t="s">
        <v>75</v>
      </c>
      <c r="F1637" s="18" t="s">
        <v>1150</v>
      </c>
      <c r="G1637" s="18" t="s">
        <v>1150</v>
      </c>
      <c r="H1637" s="18">
        <v>4834</v>
      </c>
      <c r="I1637" s="18" t="s">
        <v>1942</v>
      </c>
      <c r="J1637" s="18">
        <v>1016121</v>
      </c>
      <c r="K1637" s="18" t="s">
        <v>1943</v>
      </c>
      <c r="L1637" s="18">
        <v>10011</v>
      </c>
      <c r="M1637" s="18" t="s">
        <v>1568</v>
      </c>
      <c r="N1637" s="18">
        <v>1</v>
      </c>
      <c r="O1637" s="18" t="s">
        <v>5209</v>
      </c>
      <c r="P1637" s="18"/>
      <c r="Q1637" s="18"/>
      <c r="R1637" s="18"/>
      <c r="S1637" t="s">
        <v>5185</v>
      </c>
    </row>
    <row r="1638" spans="1:19" x14ac:dyDescent="0.3">
      <c r="A1638" s="12">
        <v>554220</v>
      </c>
      <c r="B1638" s="1" t="s">
        <v>3685</v>
      </c>
      <c r="C1638" s="12">
        <v>10142</v>
      </c>
      <c r="D1638" s="12" t="s">
        <v>1566</v>
      </c>
      <c r="E1638" t="s">
        <v>75</v>
      </c>
      <c r="F1638" t="s">
        <v>788</v>
      </c>
      <c r="G1638" t="s">
        <v>788</v>
      </c>
      <c r="H1638">
        <v>4932</v>
      </c>
      <c r="I1638" t="s">
        <v>3686</v>
      </c>
      <c r="J1638">
        <v>364679</v>
      </c>
      <c r="K1638" t="s">
        <v>3687</v>
      </c>
      <c r="L1638">
        <v>10058</v>
      </c>
      <c r="M1638" t="s">
        <v>2279</v>
      </c>
      <c r="N1638">
        <v>1</v>
      </c>
      <c r="O1638" t="s">
        <v>5209</v>
      </c>
      <c r="S1638" t="s">
        <v>5186</v>
      </c>
    </row>
    <row r="1639" spans="1:19" x14ac:dyDescent="0.3">
      <c r="A1639" s="19">
        <v>298288</v>
      </c>
      <c r="B1639" s="26" t="s">
        <v>1961</v>
      </c>
      <c r="C1639" s="19">
        <v>10142</v>
      </c>
      <c r="D1639" s="19" t="s">
        <v>1566</v>
      </c>
      <c r="E1639" s="18" t="s">
        <v>75</v>
      </c>
      <c r="F1639" s="18" t="s">
        <v>1150</v>
      </c>
      <c r="G1639" s="18" t="s">
        <v>1150</v>
      </c>
      <c r="H1639" s="18">
        <v>5060</v>
      </c>
      <c r="I1639" s="18" t="s">
        <v>1962</v>
      </c>
      <c r="J1639" s="18">
        <v>338706</v>
      </c>
      <c r="K1639" s="18" t="s">
        <v>3713</v>
      </c>
      <c r="L1639" s="18">
        <v>10058</v>
      </c>
      <c r="M1639" s="18" t="s">
        <v>2279</v>
      </c>
      <c r="N1639" s="18">
        <v>1</v>
      </c>
      <c r="O1639" s="18" t="s">
        <v>5209</v>
      </c>
      <c r="P1639" s="18"/>
      <c r="Q1639" s="18"/>
      <c r="R1639" s="18"/>
      <c r="S1639" t="s">
        <v>5186</v>
      </c>
    </row>
    <row r="1640" spans="1:19" x14ac:dyDescent="0.3">
      <c r="A1640" s="12">
        <v>69992</v>
      </c>
      <c r="B1640" s="1" t="s">
        <v>3724</v>
      </c>
      <c r="C1640" s="12">
        <v>10142</v>
      </c>
      <c r="D1640" s="12" t="s">
        <v>1566</v>
      </c>
      <c r="E1640" t="s">
        <v>75</v>
      </c>
      <c r="F1640" t="s">
        <v>249</v>
      </c>
      <c r="G1640" t="s">
        <v>249</v>
      </c>
      <c r="H1640">
        <v>5147</v>
      </c>
      <c r="I1640" t="s">
        <v>3725</v>
      </c>
      <c r="J1640">
        <v>966438</v>
      </c>
      <c r="K1640" t="s">
        <v>3726</v>
      </c>
      <c r="L1640">
        <v>10058</v>
      </c>
      <c r="M1640" t="s">
        <v>2279</v>
      </c>
      <c r="N1640">
        <v>1</v>
      </c>
      <c r="O1640" t="s">
        <v>5209</v>
      </c>
      <c r="S1640" t="s">
        <v>5186</v>
      </c>
    </row>
    <row r="1641" spans="1:19" x14ac:dyDescent="0.3">
      <c r="A1641" s="19">
        <v>523174</v>
      </c>
      <c r="B1641" s="26" t="s">
        <v>3733</v>
      </c>
      <c r="C1641" s="19">
        <v>10119</v>
      </c>
      <c r="D1641" s="19" t="s">
        <v>1566</v>
      </c>
      <c r="E1641" s="18" t="s">
        <v>75</v>
      </c>
      <c r="F1641" s="18" t="s">
        <v>521</v>
      </c>
      <c r="G1641" s="18" t="s">
        <v>521</v>
      </c>
      <c r="H1641" s="18">
        <v>5173</v>
      </c>
      <c r="I1641" s="18" t="s">
        <v>3734</v>
      </c>
      <c r="J1641" s="18">
        <v>42217</v>
      </c>
      <c r="K1641" s="18" t="s">
        <v>3735</v>
      </c>
      <c r="L1641" s="18">
        <v>10058</v>
      </c>
      <c r="M1641" s="18" t="s">
        <v>2279</v>
      </c>
      <c r="N1641" s="18">
        <v>1</v>
      </c>
      <c r="O1641" s="18" t="s">
        <v>5209</v>
      </c>
      <c r="P1641" s="18"/>
      <c r="Q1641" s="18"/>
      <c r="R1641" s="18"/>
      <c r="S1641" t="s">
        <v>5186</v>
      </c>
    </row>
    <row r="1642" spans="1:19" x14ac:dyDescent="0.3">
      <c r="A1642" s="12">
        <v>334224</v>
      </c>
      <c r="B1642" s="1" t="s">
        <v>3787</v>
      </c>
      <c r="C1642" s="12">
        <v>10142</v>
      </c>
      <c r="D1642" s="12" t="s">
        <v>1566</v>
      </c>
      <c r="E1642" t="s">
        <v>75</v>
      </c>
      <c r="F1642" t="s">
        <v>1025</v>
      </c>
      <c r="G1642" t="s">
        <v>1025</v>
      </c>
      <c r="H1642">
        <v>5390</v>
      </c>
      <c r="I1642" t="s">
        <v>3788</v>
      </c>
      <c r="J1642">
        <v>262584</v>
      </c>
      <c r="K1642" t="s">
        <v>3789</v>
      </c>
      <c r="L1642">
        <v>10058</v>
      </c>
      <c r="M1642" t="s">
        <v>2279</v>
      </c>
      <c r="N1642">
        <v>1</v>
      </c>
      <c r="O1642" t="s">
        <v>5209</v>
      </c>
      <c r="S1642" t="s">
        <v>5186</v>
      </c>
    </row>
    <row r="1643" spans="1:19" x14ac:dyDescent="0.3">
      <c r="A1643" s="19">
        <v>47368</v>
      </c>
      <c r="B1643" s="26" t="s">
        <v>1982</v>
      </c>
      <c r="C1643" s="19">
        <v>10119</v>
      </c>
      <c r="D1643" s="19" t="s">
        <v>1566</v>
      </c>
      <c r="E1643" s="18" t="s">
        <v>75</v>
      </c>
      <c r="F1643" s="18" t="s">
        <v>837</v>
      </c>
      <c r="G1643" s="18" t="s">
        <v>837</v>
      </c>
      <c r="H1643" s="18">
        <v>5403</v>
      </c>
      <c r="I1643" s="18" t="s">
        <v>838</v>
      </c>
      <c r="J1643" s="18">
        <v>84569</v>
      </c>
      <c r="K1643" s="18" t="s">
        <v>1983</v>
      </c>
      <c r="L1643" s="18">
        <v>10035</v>
      </c>
      <c r="M1643" s="18" t="s">
        <v>1568</v>
      </c>
      <c r="N1643" s="18">
        <v>1</v>
      </c>
      <c r="O1643" s="18" t="s">
        <v>5209</v>
      </c>
      <c r="P1643" s="18"/>
      <c r="Q1643" s="18"/>
      <c r="R1643" s="18"/>
      <c r="S1643" t="s">
        <v>5186</v>
      </c>
    </row>
    <row r="1644" spans="1:19" x14ac:dyDescent="0.3">
      <c r="A1644" s="12">
        <v>226268</v>
      </c>
      <c r="B1644" s="1" t="s">
        <v>3831</v>
      </c>
      <c r="C1644" s="12">
        <v>10142</v>
      </c>
      <c r="D1644" s="12" t="s">
        <v>1566</v>
      </c>
      <c r="E1644" t="s">
        <v>75</v>
      </c>
      <c r="F1644" t="s">
        <v>837</v>
      </c>
      <c r="G1644" t="s">
        <v>837</v>
      </c>
      <c r="H1644">
        <v>5573</v>
      </c>
      <c r="I1644" t="s">
        <v>3832</v>
      </c>
      <c r="J1644">
        <v>976330</v>
      </c>
      <c r="K1644" t="s">
        <v>3833</v>
      </c>
      <c r="L1644">
        <v>10058</v>
      </c>
      <c r="M1644" t="s">
        <v>2279</v>
      </c>
      <c r="N1644">
        <v>1</v>
      </c>
      <c r="O1644" t="s">
        <v>5209</v>
      </c>
      <c r="S1644" t="s">
        <v>5186</v>
      </c>
    </row>
    <row r="1645" spans="1:19" x14ac:dyDescent="0.3">
      <c r="A1645" s="19">
        <v>359702</v>
      </c>
      <c r="B1645" s="26" t="s">
        <v>3846</v>
      </c>
      <c r="C1645" s="19">
        <v>10142</v>
      </c>
      <c r="D1645" s="19" t="s">
        <v>1566</v>
      </c>
      <c r="E1645" s="18" t="s">
        <v>75</v>
      </c>
      <c r="F1645" s="18" t="s">
        <v>837</v>
      </c>
      <c r="G1645" s="18" t="s">
        <v>837</v>
      </c>
      <c r="H1645" s="18">
        <v>5606</v>
      </c>
      <c r="I1645" s="18" t="s">
        <v>3847</v>
      </c>
      <c r="J1645" s="18">
        <v>65443</v>
      </c>
      <c r="K1645" s="18" t="s">
        <v>3848</v>
      </c>
      <c r="L1645" s="18">
        <v>10058</v>
      </c>
      <c r="M1645" s="18" t="s">
        <v>2279</v>
      </c>
      <c r="N1645" s="18">
        <v>1</v>
      </c>
      <c r="O1645" s="18" t="s">
        <v>5209</v>
      </c>
      <c r="P1645" s="18"/>
      <c r="Q1645" s="18"/>
      <c r="R1645" s="18"/>
      <c r="S1645" t="s">
        <v>5186</v>
      </c>
    </row>
    <row r="1646" spans="1:19" x14ac:dyDescent="0.3">
      <c r="A1646" s="12">
        <v>722396</v>
      </c>
      <c r="B1646" s="1" t="s">
        <v>1997</v>
      </c>
      <c r="C1646" s="12">
        <v>10142</v>
      </c>
      <c r="D1646" s="12" t="s">
        <v>1566</v>
      </c>
      <c r="E1646" t="s">
        <v>75</v>
      </c>
      <c r="F1646" t="s">
        <v>196</v>
      </c>
      <c r="G1646" t="s">
        <v>196</v>
      </c>
      <c r="H1646">
        <v>5627</v>
      </c>
      <c r="I1646" t="s">
        <v>1998</v>
      </c>
      <c r="J1646">
        <v>55174</v>
      </c>
      <c r="K1646" t="s">
        <v>1999</v>
      </c>
      <c r="L1646">
        <v>10011</v>
      </c>
      <c r="M1646" t="s">
        <v>1568</v>
      </c>
      <c r="N1646">
        <v>1</v>
      </c>
      <c r="O1646" t="s">
        <v>5209</v>
      </c>
      <c r="S1646" t="s">
        <v>5186</v>
      </c>
    </row>
    <row r="1647" spans="1:19" x14ac:dyDescent="0.3">
      <c r="A1647" s="19">
        <v>187326</v>
      </c>
      <c r="B1647" s="26" t="s">
        <v>3940</v>
      </c>
      <c r="C1647" s="19">
        <v>10142</v>
      </c>
      <c r="D1647" s="19" t="s">
        <v>1566</v>
      </c>
      <c r="E1647" s="18" t="s">
        <v>75</v>
      </c>
      <c r="F1647" s="18" t="s">
        <v>788</v>
      </c>
      <c r="G1647" s="18" t="s">
        <v>788</v>
      </c>
      <c r="H1647" s="18">
        <v>5782</v>
      </c>
      <c r="I1647" s="18" t="s">
        <v>3941</v>
      </c>
      <c r="J1647" s="18">
        <v>98892</v>
      </c>
      <c r="K1647" s="18" t="s">
        <v>3942</v>
      </c>
      <c r="L1647" s="18">
        <v>10058</v>
      </c>
      <c r="M1647" s="18" t="s">
        <v>2279</v>
      </c>
      <c r="N1647" s="18">
        <v>1</v>
      </c>
      <c r="O1647" s="18" t="s">
        <v>5209</v>
      </c>
      <c r="P1647" s="18"/>
      <c r="Q1647" s="18"/>
      <c r="R1647" s="18"/>
      <c r="S1647" t="s">
        <v>5186</v>
      </c>
    </row>
    <row r="1648" spans="1:19" x14ac:dyDescent="0.3">
      <c r="A1648" s="12">
        <v>246901</v>
      </c>
      <c r="B1648" s="1" t="s">
        <v>4015</v>
      </c>
      <c r="C1648" s="12">
        <v>10142</v>
      </c>
      <c r="D1648" s="12" t="s">
        <v>1566</v>
      </c>
      <c r="E1648" t="s">
        <v>75</v>
      </c>
      <c r="F1648" t="s">
        <v>521</v>
      </c>
      <c r="G1648" t="s">
        <v>521</v>
      </c>
      <c r="H1648">
        <v>5907</v>
      </c>
      <c r="I1648" t="s">
        <v>4016</v>
      </c>
      <c r="J1648">
        <v>67776</v>
      </c>
      <c r="K1648" t="s">
        <v>4017</v>
      </c>
      <c r="L1648">
        <v>10058</v>
      </c>
      <c r="M1648" t="s">
        <v>2279</v>
      </c>
      <c r="N1648">
        <v>1</v>
      </c>
      <c r="O1648" t="s">
        <v>5209</v>
      </c>
      <c r="S1648" t="s">
        <v>5186</v>
      </c>
    </row>
    <row r="1649" spans="1:19" x14ac:dyDescent="0.3">
      <c r="A1649" s="19">
        <v>38217</v>
      </c>
      <c r="B1649" s="26" t="s">
        <v>4069</v>
      </c>
      <c r="C1649" s="19">
        <v>10119</v>
      </c>
      <c r="D1649" s="19" t="s">
        <v>1566</v>
      </c>
      <c r="E1649" s="18" t="s">
        <v>75</v>
      </c>
      <c r="F1649" s="18" t="s">
        <v>292</v>
      </c>
      <c r="G1649" s="18" t="s">
        <v>292</v>
      </c>
      <c r="H1649" s="18">
        <v>6011</v>
      </c>
      <c r="I1649" s="18" t="s">
        <v>4070</v>
      </c>
      <c r="J1649" s="18">
        <v>1007084</v>
      </c>
      <c r="K1649" s="18" t="s">
        <v>4071</v>
      </c>
      <c r="L1649" s="18">
        <v>10058</v>
      </c>
      <c r="M1649" s="18" t="s">
        <v>2279</v>
      </c>
      <c r="N1649" s="18">
        <v>1</v>
      </c>
      <c r="O1649" s="18" t="s">
        <v>5209</v>
      </c>
      <c r="P1649" s="18"/>
      <c r="Q1649" s="18"/>
      <c r="R1649" s="18"/>
      <c r="S1649" t="s">
        <v>5186</v>
      </c>
    </row>
    <row r="1650" spans="1:19" x14ac:dyDescent="0.3">
      <c r="A1650" s="12">
        <v>166640</v>
      </c>
      <c r="B1650" s="1" t="s">
        <v>4077</v>
      </c>
      <c r="C1650" s="12">
        <v>10119</v>
      </c>
      <c r="D1650" s="12" t="s">
        <v>1566</v>
      </c>
      <c r="E1650" t="s">
        <v>75</v>
      </c>
      <c r="F1650" t="s">
        <v>521</v>
      </c>
      <c r="G1650" t="s">
        <v>521</v>
      </c>
      <c r="H1650">
        <v>6015</v>
      </c>
      <c r="I1650" t="s">
        <v>928</v>
      </c>
      <c r="J1650">
        <v>1027446</v>
      </c>
      <c r="K1650" t="s">
        <v>4078</v>
      </c>
      <c r="L1650">
        <v>10058</v>
      </c>
      <c r="M1650" t="s">
        <v>2279</v>
      </c>
      <c r="N1650">
        <v>1</v>
      </c>
      <c r="O1650" t="s">
        <v>5209</v>
      </c>
      <c r="S1650" t="s">
        <v>5186</v>
      </c>
    </row>
    <row r="1651" spans="1:19" x14ac:dyDescent="0.3">
      <c r="A1651" s="19">
        <v>908999</v>
      </c>
      <c r="B1651" s="26" t="s">
        <v>2027</v>
      </c>
      <c r="C1651" s="19">
        <v>10119</v>
      </c>
      <c r="D1651" s="19" t="s">
        <v>1566</v>
      </c>
      <c r="E1651" s="18" t="s">
        <v>75</v>
      </c>
      <c r="F1651" s="18" t="s">
        <v>938</v>
      </c>
      <c r="G1651" s="18" t="s">
        <v>938</v>
      </c>
      <c r="H1651" s="18">
        <v>6019</v>
      </c>
      <c r="I1651" s="18" t="s">
        <v>939</v>
      </c>
      <c r="J1651" s="18">
        <v>1015620</v>
      </c>
      <c r="K1651" s="18" t="s">
        <v>4080</v>
      </c>
      <c r="L1651" s="18">
        <v>10058</v>
      </c>
      <c r="M1651" s="18" t="s">
        <v>2279</v>
      </c>
      <c r="N1651" s="18">
        <v>1</v>
      </c>
      <c r="O1651" s="18" t="s">
        <v>5209</v>
      </c>
      <c r="P1651" s="18"/>
      <c r="Q1651" s="18"/>
      <c r="R1651" s="18"/>
      <c r="S1651" t="s">
        <v>5186</v>
      </c>
    </row>
    <row r="1652" spans="1:19" x14ac:dyDescent="0.3">
      <c r="A1652" s="12">
        <v>68205</v>
      </c>
      <c r="B1652" s="1" t="s">
        <v>4205</v>
      </c>
      <c r="C1652" s="12">
        <v>10119</v>
      </c>
      <c r="D1652" s="12" t="s">
        <v>1566</v>
      </c>
      <c r="E1652" t="s">
        <v>75</v>
      </c>
      <c r="F1652" t="s">
        <v>3593</v>
      </c>
      <c r="G1652" t="s">
        <v>3593</v>
      </c>
      <c r="H1652">
        <v>6134</v>
      </c>
      <c r="I1652" t="s">
        <v>4206</v>
      </c>
      <c r="J1652">
        <v>68199</v>
      </c>
      <c r="K1652" t="s">
        <v>4207</v>
      </c>
      <c r="L1652">
        <v>10058</v>
      </c>
      <c r="M1652" t="s">
        <v>2279</v>
      </c>
      <c r="N1652">
        <v>1</v>
      </c>
      <c r="O1652" t="s">
        <v>5209</v>
      </c>
      <c r="S1652" t="s">
        <v>5186</v>
      </c>
    </row>
    <row r="1653" spans="1:19" x14ac:dyDescent="0.3">
      <c r="A1653" s="19">
        <v>195655</v>
      </c>
      <c r="B1653" s="26" t="s">
        <v>2057</v>
      </c>
      <c r="C1653" s="19">
        <v>10119</v>
      </c>
      <c r="D1653" s="19" t="s">
        <v>1566</v>
      </c>
      <c r="E1653" s="18" t="s">
        <v>75</v>
      </c>
      <c r="F1653" s="18" t="s">
        <v>1025</v>
      </c>
      <c r="G1653" s="18" t="s">
        <v>1025</v>
      </c>
      <c r="H1653" s="18">
        <v>6199</v>
      </c>
      <c r="I1653" s="18" t="s">
        <v>1026</v>
      </c>
      <c r="J1653" s="18">
        <v>969697</v>
      </c>
      <c r="K1653" s="18" t="s">
        <v>2058</v>
      </c>
      <c r="L1653" s="18">
        <v>10011</v>
      </c>
      <c r="M1653" s="18" t="s">
        <v>1568</v>
      </c>
      <c r="N1653" s="18">
        <v>1</v>
      </c>
      <c r="O1653" s="18" t="s">
        <v>5209</v>
      </c>
      <c r="P1653" s="18"/>
      <c r="Q1653" s="18"/>
      <c r="R1653" s="18"/>
      <c r="S1653" t="s">
        <v>5186</v>
      </c>
    </row>
    <row r="1654" spans="1:19" x14ac:dyDescent="0.3">
      <c r="A1654" s="12">
        <v>858858</v>
      </c>
      <c r="B1654" s="1" t="s">
        <v>4266</v>
      </c>
      <c r="C1654" s="12">
        <v>10142</v>
      </c>
      <c r="D1654" s="12" t="s">
        <v>1566</v>
      </c>
      <c r="E1654" t="s">
        <v>75</v>
      </c>
      <c r="F1654" t="s">
        <v>1591</v>
      </c>
      <c r="G1654" t="s">
        <v>1591</v>
      </c>
      <c r="H1654">
        <v>6234</v>
      </c>
      <c r="I1654" t="s">
        <v>4267</v>
      </c>
      <c r="J1654">
        <v>945743</v>
      </c>
      <c r="K1654" t="s">
        <v>4268</v>
      </c>
      <c r="L1654">
        <v>10058</v>
      </c>
      <c r="M1654" t="s">
        <v>2279</v>
      </c>
      <c r="N1654">
        <v>1</v>
      </c>
      <c r="O1654" t="s">
        <v>5209</v>
      </c>
      <c r="S1654" t="s">
        <v>5186</v>
      </c>
    </row>
    <row r="1655" spans="1:19" x14ac:dyDescent="0.3">
      <c r="A1655" s="19">
        <v>558061</v>
      </c>
      <c r="B1655" s="26" t="s">
        <v>4271</v>
      </c>
      <c r="C1655" s="19">
        <v>10119</v>
      </c>
      <c r="D1655" s="19" t="s">
        <v>1566</v>
      </c>
      <c r="E1655" s="18" t="s">
        <v>75</v>
      </c>
      <c r="F1655" s="18" t="s">
        <v>837</v>
      </c>
      <c r="G1655" s="18" t="s">
        <v>837</v>
      </c>
      <c r="H1655" s="18">
        <v>6240</v>
      </c>
      <c r="I1655" s="18" t="s">
        <v>4272</v>
      </c>
      <c r="J1655" s="18">
        <v>789012</v>
      </c>
      <c r="K1655" s="18" t="s">
        <v>4273</v>
      </c>
      <c r="L1655" s="18">
        <v>10058</v>
      </c>
      <c r="M1655" s="18" t="s">
        <v>2279</v>
      </c>
      <c r="N1655" s="18">
        <v>1</v>
      </c>
      <c r="O1655" s="18" t="s">
        <v>5209</v>
      </c>
      <c r="P1655" s="18"/>
      <c r="Q1655" s="18"/>
      <c r="R1655" s="18"/>
      <c r="S1655" t="s">
        <v>5186</v>
      </c>
    </row>
    <row r="1656" spans="1:19" x14ac:dyDescent="0.3">
      <c r="A1656" s="12">
        <v>861907</v>
      </c>
      <c r="B1656" s="1" t="s">
        <v>4295</v>
      </c>
      <c r="C1656" s="12">
        <v>10119</v>
      </c>
      <c r="D1656" s="12" t="s">
        <v>1566</v>
      </c>
      <c r="E1656" t="s">
        <v>75</v>
      </c>
      <c r="F1656" t="s">
        <v>788</v>
      </c>
      <c r="G1656" t="s">
        <v>788</v>
      </c>
      <c r="H1656">
        <v>6305</v>
      </c>
      <c r="I1656" t="s">
        <v>1063</v>
      </c>
      <c r="J1656">
        <v>80271</v>
      </c>
      <c r="K1656" t="s">
        <v>4296</v>
      </c>
      <c r="L1656">
        <v>10058</v>
      </c>
      <c r="M1656" t="s">
        <v>2279</v>
      </c>
      <c r="N1656">
        <v>1</v>
      </c>
      <c r="O1656" t="s">
        <v>5209</v>
      </c>
      <c r="S1656" t="s">
        <v>5186</v>
      </c>
    </row>
    <row r="1657" spans="1:19" x14ac:dyDescent="0.3">
      <c r="A1657" s="19">
        <v>289527</v>
      </c>
      <c r="B1657" s="26" t="s">
        <v>4322</v>
      </c>
      <c r="C1657" s="19">
        <v>10119</v>
      </c>
      <c r="D1657" s="19" t="s">
        <v>1566</v>
      </c>
      <c r="E1657" s="18" t="s">
        <v>75</v>
      </c>
      <c r="F1657" s="18" t="s">
        <v>1025</v>
      </c>
      <c r="G1657" s="18" t="s">
        <v>1025</v>
      </c>
      <c r="H1657" s="18">
        <v>6527</v>
      </c>
      <c r="I1657" s="18" t="s">
        <v>4323</v>
      </c>
      <c r="J1657" s="18">
        <v>962397</v>
      </c>
      <c r="K1657" s="18" t="s">
        <v>4324</v>
      </c>
      <c r="L1657" s="18">
        <v>10058</v>
      </c>
      <c r="M1657" s="18" t="s">
        <v>2279</v>
      </c>
      <c r="N1657" s="18">
        <v>1</v>
      </c>
      <c r="O1657" s="18" t="s">
        <v>5209</v>
      </c>
      <c r="P1657" s="18"/>
      <c r="Q1657" s="18"/>
      <c r="R1657" s="18"/>
      <c r="S1657" t="s">
        <v>5186</v>
      </c>
    </row>
    <row r="1658" spans="1:19" x14ac:dyDescent="0.3">
      <c r="A1658" s="12">
        <v>230993</v>
      </c>
      <c r="B1658" s="1" t="s">
        <v>4326</v>
      </c>
      <c r="C1658" s="12">
        <v>10119</v>
      </c>
      <c r="D1658" s="12" t="s">
        <v>1566</v>
      </c>
      <c r="E1658" t="s">
        <v>75</v>
      </c>
      <c r="F1658" t="s">
        <v>3593</v>
      </c>
      <c r="G1658" t="s">
        <v>3593</v>
      </c>
      <c r="H1658">
        <v>6542</v>
      </c>
      <c r="I1658" t="s">
        <v>4327</v>
      </c>
      <c r="J1658">
        <v>1020552</v>
      </c>
      <c r="K1658" t="s">
        <v>4328</v>
      </c>
      <c r="L1658">
        <v>10058</v>
      </c>
      <c r="M1658" t="s">
        <v>2279</v>
      </c>
      <c r="N1658">
        <v>1</v>
      </c>
      <c r="O1658" t="s">
        <v>5209</v>
      </c>
      <c r="S1658" t="s">
        <v>5186</v>
      </c>
    </row>
    <row r="1659" spans="1:19" x14ac:dyDescent="0.3">
      <c r="A1659" s="19">
        <v>563667</v>
      </c>
      <c r="B1659" s="26" t="s">
        <v>2071</v>
      </c>
      <c r="C1659" s="19">
        <v>10119</v>
      </c>
      <c r="D1659" s="19" t="s">
        <v>1566</v>
      </c>
      <c r="E1659" s="18" t="s">
        <v>75</v>
      </c>
      <c r="F1659" s="18" t="s">
        <v>76</v>
      </c>
      <c r="G1659" s="18" t="s">
        <v>76</v>
      </c>
      <c r="H1659" s="18">
        <v>6703</v>
      </c>
      <c r="I1659" s="18" t="s">
        <v>1093</v>
      </c>
      <c r="J1659" s="18">
        <v>954969</v>
      </c>
      <c r="K1659" s="18" t="s">
        <v>4351</v>
      </c>
      <c r="L1659" s="18">
        <v>10058</v>
      </c>
      <c r="M1659" s="18" t="s">
        <v>2279</v>
      </c>
      <c r="N1659" s="18">
        <v>1</v>
      </c>
      <c r="O1659" s="18" t="s">
        <v>5209</v>
      </c>
      <c r="P1659" s="18"/>
      <c r="Q1659" s="18"/>
      <c r="R1659" s="18"/>
      <c r="S1659" t="s">
        <v>5186</v>
      </c>
    </row>
    <row r="1660" spans="1:19" x14ac:dyDescent="0.3">
      <c r="A1660" s="12">
        <v>299801</v>
      </c>
      <c r="B1660" s="1" t="s">
        <v>2090</v>
      </c>
      <c r="C1660" s="12">
        <v>10119</v>
      </c>
      <c r="D1660" s="12" t="s">
        <v>1566</v>
      </c>
      <c r="E1660" t="s">
        <v>75</v>
      </c>
      <c r="F1660" t="s">
        <v>1150</v>
      </c>
      <c r="G1660" t="s">
        <v>1150</v>
      </c>
      <c r="H1660">
        <v>7169</v>
      </c>
      <c r="I1660" t="s">
        <v>1151</v>
      </c>
      <c r="J1660">
        <v>1012792</v>
      </c>
      <c r="K1660" t="s">
        <v>2091</v>
      </c>
      <c r="L1660">
        <v>10011</v>
      </c>
      <c r="M1660" t="s">
        <v>1568</v>
      </c>
      <c r="N1660">
        <v>1</v>
      </c>
      <c r="O1660" t="s">
        <v>5209</v>
      </c>
      <c r="S1660" t="s">
        <v>5186</v>
      </c>
    </row>
    <row r="1661" spans="1:19" x14ac:dyDescent="0.3">
      <c r="A1661" s="19">
        <v>730376</v>
      </c>
      <c r="B1661" s="26" t="s">
        <v>2099</v>
      </c>
      <c r="C1661" s="19">
        <v>10119</v>
      </c>
      <c r="D1661" s="19" t="s">
        <v>1566</v>
      </c>
      <c r="E1661" s="18" t="s">
        <v>75</v>
      </c>
      <c r="F1661" s="18" t="s">
        <v>1150</v>
      </c>
      <c r="G1661" s="18" t="s">
        <v>1150</v>
      </c>
      <c r="H1661" s="18">
        <v>7362</v>
      </c>
      <c r="I1661" s="18" t="s">
        <v>2100</v>
      </c>
      <c r="J1661" s="18">
        <v>82382</v>
      </c>
      <c r="K1661" s="18" t="s">
        <v>4465</v>
      </c>
      <c r="L1661" s="18">
        <v>10058</v>
      </c>
      <c r="M1661" s="18" t="s">
        <v>2279</v>
      </c>
      <c r="N1661" s="18">
        <v>1</v>
      </c>
      <c r="O1661" s="18" t="s">
        <v>5209</v>
      </c>
      <c r="P1661" s="18"/>
      <c r="Q1661" s="18"/>
      <c r="R1661" s="18"/>
      <c r="S1661" t="s">
        <v>5186</v>
      </c>
    </row>
    <row r="1662" spans="1:19" x14ac:dyDescent="0.3">
      <c r="A1662" s="12">
        <v>263521</v>
      </c>
      <c r="B1662" s="1" t="s">
        <v>2108</v>
      </c>
      <c r="C1662" s="12">
        <v>10119</v>
      </c>
      <c r="D1662" s="12" t="s">
        <v>1566</v>
      </c>
      <c r="E1662" t="s">
        <v>75</v>
      </c>
      <c r="F1662" t="s">
        <v>521</v>
      </c>
      <c r="G1662" t="s">
        <v>521</v>
      </c>
      <c r="H1662">
        <v>7540</v>
      </c>
      <c r="I1662" t="s">
        <v>2109</v>
      </c>
      <c r="J1662">
        <v>227234</v>
      </c>
      <c r="K1662" t="s">
        <v>2110</v>
      </c>
      <c r="L1662">
        <v>10035</v>
      </c>
      <c r="M1662" t="s">
        <v>1568</v>
      </c>
      <c r="N1662">
        <v>1</v>
      </c>
      <c r="O1662" t="s">
        <v>5209</v>
      </c>
      <c r="S1662" t="s">
        <v>5186</v>
      </c>
    </row>
    <row r="1663" spans="1:19" x14ac:dyDescent="0.3">
      <c r="A1663" s="19">
        <v>727615</v>
      </c>
      <c r="B1663" s="26" t="s">
        <v>4498</v>
      </c>
      <c r="C1663" s="19">
        <v>10119</v>
      </c>
      <c r="D1663" s="19" t="s">
        <v>1566</v>
      </c>
      <c r="E1663" s="18" t="s">
        <v>75</v>
      </c>
      <c r="F1663" s="18" t="s">
        <v>1150</v>
      </c>
      <c r="G1663" s="18" t="s">
        <v>1150</v>
      </c>
      <c r="H1663" s="18">
        <v>7579</v>
      </c>
      <c r="I1663" s="18" t="s">
        <v>4499</v>
      </c>
      <c r="J1663" s="18">
        <v>1016618</v>
      </c>
      <c r="K1663" s="18" t="s">
        <v>4500</v>
      </c>
      <c r="L1663" s="18">
        <v>10058</v>
      </c>
      <c r="M1663" s="18" t="s">
        <v>2279</v>
      </c>
      <c r="N1663" s="18">
        <v>1</v>
      </c>
      <c r="O1663" s="18" t="s">
        <v>5209</v>
      </c>
      <c r="P1663" s="18"/>
      <c r="Q1663" s="18"/>
      <c r="R1663" s="18"/>
      <c r="S1663" t="s">
        <v>5186</v>
      </c>
    </row>
    <row r="1664" spans="1:19" x14ac:dyDescent="0.3">
      <c r="A1664" s="12">
        <v>67583</v>
      </c>
      <c r="B1664" s="1" t="s">
        <v>2119</v>
      </c>
      <c r="C1664" s="12">
        <v>10119</v>
      </c>
      <c r="D1664" s="12" t="s">
        <v>1566</v>
      </c>
      <c r="E1664" t="s">
        <v>75</v>
      </c>
      <c r="F1664" t="s">
        <v>196</v>
      </c>
      <c r="G1664" t="s">
        <v>196</v>
      </c>
      <c r="H1664">
        <v>8152</v>
      </c>
      <c r="I1664" t="s">
        <v>1222</v>
      </c>
      <c r="J1664">
        <v>1021885</v>
      </c>
      <c r="K1664" t="s">
        <v>2120</v>
      </c>
      <c r="L1664">
        <v>10011</v>
      </c>
      <c r="M1664" t="s">
        <v>1568</v>
      </c>
      <c r="N1664">
        <v>1</v>
      </c>
      <c r="O1664" t="s">
        <v>5209</v>
      </c>
      <c r="S1664" t="s">
        <v>5185</v>
      </c>
    </row>
    <row r="1665" spans="1:19" x14ac:dyDescent="0.3">
      <c r="A1665" s="19">
        <v>171921</v>
      </c>
      <c r="B1665" s="26" t="s">
        <v>2127</v>
      </c>
      <c r="C1665" s="19">
        <v>10142</v>
      </c>
      <c r="D1665" s="19" t="s">
        <v>1566</v>
      </c>
      <c r="E1665" s="18" t="s">
        <v>75</v>
      </c>
      <c r="F1665" s="18" t="s">
        <v>196</v>
      </c>
      <c r="G1665" s="18" t="s">
        <v>196</v>
      </c>
      <c r="H1665" s="18">
        <v>8184</v>
      </c>
      <c r="I1665" s="18" t="s">
        <v>2128</v>
      </c>
      <c r="J1665" s="18">
        <v>1010839</v>
      </c>
      <c r="K1665" s="18" t="s">
        <v>2129</v>
      </c>
      <c r="L1665" s="18">
        <v>10011</v>
      </c>
      <c r="M1665" s="18" t="s">
        <v>1568</v>
      </c>
      <c r="N1665" s="18">
        <v>1</v>
      </c>
      <c r="O1665" s="18" t="s">
        <v>5209</v>
      </c>
      <c r="P1665" s="18"/>
      <c r="Q1665" s="18"/>
      <c r="R1665" s="18"/>
      <c r="S1665" t="s">
        <v>5186</v>
      </c>
    </row>
    <row r="1666" spans="1:19" x14ac:dyDescent="0.3">
      <c r="A1666" s="12">
        <v>848821</v>
      </c>
      <c r="B1666" s="1" t="s">
        <v>4579</v>
      </c>
      <c r="C1666" s="12">
        <v>10119</v>
      </c>
      <c r="D1666" s="12" t="s">
        <v>1566</v>
      </c>
      <c r="E1666" t="s">
        <v>75</v>
      </c>
      <c r="F1666" t="s">
        <v>1025</v>
      </c>
      <c r="G1666" t="s">
        <v>1025</v>
      </c>
      <c r="H1666">
        <v>8206</v>
      </c>
      <c r="I1666" t="s">
        <v>4580</v>
      </c>
      <c r="J1666">
        <v>312599</v>
      </c>
      <c r="K1666" t="s">
        <v>4581</v>
      </c>
      <c r="L1666">
        <v>10058</v>
      </c>
      <c r="M1666" t="s">
        <v>2279</v>
      </c>
      <c r="N1666">
        <v>1</v>
      </c>
      <c r="O1666" t="s">
        <v>5209</v>
      </c>
      <c r="S1666" t="s">
        <v>5186</v>
      </c>
    </row>
    <row r="1667" spans="1:19" x14ac:dyDescent="0.3">
      <c r="A1667" s="19">
        <v>179238</v>
      </c>
      <c r="B1667" s="26" t="s">
        <v>4589</v>
      </c>
      <c r="C1667" s="19">
        <v>10142</v>
      </c>
      <c r="D1667" s="19" t="s">
        <v>1566</v>
      </c>
      <c r="E1667" s="18" t="s">
        <v>75</v>
      </c>
      <c r="F1667" s="18" t="s">
        <v>196</v>
      </c>
      <c r="G1667" s="18" t="s">
        <v>196</v>
      </c>
      <c r="H1667" s="18">
        <v>8286</v>
      </c>
      <c r="I1667" s="18" t="s">
        <v>4590</v>
      </c>
      <c r="J1667" s="18">
        <v>70201</v>
      </c>
      <c r="K1667" s="18" t="s">
        <v>4591</v>
      </c>
      <c r="L1667" s="18">
        <v>10058</v>
      </c>
      <c r="M1667" s="18" t="s">
        <v>2279</v>
      </c>
      <c r="N1667" s="18">
        <v>1</v>
      </c>
      <c r="O1667" s="18" t="s">
        <v>5209</v>
      </c>
      <c r="P1667" s="18"/>
      <c r="Q1667" s="18"/>
      <c r="R1667" s="18"/>
      <c r="S1667" t="s">
        <v>5186</v>
      </c>
    </row>
    <row r="1668" spans="1:19" x14ac:dyDescent="0.3">
      <c r="A1668" s="12">
        <v>37195</v>
      </c>
      <c r="B1668" s="1" t="s">
        <v>4610</v>
      </c>
      <c r="C1668" s="12">
        <v>10142</v>
      </c>
      <c r="D1668" s="12" t="s">
        <v>1566</v>
      </c>
      <c r="E1668" t="s">
        <v>75</v>
      </c>
      <c r="F1668" t="s">
        <v>788</v>
      </c>
      <c r="G1668" t="s">
        <v>788</v>
      </c>
      <c r="H1668">
        <v>8313</v>
      </c>
      <c r="I1668" t="s">
        <v>4611</v>
      </c>
      <c r="J1668">
        <v>987274</v>
      </c>
      <c r="K1668" t="s">
        <v>4612</v>
      </c>
      <c r="L1668">
        <v>10058</v>
      </c>
      <c r="M1668" t="s">
        <v>2279</v>
      </c>
      <c r="N1668">
        <v>1</v>
      </c>
      <c r="O1668" t="s">
        <v>5209</v>
      </c>
      <c r="S1668" t="s">
        <v>5186</v>
      </c>
    </row>
    <row r="1669" spans="1:19" x14ac:dyDescent="0.3">
      <c r="A1669" s="19">
        <v>306351</v>
      </c>
      <c r="B1669" s="26" t="s">
        <v>4613</v>
      </c>
      <c r="C1669" s="19">
        <v>10142</v>
      </c>
      <c r="D1669" s="19" t="s">
        <v>1566</v>
      </c>
      <c r="E1669" s="18" t="s">
        <v>75</v>
      </c>
      <c r="F1669" s="18" t="s">
        <v>249</v>
      </c>
      <c r="G1669" s="18" t="s">
        <v>249</v>
      </c>
      <c r="H1669" s="18">
        <v>8314</v>
      </c>
      <c r="I1669" s="18" t="s">
        <v>4614</v>
      </c>
      <c r="J1669" s="18">
        <v>1024310</v>
      </c>
      <c r="K1669" s="18" t="s">
        <v>4615</v>
      </c>
      <c r="L1669" s="18">
        <v>10058</v>
      </c>
      <c r="M1669" s="18" t="s">
        <v>2279</v>
      </c>
      <c r="N1669" s="18">
        <v>1</v>
      </c>
      <c r="O1669" s="18" t="s">
        <v>5209</v>
      </c>
      <c r="P1669" s="18"/>
      <c r="Q1669" s="18"/>
      <c r="R1669" s="18"/>
      <c r="S1669" t="s">
        <v>5186</v>
      </c>
    </row>
    <row r="1670" spans="1:19" x14ac:dyDescent="0.3">
      <c r="A1670" s="12">
        <v>814267</v>
      </c>
      <c r="B1670" s="1" t="s">
        <v>4625</v>
      </c>
      <c r="C1670" s="12">
        <v>10119</v>
      </c>
      <c r="D1670" s="12" t="s">
        <v>1566</v>
      </c>
      <c r="E1670" t="s">
        <v>75</v>
      </c>
      <c r="F1670" t="s">
        <v>1150</v>
      </c>
      <c r="G1670" t="s">
        <v>1150</v>
      </c>
      <c r="H1670">
        <v>8358</v>
      </c>
      <c r="I1670" t="s">
        <v>4626</v>
      </c>
      <c r="J1670">
        <v>1014307</v>
      </c>
      <c r="K1670" t="s">
        <v>4627</v>
      </c>
      <c r="L1670">
        <v>10058</v>
      </c>
      <c r="M1670" t="s">
        <v>2279</v>
      </c>
      <c r="N1670">
        <v>1</v>
      </c>
      <c r="O1670" t="s">
        <v>5209</v>
      </c>
      <c r="S1670" t="s">
        <v>5186</v>
      </c>
    </row>
    <row r="1671" spans="1:19" x14ac:dyDescent="0.3">
      <c r="A1671" s="19">
        <v>277134</v>
      </c>
      <c r="B1671" s="26" t="s">
        <v>4631</v>
      </c>
      <c r="C1671" s="19">
        <v>10119</v>
      </c>
      <c r="D1671" s="19" t="s">
        <v>1566</v>
      </c>
      <c r="E1671" s="18" t="s">
        <v>75</v>
      </c>
      <c r="F1671" s="18" t="s">
        <v>788</v>
      </c>
      <c r="G1671" s="18" t="s">
        <v>788</v>
      </c>
      <c r="H1671" s="18">
        <v>8396</v>
      </c>
      <c r="I1671" s="18" t="s">
        <v>4632</v>
      </c>
      <c r="J1671" s="18">
        <v>891030</v>
      </c>
      <c r="K1671" s="18" t="s">
        <v>4633</v>
      </c>
      <c r="L1671" s="18">
        <v>10058</v>
      </c>
      <c r="M1671" s="18" t="s">
        <v>2279</v>
      </c>
      <c r="N1671" s="18">
        <v>1</v>
      </c>
      <c r="O1671" s="18" t="s">
        <v>5209</v>
      </c>
      <c r="P1671" s="18"/>
      <c r="Q1671" s="18"/>
      <c r="R1671" s="18"/>
      <c r="S1671" t="s">
        <v>5186</v>
      </c>
    </row>
    <row r="1672" spans="1:19" x14ac:dyDescent="0.3">
      <c r="A1672" s="12">
        <v>47871</v>
      </c>
      <c r="B1672" s="1" t="s">
        <v>4634</v>
      </c>
      <c r="C1672" s="12">
        <v>10119</v>
      </c>
      <c r="D1672" s="12" t="s">
        <v>1566</v>
      </c>
      <c r="E1672" t="s">
        <v>75</v>
      </c>
      <c r="F1672" t="s">
        <v>249</v>
      </c>
      <c r="G1672" t="s">
        <v>249</v>
      </c>
      <c r="H1672">
        <v>8403</v>
      </c>
      <c r="I1672" t="s">
        <v>4635</v>
      </c>
      <c r="J1672">
        <v>308413</v>
      </c>
      <c r="K1672" t="s">
        <v>4636</v>
      </c>
      <c r="L1672">
        <v>10058</v>
      </c>
      <c r="M1672" t="s">
        <v>2279</v>
      </c>
      <c r="N1672">
        <v>1</v>
      </c>
      <c r="O1672" t="s">
        <v>5209</v>
      </c>
      <c r="S1672" t="s">
        <v>5186</v>
      </c>
    </row>
    <row r="1673" spans="1:19" x14ac:dyDescent="0.3">
      <c r="A1673" s="19">
        <v>294795</v>
      </c>
      <c r="B1673" s="26" t="s">
        <v>4662</v>
      </c>
      <c r="C1673" s="19">
        <v>10142</v>
      </c>
      <c r="D1673" s="19" t="s">
        <v>1566</v>
      </c>
      <c r="E1673" s="18" t="s">
        <v>75</v>
      </c>
      <c r="F1673" s="18" t="s">
        <v>76</v>
      </c>
      <c r="G1673" s="18" t="s">
        <v>76</v>
      </c>
      <c r="H1673" s="18">
        <v>8511</v>
      </c>
      <c r="I1673" s="18" t="s">
        <v>4663</v>
      </c>
      <c r="J1673" s="18">
        <v>1028210</v>
      </c>
      <c r="K1673" s="18" t="s">
        <v>4664</v>
      </c>
      <c r="L1673" s="18">
        <v>10058</v>
      </c>
      <c r="M1673" s="18" t="s">
        <v>2279</v>
      </c>
      <c r="N1673" s="18">
        <v>1</v>
      </c>
      <c r="O1673" s="18" t="s">
        <v>5209</v>
      </c>
      <c r="P1673" s="18"/>
      <c r="Q1673" s="18"/>
      <c r="R1673" s="18"/>
      <c r="S1673" t="s">
        <v>5186</v>
      </c>
    </row>
    <row r="1674" spans="1:19" x14ac:dyDescent="0.3">
      <c r="A1674" s="12">
        <v>218689</v>
      </c>
      <c r="B1674" s="1" t="s">
        <v>4724</v>
      </c>
      <c r="C1674" s="12">
        <v>10119</v>
      </c>
      <c r="D1674" s="12" t="s">
        <v>1566</v>
      </c>
      <c r="E1674" t="s">
        <v>75</v>
      </c>
      <c r="F1674" t="s">
        <v>788</v>
      </c>
      <c r="G1674" t="s">
        <v>788</v>
      </c>
      <c r="H1674">
        <v>8651</v>
      </c>
      <c r="I1674" t="s">
        <v>4725</v>
      </c>
      <c r="J1674">
        <v>68906</v>
      </c>
      <c r="K1674" t="s">
        <v>4726</v>
      </c>
      <c r="L1674">
        <v>10058</v>
      </c>
      <c r="M1674" t="s">
        <v>2279</v>
      </c>
      <c r="N1674">
        <v>1</v>
      </c>
      <c r="O1674" t="s">
        <v>5209</v>
      </c>
      <c r="S1674" t="s">
        <v>5186</v>
      </c>
    </row>
    <row r="1675" spans="1:19" x14ac:dyDescent="0.3">
      <c r="A1675" s="19">
        <v>150573</v>
      </c>
      <c r="B1675" s="26" t="s">
        <v>4830</v>
      </c>
      <c r="C1675" s="19">
        <v>10142</v>
      </c>
      <c r="D1675" s="19" t="s">
        <v>1566</v>
      </c>
      <c r="E1675" s="18" t="s">
        <v>75</v>
      </c>
      <c r="F1675" s="18" t="s">
        <v>521</v>
      </c>
      <c r="G1675" s="18" t="s">
        <v>521</v>
      </c>
      <c r="H1675" s="18">
        <v>8981</v>
      </c>
      <c r="I1675" s="18" t="s">
        <v>4831</v>
      </c>
      <c r="J1675" s="18">
        <v>785697</v>
      </c>
      <c r="K1675" s="18" t="s">
        <v>4832</v>
      </c>
      <c r="L1675" s="18">
        <v>10058</v>
      </c>
      <c r="M1675" s="18" t="s">
        <v>2279</v>
      </c>
      <c r="N1675" s="18">
        <v>1</v>
      </c>
      <c r="O1675" s="18" t="s">
        <v>5209</v>
      </c>
      <c r="P1675" s="18"/>
      <c r="Q1675" s="18"/>
      <c r="R1675" s="18"/>
      <c r="S1675" t="s">
        <v>5186</v>
      </c>
    </row>
    <row r="1676" spans="1:19" x14ac:dyDescent="0.3">
      <c r="A1676" s="12">
        <v>85274</v>
      </c>
      <c r="B1676" s="1" t="s">
        <v>4847</v>
      </c>
      <c r="C1676" s="12">
        <v>10142</v>
      </c>
      <c r="D1676" s="12" t="s">
        <v>1566</v>
      </c>
      <c r="E1676" t="s">
        <v>75</v>
      </c>
      <c r="F1676" t="s">
        <v>3593</v>
      </c>
      <c r="G1676" t="s">
        <v>3593</v>
      </c>
      <c r="H1676">
        <v>8999</v>
      </c>
      <c r="I1676" t="s">
        <v>4848</v>
      </c>
      <c r="J1676">
        <v>977562</v>
      </c>
      <c r="K1676" t="s">
        <v>4849</v>
      </c>
      <c r="L1676">
        <v>10058</v>
      </c>
      <c r="M1676" t="s">
        <v>2279</v>
      </c>
      <c r="N1676">
        <v>1</v>
      </c>
      <c r="O1676" t="s">
        <v>5209</v>
      </c>
      <c r="S1676" t="s">
        <v>5186</v>
      </c>
    </row>
    <row r="1677" spans="1:19" x14ac:dyDescent="0.3">
      <c r="A1677" s="19">
        <v>289446</v>
      </c>
      <c r="B1677" s="26" t="s">
        <v>2195</v>
      </c>
      <c r="C1677" s="19">
        <v>10119</v>
      </c>
      <c r="D1677" s="19" t="s">
        <v>1566</v>
      </c>
      <c r="E1677" s="18" t="s">
        <v>75</v>
      </c>
      <c r="F1677" s="18" t="s">
        <v>196</v>
      </c>
      <c r="G1677" s="18" t="s">
        <v>196</v>
      </c>
      <c r="H1677" s="18">
        <v>9464</v>
      </c>
      <c r="I1677" s="18" t="s">
        <v>1299</v>
      </c>
      <c r="J1677" s="18">
        <v>70310</v>
      </c>
      <c r="K1677" s="18" t="s">
        <v>2196</v>
      </c>
      <c r="L1677" s="18">
        <v>10035</v>
      </c>
      <c r="M1677" s="18" t="s">
        <v>1568</v>
      </c>
      <c r="N1677" s="18">
        <v>1</v>
      </c>
      <c r="O1677" s="18" t="s">
        <v>5209</v>
      </c>
      <c r="P1677" s="18"/>
      <c r="Q1677" s="18"/>
      <c r="R1677" s="18"/>
      <c r="S1677" t="s">
        <v>5186</v>
      </c>
    </row>
    <row r="1678" spans="1:19" x14ac:dyDescent="0.3">
      <c r="A1678" s="12">
        <v>45809</v>
      </c>
      <c r="B1678" s="1" t="s">
        <v>4950</v>
      </c>
      <c r="C1678" s="12">
        <v>10119</v>
      </c>
      <c r="D1678" s="12" t="s">
        <v>1566</v>
      </c>
      <c r="E1678" t="s">
        <v>75</v>
      </c>
      <c r="F1678" t="s">
        <v>1025</v>
      </c>
      <c r="G1678" t="s">
        <v>1025</v>
      </c>
      <c r="H1678">
        <v>9554</v>
      </c>
      <c r="I1678" t="s">
        <v>4951</v>
      </c>
      <c r="J1678">
        <v>1007498</v>
      </c>
      <c r="K1678" t="s">
        <v>4952</v>
      </c>
      <c r="L1678">
        <v>10058</v>
      </c>
      <c r="M1678" t="s">
        <v>2279</v>
      </c>
      <c r="N1678">
        <v>1</v>
      </c>
      <c r="O1678" t="s">
        <v>5209</v>
      </c>
      <c r="S1678" t="s">
        <v>5186</v>
      </c>
    </row>
    <row r="1679" spans="1:19" x14ac:dyDescent="0.3">
      <c r="A1679" s="19">
        <v>731247</v>
      </c>
      <c r="B1679" s="26" t="s">
        <v>2212</v>
      </c>
      <c r="C1679" s="19">
        <v>10119</v>
      </c>
      <c r="D1679" s="19" t="s">
        <v>1566</v>
      </c>
      <c r="E1679" s="18" t="s">
        <v>75</v>
      </c>
      <c r="F1679" s="18" t="s">
        <v>1025</v>
      </c>
      <c r="G1679" s="18" t="s">
        <v>1025</v>
      </c>
      <c r="H1679" s="18">
        <v>9565</v>
      </c>
      <c r="I1679" s="18" t="s">
        <v>2213</v>
      </c>
      <c r="J1679" s="18">
        <v>47745</v>
      </c>
      <c r="K1679" s="18" t="s">
        <v>2214</v>
      </c>
      <c r="L1679" s="18">
        <v>10035</v>
      </c>
      <c r="M1679" s="18" t="s">
        <v>1568</v>
      </c>
      <c r="N1679" s="18">
        <v>1</v>
      </c>
      <c r="O1679" s="18" t="s">
        <v>5209</v>
      </c>
      <c r="P1679" s="18"/>
      <c r="Q1679" s="18"/>
      <c r="R1679" s="18"/>
      <c r="S1679" t="s">
        <v>5186</v>
      </c>
    </row>
    <row r="1680" spans="1:19" x14ac:dyDescent="0.3">
      <c r="A1680" s="12">
        <v>83974</v>
      </c>
      <c r="B1680" s="1" t="s">
        <v>4995</v>
      </c>
      <c r="C1680" s="12">
        <v>10119</v>
      </c>
      <c r="D1680" s="12" t="s">
        <v>1566</v>
      </c>
      <c r="E1680" t="s">
        <v>75</v>
      </c>
      <c r="F1680" t="s">
        <v>1025</v>
      </c>
      <c r="G1680" t="s">
        <v>1025</v>
      </c>
      <c r="H1680">
        <v>9661</v>
      </c>
      <c r="I1680" t="s">
        <v>1376</v>
      </c>
      <c r="J1680">
        <v>1024036</v>
      </c>
      <c r="K1680" t="s">
        <v>4996</v>
      </c>
      <c r="L1680">
        <v>10058</v>
      </c>
      <c r="M1680" t="s">
        <v>2279</v>
      </c>
      <c r="N1680">
        <v>1</v>
      </c>
      <c r="O1680" t="s">
        <v>5209</v>
      </c>
      <c r="S1680" t="s">
        <v>5186</v>
      </c>
    </row>
    <row r="1681" spans="1:19" x14ac:dyDescent="0.3">
      <c r="A1681" s="19">
        <v>911740</v>
      </c>
      <c r="B1681" s="26" t="s">
        <v>5017</v>
      </c>
      <c r="C1681" s="19">
        <v>10119</v>
      </c>
      <c r="D1681" s="19" t="s">
        <v>1566</v>
      </c>
      <c r="E1681" s="18" t="s">
        <v>75</v>
      </c>
      <c r="F1681" s="18" t="s">
        <v>249</v>
      </c>
      <c r="G1681" s="18" t="s">
        <v>249</v>
      </c>
      <c r="H1681" s="18">
        <v>9684</v>
      </c>
      <c r="I1681" s="18" t="s">
        <v>1395</v>
      </c>
      <c r="J1681" s="18">
        <v>57329</v>
      </c>
      <c r="K1681" s="18" t="s">
        <v>5018</v>
      </c>
      <c r="L1681" s="18">
        <v>10058</v>
      </c>
      <c r="M1681" s="18" t="s">
        <v>2279</v>
      </c>
      <c r="N1681" s="18">
        <v>1</v>
      </c>
      <c r="O1681" s="18" t="s">
        <v>5209</v>
      </c>
      <c r="P1681" s="18"/>
      <c r="Q1681" s="18"/>
      <c r="R1681" s="18"/>
      <c r="S1681" t="s">
        <v>5186</v>
      </c>
    </row>
    <row r="1682" spans="1:19" x14ac:dyDescent="0.3">
      <c r="A1682" s="12">
        <v>603402</v>
      </c>
      <c r="B1682" s="1" t="s">
        <v>5019</v>
      </c>
      <c r="C1682" s="12">
        <v>10119</v>
      </c>
      <c r="D1682" s="12" t="s">
        <v>1566</v>
      </c>
      <c r="E1682" t="s">
        <v>75</v>
      </c>
      <c r="F1682" t="s">
        <v>1591</v>
      </c>
      <c r="G1682" t="s">
        <v>1591</v>
      </c>
      <c r="H1682">
        <v>9685</v>
      </c>
      <c r="I1682" t="s">
        <v>5020</v>
      </c>
      <c r="J1682">
        <v>1028479</v>
      </c>
      <c r="K1682" t="s">
        <v>5021</v>
      </c>
      <c r="L1682">
        <v>10058</v>
      </c>
      <c r="M1682" t="s">
        <v>2279</v>
      </c>
      <c r="N1682">
        <v>1</v>
      </c>
      <c r="O1682" t="s">
        <v>5209</v>
      </c>
      <c r="S1682" t="s">
        <v>5186</v>
      </c>
    </row>
    <row r="1683" spans="1:19" x14ac:dyDescent="0.3">
      <c r="A1683" s="19">
        <v>70278</v>
      </c>
      <c r="B1683" s="26" t="s">
        <v>5128</v>
      </c>
      <c r="C1683" s="19">
        <v>10142</v>
      </c>
      <c r="D1683" s="19" t="s">
        <v>1566</v>
      </c>
      <c r="E1683" s="18" t="s">
        <v>75</v>
      </c>
      <c r="F1683" s="18" t="s">
        <v>837</v>
      </c>
      <c r="G1683" s="18" t="s">
        <v>837</v>
      </c>
      <c r="H1683" s="18">
        <v>9854</v>
      </c>
      <c r="I1683" s="18" t="s">
        <v>5129</v>
      </c>
      <c r="J1683" s="18">
        <v>1017011</v>
      </c>
      <c r="K1683" s="18" t="s">
        <v>5130</v>
      </c>
      <c r="L1683" s="18">
        <v>10058</v>
      </c>
      <c r="M1683" s="18" t="s">
        <v>2279</v>
      </c>
      <c r="N1683" s="18">
        <v>1</v>
      </c>
      <c r="O1683" s="18" t="s">
        <v>5209</v>
      </c>
      <c r="P1683" s="18"/>
      <c r="Q1683" s="18"/>
      <c r="R1683" s="18"/>
      <c r="S1683" t="s">
        <v>5186</v>
      </c>
    </row>
    <row r="1684" spans="1:19" x14ac:dyDescent="0.3">
      <c r="A1684" s="12">
        <v>178884</v>
      </c>
      <c r="B1684" s="1" t="s">
        <v>5137</v>
      </c>
      <c r="C1684" s="12">
        <v>10142</v>
      </c>
      <c r="D1684" s="12" t="s">
        <v>1566</v>
      </c>
      <c r="E1684" t="s">
        <v>75</v>
      </c>
      <c r="F1684" t="s">
        <v>938</v>
      </c>
      <c r="G1684" t="s">
        <v>938</v>
      </c>
      <c r="H1684">
        <v>9861</v>
      </c>
      <c r="I1684" t="s">
        <v>5138</v>
      </c>
      <c r="J1684">
        <v>84631</v>
      </c>
      <c r="K1684" t="s">
        <v>5139</v>
      </c>
      <c r="L1684">
        <v>10058</v>
      </c>
      <c r="M1684" t="s">
        <v>2279</v>
      </c>
      <c r="N1684">
        <v>1</v>
      </c>
      <c r="O1684" t="s">
        <v>5209</v>
      </c>
      <c r="S1684" t="s">
        <v>5186</v>
      </c>
    </row>
    <row r="1685" spans="1:19" x14ac:dyDescent="0.3">
      <c r="A1685" s="19">
        <v>896003</v>
      </c>
      <c r="B1685" s="26" t="s">
        <v>5146</v>
      </c>
      <c r="C1685" s="19">
        <v>10142</v>
      </c>
      <c r="D1685" s="19" t="s">
        <v>1566</v>
      </c>
      <c r="E1685" s="18" t="s">
        <v>75</v>
      </c>
      <c r="F1685" s="18" t="s">
        <v>837</v>
      </c>
      <c r="G1685" s="18" t="s">
        <v>837</v>
      </c>
      <c r="H1685" s="18">
        <v>9888</v>
      </c>
      <c r="I1685" s="18" t="s">
        <v>5147</v>
      </c>
      <c r="J1685" s="18">
        <v>75016</v>
      </c>
      <c r="K1685" s="18" t="s">
        <v>5148</v>
      </c>
      <c r="L1685" s="18">
        <v>10058</v>
      </c>
      <c r="M1685" s="18" t="s">
        <v>2279</v>
      </c>
      <c r="N1685" s="18">
        <v>1</v>
      </c>
      <c r="O1685" s="18" t="s">
        <v>5209</v>
      </c>
      <c r="P1685" s="18"/>
      <c r="Q1685" s="18"/>
      <c r="R1685" s="18"/>
      <c r="S1685" t="s">
        <v>5186</v>
      </c>
    </row>
    <row r="1686" spans="1:19" x14ac:dyDescent="0.3">
      <c r="A1686" s="12">
        <v>188044</v>
      </c>
      <c r="B1686" s="1" t="s">
        <v>5167</v>
      </c>
      <c r="C1686" s="12">
        <v>10119</v>
      </c>
      <c r="D1686" s="12" t="s">
        <v>1566</v>
      </c>
      <c r="E1686" t="s">
        <v>75</v>
      </c>
      <c r="F1686" t="s">
        <v>1591</v>
      </c>
      <c r="G1686" t="s">
        <v>1591</v>
      </c>
      <c r="H1686">
        <v>9966</v>
      </c>
      <c r="I1686" t="s">
        <v>5168</v>
      </c>
      <c r="J1686">
        <v>788620</v>
      </c>
      <c r="K1686" t="s">
        <v>5169</v>
      </c>
      <c r="L1686">
        <v>10058</v>
      </c>
      <c r="M1686" t="s">
        <v>2279</v>
      </c>
      <c r="N1686">
        <v>1</v>
      </c>
      <c r="O1686" t="s">
        <v>5209</v>
      </c>
      <c r="S1686" t="s">
        <v>5186</v>
      </c>
    </row>
    <row r="1687" spans="1:19" x14ac:dyDescent="0.3">
      <c r="A1687" s="19">
        <v>83150</v>
      </c>
      <c r="B1687" s="26" t="s">
        <v>5170</v>
      </c>
      <c r="C1687" s="19">
        <v>10119</v>
      </c>
      <c r="D1687" s="19" t="s">
        <v>1566</v>
      </c>
      <c r="E1687" s="18" t="s">
        <v>75</v>
      </c>
      <c r="F1687" s="18" t="s">
        <v>1025</v>
      </c>
      <c r="G1687" s="18" t="s">
        <v>1025</v>
      </c>
      <c r="H1687" s="18">
        <v>9968</v>
      </c>
      <c r="I1687" s="18" t="s">
        <v>1536</v>
      </c>
      <c r="J1687" s="18">
        <v>788726</v>
      </c>
      <c r="K1687" s="18" t="s">
        <v>5171</v>
      </c>
      <c r="L1687" s="18">
        <v>10058</v>
      </c>
      <c r="M1687" s="18" t="s">
        <v>2279</v>
      </c>
      <c r="N1687" s="18">
        <v>1</v>
      </c>
      <c r="O1687" s="18" t="s">
        <v>5209</v>
      </c>
      <c r="P1687" s="18"/>
      <c r="Q1687" s="18"/>
      <c r="R1687" s="18"/>
      <c r="S1687" t="s">
        <v>5186</v>
      </c>
    </row>
    <row r="1688" spans="1:19" x14ac:dyDescent="0.3">
      <c r="A1688" s="12">
        <v>369281</v>
      </c>
      <c r="B1688" s="1" t="s">
        <v>2336</v>
      </c>
      <c r="C1688" s="12">
        <v>10119</v>
      </c>
      <c r="D1688" s="12" t="s">
        <v>1566</v>
      </c>
      <c r="E1688" t="s">
        <v>41</v>
      </c>
      <c r="F1688" t="s">
        <v>931</v>
      </c>
      <c r="G1688" t="s">
        <v>931</v>
      </c>
      <c r="H1688">
        <v>192</v>
      </c>
      <c r="I1688" t="s">
        <v>2337</v>
      </c>
      <c r="J1688">
        <v>951558</v>
      </c>
      <c r="K1688" t="s">
        <v>2338</v>
      </c>
      <c r="L1688">
        <v>10058</v>
      </c>
      <c r="M1688" t="s">
        <v>2279</v>
      </c>
      <c r="N1688">
        <v>1</v>
      </c>
      <c r="O1688" t="s">
        <v>5209</v>
      </c>
      <c r="S1688" t="s">
        <v>5186</v>
      </c>
    </row>
    <row r="1689" spans="1:19" x14ac:dyDescent="0.3">
      <c r="A1689" s="19">
        <v>933334</v>
      </c>
      <c r="B1689" s="26" t="s">
        <v>2339</v>
      </c>
      <c r="C1689" s="19">
        <v>10119</v>
      </c>
      <c r="D1689" s="19" t="s">
        <v>1566</v>
      </c>
      <c r="E1689" s="18" t="s">
        <v>41</v>
      </c>
      <c r="F1689" s="18" t="s">
        <v>322</v>
      </c>
      <c r="G1689" s="18" t="s">
        <v>322</v>
      </c>
      <c r="H1689" s="18">
        <v>195</v>
      </c>
      <c r="I1689" s="18" t="s">
        <v>2340</v>
      </c>
      <c r="J1689" s="18">
        <v>141909</v>
      </c>
      <c r="K1689" s="18" t="s">
        <v>2341</v>
      </c>
      <c r="L1689" s="18">
        <v>10058</v>
      </c>
      <c r="M1689" s="18" t="s">
        <v>2279</v>
      </c>
      <c r="N1689" s="18">
        <v>1</v>
      </c>
      <c r="O1689" s="18" t="s">
        <v>5209</v>
      </c>
      <c r="P1689" s="18"/>
      <c r="Q1689" s="18"/>
      <c r="R1689" s="18"/>
      <c r="S1689" t="s">
        <v>5186</v>
      </c>
    </row>
    <row r="1690" spans="1:19" x14ac:dyDescent="0.3">
      <c r="A1690" s="12">
        <v>535067</v>
      </c>
      <c r="B1690" s="1" t="s">
        <v>2342</v>
      </c>
      <c r="C1690" s="12">
        <v>10119</v>
      </c>
      <c r="D1690" s="12" t="s">
        <v>1566</v>
      </c>
      <c r="E1690" t="s">
        <v>41</v>
      </c>
      <c r="F1690" t="s">
        <v>908</v>
      </c>
      <c r="G1690" t="s">
        <v>908</v>
      </c>
      <c r="H1690">
        <v>196</v>
      </c>
      <c r="I1690" t="s">
        <v>2343</v>
      </c>
      <c r="J1690">
        <v>64942</v>
      </c>
      <c r="K1690" t="s">
        <v>2344</v>
      </c>
      <c r="L1690">
        <v>10058</v>
      </c>
      <c r="M1690" t="s">
        <v>2279</v>
      </c>
      <c r="N1690">
        <v>1</v>
      </c>
      <c r="O1690" t="s">
        <v>5209</v>
      </c>
      <c r="S1690" t="s">
        <v>5186</v>
      </c>
    </row>
    <row r="1691" spans="1:19" x14ac:dyDescent="0.3">
      <c r="A1691" s="19">
        <v>300252</v>
      </c>
      <c r="B1691" s="26" t="s">
        <v>2345</v>
      </c>
      <c r="C1691" s="19">
        <v>10119</v>
      </c>
      <c r="D1691" s="19" t="s">
        <v>1566</v>
      </c>
      <c r="E1691" s="18" t="s">
        <v>41</v>
      </c>
      <c r="F1691" s="18" t="s">
        <v>1964</v>
      </c>
      <c r="G1691" s="18" t="s">
        <v>1964</v>
      </c>
      <c r="H1691" s="18">
        <v>197</v>
      </c>
      <c r="I1691" s="18" t="s">
        <v>2346</v>
      </c>
      <c r="J1691" s="18">
        <v>51316</v>
      </c>
      <c r="K1691" s="18" t="s">
        <v>2347</v>
      </c>
      <c r="L1691" s="18">
        <v>10058</v>
      </c>
      <c r="M1691" s="18" t="s">
        <v>2279</v>
      </c>
      <c r="N1691" s="18">
        <v>1</v>
      </c>
      <c r="O1691" s="18" t="s">
        <v>5209</v>
      </c>
      <c r="P1691" s="18"/>
      <c r="Q1691" s="18"/>
      <c r="R1691" s="18"/>
      <c r="S1691" t="s">
        <v>5186</v>
      </c>
    </row>
    <row r="1692" spans="1:19" x14ac:dyDescent="0.3">
      <c r="A1692" s="12">
        <v>621217</v>
      </c>
      <c r="B1692" s="1" t="s">
        <v>2365</v>
      </c>
      <c r="C1692" s="12">
        <v>10119</v>
      </c>
      <c r="D1692" s="12" t="s">
        <v>1566</v>
      </c>
      <c r="E1692" t="s">
        <v>41</v>
      </c>
      <c r="F1692" t="s">
        <v>985</v>
      </c>
      <c r="G1692" t="s">
        <v>985</v>
      </c>
      <c r="H1692">
        <v>214</v>
      </c>
      <c r="I1692" t="s">
        <v>2366</v>
      </c>
      <c r="J1692">
        <v>1026556</v>
      </c>
      <c r="K1692" t="s">
        <v>2367</v>
      </c>
      <c r="L1692">
        <v>10058</v>
      </c>
      <c r="M1692" t="s">
        <v>2279</v>
      </c>
      <c r="N1692">
        <v>1</v>
      </c>
      <c r="O1692" t="s">
        <v>5209</v>
      </c>
      <c r="S1692" t="s">
        <v>5186</v>
      </c>
    </row>
    <row r="1693" spans="1:19" x14ac:dyDescent="0.3">
      <c r="A1693" s="19">
        <v>243910</v>
      </c>
      <c r="B1693" s="26" t="s">
        <v>2374</v>
      </c>
      <c r="C1693" s="19">
        <v>10142</v>
      </c>
      <c r="D1693" s="19" t="s">
        <v>1566</v>
      </c>
      <c r="E1693" s="18" t="s">
        <v>41</v>
      </c>
      <c r="F1693" s="18" t="s">
        <v>908</v>
      </c>
      <c r="G1693" s="18" t="s">
        <v>908</v>
      </c>
      <c r="H1693" s="18">
        <v>252</v>
      </c>
      <c r="I1693" s="18" t="s">
        <v>2375</v>
      </c>
      <c r="J1693" s="18">
        <v>1014268</v>
      </c>
      <c r="K1693" s="18" t="s">
        <v>2376</v>
      </c>
      <c r="L1693" s="18">
        <v>10058</v>
      </c>
      <c r="M1693" s="18" t="s">
        <v>2279</v>
      </c>
      <c r="N1693" s="18">
        <v>1</v>
      </c>
      <c r="O1693" s="18" t="s">
        <v>5209</v>
      </c>
      <c r="P1693" s="18"/>
      <c r="Q1693" s="18"/>
      <c r="R1693" s="18"/>
      <c r="S1693" t="s">
        <v>5186</v>
      </c>
    </row>
    <row r="1694" spans="1:19" x14ac:dyDescent="0.3">
      <c r="A1694" s="12">
        <v>206932</v>
      </c>
      <c r="B1694" s="1" t="s">
        <v>2414</v>
      </c>
      <c r="C1694" s="12">
        <v>10119</v>
      </c>
      <c r="D1694" s="12" t="s">
        <v>1566</v>
      </c>
      <c r="E1694" t="s">
        <v>41</v>
      </c>
      <c r="F1694" t="s">
        <v>432</v>
      </c>
      <c r="G1694" t="s">
        <v>432</v>
      </c>
      <c r="H1694">
        <v>534</v>
      </c>
      <c r="I1694" t="s">
        <v>2415</v>
      </c>
      <c r="J1694">
        <v>96945</v>
      </c>
      <c r="K1694" t="s">
        <v>2416</v>
      </c>
      <c r="L1694">
        <v>10058</v>
      </c>
      <c r="M1694" t="s">
        <v>2279</v>
      </c>
      <c r="N1694">
        <v>1</v>
      </c>
      <c r="O1694" t="s">
        <v>5209</v>
      </c>
      <c r="S1694" t="s">
        <v>5186</v>
      </c>
    </row>
    <row r="1695" spans="1:19" x14ac:dyDescent="0.3">
      <c r="A1695" s="19">
        <v>352635</v>
      </c>
      <c r="B1695" s="26" t="s">
        <v>2558</v>
      </c>
      <c r="C1695" s="19">
        <v>10119</v>
      </c>
      <c r="D1695" s="19" t="s">
        <v>1566</v>
      </c>
      <c r="E1695" s="18" t="s">
        <v>41</v>
      </c>
      <c r="F1695" s="18" t="s">
        <v>144</v>
      </c>
      <c r="G1695" s="18" t="s">
        <v>144</v>
      </c>
      <c r="H1695" s="18">
        <v>1094</v>
      </c>
      <c r="I1695" s="18" t="s">
        <v>145</v>
      </c>
      <c r="J1695" s="18">
        <v>990797</v>
      </c>
      <c r="K1695" s="18" t="s">
        <v>2559</v>
      </c>
      <c r="L1695" s="18">
        <v>10058</v>
      </c>
      <c r="M1695" s="18" t="s">
        <v>2279</v>
      </c>
      <c r="N1695" s="18">
        <v>1</v>
      </c>
      <c r="O1695" s="18" t="s">
        <v>5209</v>
      </c>
      <c r="P1695" s="18"/>
      <c r="Q1695" s="18"/>
      <c r="R1695" s="18"/>
      <c r="S1695" t="s">
        <v>5186</v>
      </c>
    </row>
    <row r="1696" spans="1:19" x14ac:dyDescent="0.3">
      <c r="A1696" s="12">
        <v>270063</v>
      </c>
      <c r="B1696" s="1" t="s">
        <v>2612</v>
      </c>
      <c r="C1696" s="12">
        <v>10142</v>
      </c>
      <c r="D1696" s="12" t="s">
        <v>1566</v>
      </c>
      <c r="E1696" t="s">
        <v>41</v>
      </c>
      <c r="F1696" t="s">
        <v>432</v>
      </c>
      <c r="G1696" t="s">
        <v>432</v>
      </c>
      <c r="H1696">
        <v>1531</v>
      </c>
      <c r="I1696" t="s">
        <v>2613</v>
      </c>
      <c r="J1696">
        <v>1016005</v>
      </c>
      <c r="K1696" t="s">
        <v>2614</v>
      </c>
      <c r="L1696">
        <v>10058</v>
      </c>
      <c r="M1696" t="s">
        <v>2279</v>
      </c>
      <c r="N1696">
        <v>1</v>
      </c>
      <c r="O1696" t="s">
        <v>5209</v>
      </c>
      <c r="S1696" t="s">
        <v>5186</v>
      </c>
    </row>
    <row r="1697" spans="1:19" x14ac:dyDescent="0.3">
      <c r="A1697" s="19">
        <v>698990</v>
      </c>
      <c r="B1697" s="26" t="s">
        <v>2726</v>
      </c>
      <c r="C1697" s="19">
        <v>10119</v>
      </c>
      <c r="D1697" s="19" t="s">
        <v>1566</v>
      </c>
      <c r="E1697" s="18" t="s">
        <v>41</v>
      </c>
      <c r="F1697" s="18" t="s">
        <v>473</v>
      </c>
      <c r="G1697" s="18" t="s">
        <v>473</v>
      </c>
      <c r="H1697" s="18">
        <v>2015</v>
      </c>
      <c r="I1697" s="18" t="s">
        <v>2727</v>
      </c>
      <c r="J1697" s="18">
        <v>1016307</v>
      </c>
      <c r="K1697" s="18" t="s">
        <v>2728</v>
      </c>
      <c r="L1697" s="18">
        <v>10058</v>
      </c>
      <c r="M1697" s="18" t="s">
        <v>2279</v>
      </c>
      <c r="N1697" s="18">
        <v>1</v>
      </c>
      <c r="O1697" s="18" t="s">
        <v>5209</v>
      </c>
      <c r="P1697" s="18"/>
      <c r="Q1697" s="18"/>
      <c r="R1697" s="18"/>
      <c r="S1697" t="s">
        <v>5186</v>
      </c>
    </row>
    <row r="1698" spans="1:19" x14ac:dyDescent="0.3">
      <c r="A1698" s="12">
        <v>737205</v>
      </c>
      <c r="B1698" s="1" t="s">
        <v>1729</v>
      </c>
      <c r="C1698" s="12">
        <v>10119</v>
      </c>
      <c r="D1698" s="12" t="s">
        <v>1566</v>
      </c>
      <c r="E1698" t="s">
        <v>41</v>
      </c>
      <c r="F1698" t="s">
        <v>322</v>
      </c>
      <c r="G1698" t="s">
        <v>322</v>
      </c>
      <c r="H1698">
        <v>2107</v>
      </c>
      <c r="I1698" t="s">
        <v>323</v>
      </c>
      <c r="J1698">
        <v>1025641</v>
      </c>
      <c r="K1698" t="s">
        <v>1730</v>
      </c>
      <c r="L1698">
        <v>10011</v>
      </c>
      <c r="M1698" t="s">
        <v>1568</v>
      </c>
      <c r="N1698">
        <v>1</v>
      </c>
      <c r="O1698" t="s">
        <v>5209</v>
      </c>
      <c r="S1698" t="s">
        <v>5186</v>
      </c>
    </row>
    <row r="1699" spans="1:19" x14ac:dyDescent="0.3">
      <c r="A1699" s="19">
        <v>314109</v>
      </c>
      <c r="B1699" s="26" t="s">
        <v>2822</v>
      </c>
      <c r="C1699" s="19">
        <v>10142</v>
      </c>
      <c r="D1699" s="19" t="s">
        <v>1566</v>
      </c>
      <c r="E1699" s="18" t="s">
        <v>41</v>
      </c>
      <c r="F1699" s="18" t="s">
        <v>382</v>
      </c>
      <c r="G1699" s="18" t="s">
        <v>382</v>
      </c>
      <c r="H1699" s="18">
        <v>2116</v>
      </c>
      <c r="I1699" s="18" t="s">
        <v>2823</v>
      </c>
      <c r="J1699" s="18">
        <v>152043</v>
      </c>
      <c r="K1699" s="18" t="s">
        <v>2824</v>
      </c>
      <c r="L1699" s="18">
        <v>10058</v>
      </c>
      <c r="M1699" s="18" t="s">
        <v>2279</v>
      </c>
      <c r="N1699" s="18">
        <v>1</v>
      </c>
      <c r="O1699" s="18" t="s">
        <v>5209</v>
      </c>
      <c r="P1699" s="18"/>
      <c r="Q1699" s="18"/>
      <c r="R1699" s="18"/>
      <c r="S1699" t="s">
        <v>5186</v>
      </c>
    </row>
    <row r="1700" spans="1:19" x14ac:dyDescent="0.3">
      <c r="A1700" s="12">
        <v>201875</v>
      </c>
      <c r="B1700" s="1" t="s">
        <v>2935</v>
      </c>
      <c r="C1700" s="12">
        <v>10119</v>
      </c>
      <c r="D1700" s="12" t="s">
        <v>1566</v>
      </c>
      <c r="E1700" t="s">
        <v>41</v>
      </c>
      <c r="F1700" t="s">
        <v>931</v>
      </c>
      <c r="G1700" t="s">
        <v>931</v>
      </c>
      <c r="H1700">
        <v>2205</v>
      </c>
      <c r="I1700" t="s">
        <v>2936</v>
      </c>
      <c r="J1700">
        <v>710174</v>
      </c>
      <c r="K1700" t="s">
        <v>2937</v>
      </c>
      <c r="L1700">
        <v>10058</v>
      </c>
      <c r="M1700" t="s">
        <v>2279</v>
      </c>
      <c r="N1700">
        <v>1</v>
      </c>
      <c r="O1700" t="s">
        <v>5209</v>
      </c>
      <c r="S1700" t="s">
        <v>5186</v>
      </c>
    </row>
    <row r="1701" spans="1:19" x14ac:dyDescent="0.3">
      <c r="A1701" s="19">
        <v>50119</v>
      </c>
      <c r="B1701" s="26" t="s">
        <v>1761</v>
      </c>
      <c r="C1701" s="19">
        <v>10119</v>
      </c>
      <c r="D1701" s="19" t="s">
        <v>1566</v>
      </c>
      <c r="E1701" s="18" t="s">
        <v>41</v>
      </c>
      <c r="F1701" s="18" t="s">
        <v>908</v>
      </c>
      <c r="G1701" s="18" t="s">
        <v>908</v>
      </c>
      <c r="H1701" s="18">
        <v>2209</v>
      </c>
      <c r="I1701" s="18" t="s">
        <v>1762</v>
      </c>
      <c r="J1701" s="18">
        <v>784657</v>
      </c>
      <c r="K1701" s="18" t="s">
        <v>2941</v>
      </c>
      <c r="L1701" s="18">
        <v>10058</v>
      </c>
      <c r="M1701" s="18" t="s">
        <v>2279</v>
      </c>
      <c r="N1701" s="18">
        <v>1</v>
      </c>
      <c r="O1701" s="18" t="s">
        <v>5209</v>
      </c>
      <c r="P1701" s="18"/>
      <c r="Q1701" s="18"/>
      <c r="R1701" s="18"/>
      <c r="S1701" t="s">
        <v>5186</v>
      </c>
    </row>
    <row r="1702" spans="1:19" x14ac:dyDescent="0.3">
      <c r="A1702" s="12">
        <v>88690</v>
      </c>
      <c r="B1702" s="1" t="s">
        <v>2945</v>
      </c>
      <c r="C1702" s="12">
        <v>10119</v>
      </c>
      <c r="D1702" s="12" t="s">
        <v>1566</v>
      </c>
      <c r="E1702" t="s">
        <v>41</v>
      </c>
      <c r="F1702" t="s">
        <v>781</v>
      </c>
      <c r="G1702" t="s">
        <v>781</v>
      </c>
      <c r="H1702">
        <v>2214</v>
      </c>
      <c r="I1702" t="s">
        <v>2946</v>
      </c>
      <c r="J1702">
        <v>70005</v>
      </c>
      <c r="K1702" t="s">
        <v>2947</v>
      </c>
      <c r="L1702">
        <v>10058</v>
      </c>
      <c r="M1702" t="s">
        <v>2279</v>
      </c>
      <c r="N1702">
        <v>1</v>
      </c>
      <c r="O1702" t="s">
        <v>5209</v>
      </c>
      <c r="S1702" t="s">
        <v>5186</v>
      </c>
    </row>
    <row r="1703" spans="1:19" x14ac:dyDescent="0.3">
      <c r="A1703" s="19">
        <v>591848</v>
      </c>
      <c r="B1703" s="26" t="s">
        <v>2964</v>
      </c>
      <c r="C1703" s="19">
        <v>10119</v>
      </c>
      <c r="D1703" s="19" t="s">
        <v>1566</v>
      </c>
      <c r="E1703" s="18" t="s">
        <v>41</v>
      </c>
      <c r="F1703" s="18" t="s">
        <v>144</v>
      </c>
      <c r="G1703" s="18" t="s">
        <v>144</v>
      </c>
      <c r="H1703" s="18">
        <v>2228</v>
      </c>
      <c r="I1703" s="18" t="s">
        <v>389</v>
      </c>
      <c r="J1703" s="18">
        <v>945193</v>
      </c>
      <c r="K1703" s="18" t="s">
        <v>2965</v>
      </c>
      <c r="L1703" s="18">
        <v>10058</v>
      </c>
      <c r="M1703" s="18" t="s">
        <v>2279</v>
      </c>
      <c r="N1703" s="18">
        <v>1</v>
      </c>
      <c r="O1703" s="18" t="s">
        <v>5209</v>
      </c>
      <c r="P1703" s="18"/>
      <c r="Q1703" s="18"/>
      <c r="R1703" s="18"/>
      <c r="S1703" t="s">
        <v>5186</v>
      </c>
    </row>
    <row r="1704" spans="1:19" x14ac:dyDescent="0.3">
      <c r="A1704" s="12">
        <v>885046</v>
      </c>
      <c r="B1704" s="1" t="s">
        <v>3019</v>
      </c>
      <c r="C1704" s="12">
        <v>10119</v>
      </c>
      <c r="D1704" s="12" t="s">
        <v>1566</v>
      </c>
      <c r="E1704" t="s">
        <v>41</v>
      </c>
      <c r="F1704" t="s">
        <v>432</v>
      </c>
      <c r="G1704" t="s">
        <v>432</v>
      </c>
      <c r="H1704">
        <v>2516</v>
      </c>
      <c r="I1704" t="s">
        <v>433</v>
      </c>
      <c r="J1704">
        <v>64869</v>
      </c>
      <c r="K1704" t="s">
        <v>3020</v>
      </c>
      <c r="L1704">
        <v>10058</v>
      </c>
      <c r="M1704" t="s">
        <v>2279</v>
      </c>
      <c r="N1704">
        <v>1</v>
      </c>
      <c r="O1704" t="s">
        <v>5209</v>
      </c>
      <c r="S1704" t="s">
        <v>5186</v>
      </c>
    </row>
    <row r="1705" spans="1:19" x14ac:dyDescent="0.3">
      <c r="A1705" s="19">
        <v>188973</v>
      </c>
      <c r="B1705" s="26" t="s">
        <v>3026</v>
      </c>
      <c r="C1705" s="19">
        <v>10119</v>
      </c>
      <c r="D1705" s="19" t="s">
        <v>1566</v>
      </c>
      <c r="E1705" s="18" t="s">
        <v>41</v>
      </c>
      <c r="F1705" s="18" t="s">
        <v>781</v>
      </c>
      <c r="G1705" s="18" t="s">
        <v>781</v>
      </c>
      <c r="H1705" s="18">
        <v>2558</v>
      </c>
      <c r="I1705" s="18" t="s">
        <v>3027</v>
      </c>
      <c r="J1705" s="18">
        <v>1010829</v>
      </c>
      <c r="K1705" s="18" t="s">
        <v>3028</v>
      </c>
      <c r="L1705" s="18">
        <v>10058</v>
      </c>
      <c r="M1705" s="18" t="s">
        <v>2279</v>
      </c>
      <c r="N1705" s="18">
        <v>1</v>
      </c>
      <c r="O1705" s="18" t="s">
        <v>5209</v>
      </c>
      <c r="P1705" s="18"/>
      <c r="Q1705" s="18"/>
      <c r="R1705" s="18"/>
      <c r="S1705" t="s">
        <v>5186</v>
      </c>
    </row>
    <row r="1706" spans="1:19" x14ac:dyDescent="0.3">
      <c r="A1706" s="12">
        <v>315988</v>
      </c>
      <c r="B1706" s="1" t="s">
        <v>3110</v>
      </c>
      <c r="C1706" s="12">
        <v>10142</v>
      </c>
      <c r="D1706" s="12" t="s">
        <v>1566</v>
      </c>
      <c r="E1706" t="s">
        <v>41</v>
      </c>
      <c r="F1706" t="s">
        <v>322</v>
      </c>
      <c r="G1706" t="s">
        <v>322</v>
      </c>
      <c r="H1706">
        <v>2787</v>
      </c>
      <c r="I1706" t="s">
        <v>3111</v>
      </c>
      <c r="J1706">
        <v>1010425</v>
      </c>
      <c r="K1706" t="s">
        <v>3112</v>
      </c>
      <c r="L1706">
        <v>10058</v>
      </c>
      <c r="M1706" t="s">
        <v>2279</v>
      </c>
      <c r="N1706">
        <v>1</v>
      </c>
      <c r="O1706" t="s">
        <v>5209</v>
      </c>
      <c r="S1706" t="s">
        <v>5186</v>
      </c>
    </row>
    <row r="1707" spans="1:19" x14ac:dyDescent="0.3">
      <c r="A1707" s="19">
        <v>311666</v>
      </c>
      <c r="B1707" s="26" t="s">
        <v>3113</v>
      </c>
      <c r="C1707" s="19">
        <v>10119</v>
      </c>
      <c r="D1707" s="19" t="s">
        <v>1566</v>
      </c>
      <c r="E1707" s="18" t="s">
        <v>41</v>
      </c>
      <c r="F1707" s="18" t="s">
        <v>473</v>
      </c>
      <c r="G1707" s="18" t="s">
        <v>473</v>
      </c>
      <c r="H1707" s="18">
        <v>2789</v>
      </c>
      <c r="I1707" s="18" t="s">
        <v>474</v>
      </c>
      <c r="J1707" s="18">
        <v>79062</v>
      </c>
      <c r="K1707" s="18" t="s">
        <v>3114</v>
      </c>
      <c r="L1707" s="18">
        <v>10058</v>
      </c>
      <c r="M1707" s="18" t="s">
        <v>2279</v>
      </c>
      <c r="N1707" s="18" t="s">
        <v>5181</v>
      </c>
      <c r="O1707" s="18"/>
      <c r="P1707" s="18"/>
      <c r="Q1707" s="18"/>
      <c r="R1707" s="18"/>
      <c r="S1707" s="18"/>
    </row>
    <row r="1708" spans="1:19" x14ac:dyDescent="0.3">
      <c r="A1708" s="12">
        <v>54523</v>
      </c>
      <c r="B1708" s="1" t="s">
        <v>3153</v>
      </c>
      <c r="C1708" s="12">
        <v>10142</v>
      </c>
      <c r="D1708" s="12" t="s">
        <v>1566</v>
      </c>
      <c r="E1708" t="s">
        <v>41</v>
      </c>
      <c r="F1708" t="s">
        <v>473</v>
      </c>
      <c r="G1708" t="s">
        <v>473</v>
      </c>
      <c r="H1708">
        <v>2948</v>
      </c>
      <c r="I1708" t="s">
        <v>501</v>
      </c>
      <c r="J1708">
        <v>990671</v>
      </c>
      <c r="K1708" t="s">
        <v>3154</v>
      </c>
      <c r="L1708">
        <v>10058</v>
      </c>
      <c r="M1708" t="s">
        <v>2279</v>
      </c>
      <c r="N1708">
        <v>1</v>
      </c>
      <c r="O1708" t="s">
        <v>5209</v>
      </c>
      <c r="S1708" t="s">
        <v>5186</v>
      </c>
    </row>
    <row r="1709" spans="1:19" x14ac:dyDescent="0.3">
      <c r="A1709" s="19">
        <v>63033</v>
      </c>
      <c r="B1709" s="26" t="s">
        <v>3173</v>
      </c>
      <c r="C1709" s="19">
        <v>10119</v>
      </c>
      <c r="D1709" s="19" t="s">
        <v>1566</v>
      </c>
      <c r="E1709" s="18" t="s">
        <v>41</v>
      </c>
      <c r="F1709" s="18" t="s">
        <v>931</v>
      </c>
      <c r="G1709" s="18" t="s">
        <v>931</v>
      </c>
      <c r="H1709" s="18">
        <v>2963</v>
      </c>
      <c r="I1709" s="18" t="s">
        <v>3174</v>
      </c>
      <c r="J1709" s="18">
        <v>1028440</v>
      </c>
      <c r="K1709" s="18" t="s">
        <v>3175</v>
      </c>
      <c r="L1709" s="18">
        <v>10058</v>
      </c>
      <c r="M1709" s="18" t="s">
        <v>2279</v>
      </c>
      <c r="N1709" s="18">
        <v>1</v>
      </c>
      <c r="O1709" s="18" t="s">
        <v>5209</v>
      </c>
      <c r="P1709" s="18"/>
      <c r="Q1709" s="18"/>
      <c r="R1709" s="18"/>
      <c r="S1709" t="s">
        <v>5186</v>
      </c>
    </row>
    <row r="1710" spans="1:19" x14ac:dyDescent="0.3">
      <c r="A1710" s="12">
        <v>927644</v>
      </c>
      <c r="B1710" s="1" t="s">
        <v>1847</v>
      </c>
      <c r="C1710" s="12">
        <v>10142</v>
      </c>
      <c r="D1710" s="12" t="s">
        <v>1566</v>
      </c>
      <c r="E1710" t="s">
        <v>41</v>
      </c>
      <c r="F1710" t="s">
        <v>382</v>
      </c>
      <c r="G1710" t="s">
        <v>382</v>
      </c>
      <c r="H1710">
        <v>3176</v>
      </c>
      <c r="I1710" t="s">
        <v>1848</v>
      </c>
      <c r="J1710">
        <v>73416</v>
      </c>
      <c r="K1710" t="s">
        <v>3262</v>
      </c>
      <c r="L1710">
        <v>10058</v>
      </c>
      <c r="M1710" t="s">
        <v>2279</v>
      </c>
      <c r="N1710">
        <v>1</v>
      </c>
      <c r="O1710" t="s">
        <v>5209</v>
      </c>
      <c r="S1710" t="s">
        <v>5186</v>
      </c>
    </row>
    <row r="1711" spans="1:19" x14ac:dyDescent="0.3">
      <c r="A1711" s="19">
        <v>260597</v>
      </c>
      <c r="B1711" s="26" t="s">
        <v>1851</v>
      </c>
      <c r="C1711" s="19">
        <v>10119</v>
      </c>
      <c r="D1711" s="19" t="s">
        <v>1566</v>
      </c>
      <c r="E1711" s="18" t="s">
        <v>41</v>
      </c>
      <c r="F1711" s="18" t="s">
        <v>144</v>
      </c>
      <c r="G1711" s="18" t="s">
        <v>144</v>
      </c>
      <c r="H1711" s="18">
        <v>3230</v>
      </c>
      <c r="I1711" s="18" t="s">
        <v>578</v>
      </c>
      <c r="J1711" s="18">
        <v>50959</v>
      </c>
      <c r="K1711" s="18" t="s">
        <v>3269</v>
      </c>
      <c r="L1711" s="18">
        <v>10058</v>
      </c>
      <c r="M1711" s="18" t="s">
        <v>2279</v>
      </c>
      <c r="N1711" s="18">
        <v>1</v>
      </c>
      <c r="O1711" s="18" t="s">
        <v>5209</v>
      </c>
      <c r="P1711" s="18"/>
      <c r="Q1711" s="18"/>
      <c r="R1711" s="18"/>
      <c r="S1711" t="s">
        <v>5186</v>
      </c>
    </row>
    <row r="1712" spans="1:19" x14ac:dyDescent="0.3">
      <c r="A1712" s="12">
        <v>373087</v>
      </c>
      <c r="B1712" s="1" t="s">
        <v>3281</v>
      </c>
      <c r="C1712" s="12">
        <v>10142</v>
      </c>
      <c r="D1712" s="12" t="s">
        <v>1566</v>
      </c>
      <c r="E1712" t="s">
        <v>41</v>
      </c>
      <c r="F1712" t="s">
        <v>985</v>
      </c>
      <c r="G1712" t="s">
        <v>985</v>
      </c>
      <c r="H1712">
        <v>3278</v>
      </c>
      <c r="I1712" t="s">
        <v>3282</v>
      </c>
      <c r="J1712">
        <v>980123</v>
      </c>
      <c r="K1712" t="s">
        <v>3283</v>
      </c>
      <c r="L1712">
        <v>10058</v>
      </c>
      <c r="M1712" t="s">
        <v>2279</v>
      </c>
      <c r="N1712">
        <v>1</v>
      </c>
      <c r="O1712" t="s">
        <v>5209</v>
      </c>
      <c r="S1712" t="s">
        <v>5186</v>
      </c>
    </row>
    <row r="1713" spans="1:19" x14ac:dyDescent="0.3">
      <c r="A1713" s="19">
        <v>311244</v>
      </c>
      <c r="B1713" s="26" t="s">
        <v>3399</v>
      </c>
      <c r="C1713" s="19">
        <v>10142</v>
      </c>
      <c r="D1713" s="19" t="s">
        <v>1566</v>
      </c>
      <c r="E1713" s="18" t="s">
        <v>41</v>
      </c>
      <c r="F1713" s="18" t="s">
        <v>908</v>
      </c>
      <c r="G1713" s="18" t="s">
        <v>908</v>
      </c>
      <c r="H1713" s="18">
        <v>4015</v>
      </c>
      <c r="I1713" s="18" t="s">
        <v>3400</v>
      </c>
      <c r="J1713" s="18">
        <v>1012717</v>
      </c>
      <c r="K1713" s="18" t="s">
        <v>3401</v>
      </c>
      <c r="L1713" s="18">
        <v>10058</v>
      </c>
      <c r="M1713" s="18" t="s">
        <v>2279</v>
      </c>
      <c r="N1713" s="18">
        <v>1</v>
      </c>
      <c r="O1713" s="18" t="s">
        <v>5209</v>
      </c>
      <c r="P1713" s="18"/>
      <c r="Q1713" s="18"/>
      <c r="R1713" s="18"/>
      <c r="S1713" t="s">
        <v>5186</v>
      </c>
    </row>
    <row r="1714" spans="1:19" x14ac:dyDescent="0.3">
      <c r="A1714" s="12">
        <v>72335</v>
      </c>
      <c r="B1714" s="1" t="s">
        <v>3434</v>
      </c>
      <c r="C1714" s="12">
        <v>10119</v>
      </c>
      <c r="D1714" s="12" t="s">
        <v>1566</v>
      </c>
      <c r="E1714" t="s">
        <v>41</v>
      </c>
      <c r="F1714" t="s">
        <v>42</v>
      </c>
      <c r="G1714" t="s">
        <v>42</v>
      </c>
      <c r="H1714">
        <v>4157</v>
      </c>
      <c r="I1714" t="s">
        <v>677</v>
      </c>
      <c r="J1714">
        <v>970278</v>
      </c>
      <c r="K1714" t="s">
        <v>3435</v>
      </c>
      <c r="L1714">
        <v>10058</v>
      </c>
      <c r="M1714" t="s">
        <v>2279</v>
      </c>
      <c r="N1714">
        <v>1</v>
      </c>
      <c r="O1714" t="s">
        <v>5209</v>
      </c>
      <c r="S1714" t="s">
        <v>5186</v>
      </c>
    </row>
    <row r="1715" spans="1:19" x14ac:dyDescent="0.3">
      <c r="A1715" s="19">
        <v>258563</v>
      </c>
      <c r="B1715" s="26" t="s">
        <v>1878</v>
      </c>
      <c r="C1715" s="19">
        <v>10119</v>
      </c>
      <c r="D1715" s="19" t="s">
        <v>1566</v>
      </c>
      <c r="E1715" s="18" t="s">
        <v>41</v>
      </c>
      <c r="F1715" s="18" t="s">
        <v>144</v>
      </c>
      <c r="G1715" s="18" t="s">
        <v>144</v>
      </c>
      <c r="H1715" s="18">
        <v>4217</v>
      </c>
      <c r="I1715" s="18" t="s">
        <v>1879</v>
      </c>
      <c r="J1715" s="18">
        <v>949945</v>
      </c>
      <c r="K1715" s="18" t="s">
        <v>3458</v>
      </c>
      <c r="L1715" s="18">
        <v>10058</v>
      </c>
      <c r="M1715" s="18" t="s">
        <v>2279</v>
      </c>
      <c r="N1715" s="18">
        <v>1</v>
      </c>
      <c r="O1715" s="18" t="s">
        <v>5209</v>
      </c>
      <c r="P1715" s="18"/>
      <c r="Q1715" s="18"/>
      <c r="R1715" s="18"/>
      <c r="S1715" t="s">
        <v>5186</v>
      </c>
    </row>
    <row r="1716" spans="1:19" x14ac:dyDescent="0.3">
      <c r="A1716" s="12">
        <v>914585</v>
      </c>
      <c r="B1716" s="1" t="s">
        <v>3617</v>
      </c>
      <c r="C1716" s="12">
        <v>10142</v>
      </c>
      <c r="D1716" s="12" t="s">
        <v>1566</v>
      </c>
      <c r="E1716" t="s">
        <v>41</v>
      </c>
      <c r="F1716" t="s">
        <v>985</v>
      </c>
      <c r="G1716" t="s">
        <v>985</v>
      </c>
      <c r="H1716">
        <v>4722</v>
      </c>
      <c r="I1716" t="s">
        <v>3618</v>
      </c>
      <c r="J1716">
        <v>76425</v>
      </c>
      <c r="K1716" t="s">
        <v>3619</v>
      </c>
      <c r="L1716">
        <v>10058</v>
      </c>
      <c r="M1716" t="s">
        <v>2279</v>
      </c>
      <c r="N1716">
        <v>1</v>
      </c>
      <c r="O1716" t="s">
        <v>5209</v>
      </c>
      <c r="S1716" t="s">
        <v>5186</v>
      </c>
    </row>
    <row r="1717" spans="1:19" x14ac:dyDescent="0.3">
      <c r="A1717" s="19">
        <v>178930</v>
      </c>
      <c r="B1717" s="26" t="s">
        <v>3626</v>
      </c>
      <c r="C1717" s="19">
        <v>10119</v>
      </c>
      <c r="D1717" s="19" t="s">
        <v>1566</v>
      </c>
      <c r="E1717" s="18" t="s">
        <v>41</v>
      </c>
      <c r="F1717" s="18" t="s">
        <v>781</v>
      </c>
      <c r="G1717" s="18" t="s">
        <v>781</v>
      </c>
      <c r="H1717" s="18">
        <v>4750</v>
      </c>
      <c r="I1717" s="18" t="s">
        <v>782</v>
      </c>
      <c r="J1717" s="18">
        <v>953603</v>
      </c>
      <c r="K1717" s="18" t="s">
        <v>3627</v>
      </c>
      <c r="L1717" s="18">
        <v>10058</v>
      </c>
      <c r="M1717" s="18" t="s">
        <v>2279</v>
      </c>
      <c r="N1717" s="18">
        <v>1</v>
      </c>
      <c r="O1717" s="18" t="s">
        <v>5209</v>
      </c>
      <c r="P1717" s="18"/>
      <c r="Q1717" s="18"/>
      <c r="R1717" s="18"/>
      <c r="S1717" t="s">
        <v>5186</v>
      </c>
    </row>
    <row r="1718" spans="1:19" x14ac:dyDescent="0.3">
      <c r="A1718" s="12">
        <v>280497</v>
      </c>
      <c r="B1718" s="1" t="s">
        <v>3653</v>
      </c>
      <c r="C1718" s="12">
        <v>10142</v>
      </c>
      <c r="D1718" s="12" t="s">
        <v>1566</v>
      </c>
      <c r="E1718" t="s">
        <v>41</v>
      </c>
      <c r="F1718" t="s">
        <v>322</v>
      </c>
      <c r="G1718" t="s">
        <v>322</v>
      </c>
      <c r="H1718">
        <v>4819</v>
      </c>
      <c r="I1718" t="s">
        <v>3654</v>
      </c>
      <c r="J1718">
        <v>51346</v>
      </c>
      <c r="K1718" t="s">
        <v>3655</v>
      </c>
      <c r="L1718">
        <v>10058</v>
      </c>
      <c r="M1718" t="s">
        <v>2279</v>
      </c>
      <c r="N1718" t="s">
        <v>5181</v>
      </c>
    </row>
    <row r="1719" spans="1:19" x14ac:dyDescent="0.3">
      <c r="A1719" s="19">
        <v>310677</v>
      </c>
      <c r="B1719" s="26" t="s">
        <v>3670</v>
      </c>
      <c r="C1719" s="19">
        <v>10119</v>
      </c>
      <c r="D1719" s="19" t="s">
        <v>1566</v>
      </c>
      <c r="E1719" s="18" t="s">
        <v>41</v>
      </c>
      <c r="F1719" s="18" t="s">
        <v>931</v>
      </c>
      <c r="G1719" s="18" t="s">
        <v>931</v>
      </c>
      <c r="H1719" s="18">
        <v>4860</v>
      </c>
      <c r="I1719" s="18" t="s">
        <v>3671</v>
      </c>
      <c r="J1719" s="18">
        <v>993379</v>
      </c>
      <c r="K1719" s="18" t="s">
        <v>3672</v>
      </c>
      <c r="L1719" s="18">
        <v>10058</v>
      </c>
      <c r="M1719" s="18" t="s">
        <v>2279</v>
      </c>
      <c r="N1719" s="18">
        <v>1</v>
      </c>
      <c r="O1719" s="18" t="s">
        <v>5209</v>
      </c>
      <c r="P1719" s="18"/>
      <c r="Q1719" s="18"/>
      <c r="R1719" s="18"/>
      <c r="S1719" t="s">
        <v>5186</v>
      </c>
    </row>
    <row r="1720" spans="1:19" x14ac:dyDescent="0.3">
      <c r="A1720" s="12">
        <v>150001</v>
      </c>
      <c r="B1720" s="1" t="s">
        <v>3673</v>
      </c>
      <c r="C1720" s="12">
        <v>10142</v>
      </c>
      <c r="D1720" s="12" t="s">
        <v>1566</v>
      </c>
      <c r="E1720" t="s">
        <v>41</v>
      </c>
      <c r="F1720" t="s">
        <v>908</v>
      </c>
      <c r="G1720" t="s">
        <v>908</v>
      </c>
      <c r="H1720">
        <v>4862</v>
      </c>
      <c r="I1720" t="s">
        <v>3674</v>
      </c>
      <c r="J1720">
        <v>67159</v>
      </c>
      <c r="K1720" t="s">
        <v>3675</v>
      </c>
      <c r="L1720">
        <v>10058</v>
      </c>
      <c r="M1720" t="s">
        <v>2279</v>
      </c>
      <c r="N1720">
        <v>1</v>
      </c>
      <c r="O1720" t="s">
        <v>5209</v>
      </c>
      <c r="S1720" t="s">
        <v>5186</v>
      </c>
    </row>
    <row r="1721" spans="1:19" x14ac:dyDescent="0.3">
      <c r="A1721" s="19">
        <v>767522</v>
      </c>
      <c r="B1721" s="26" t="s">
        <v>3698</v>
      </c>
      <c r="C1721" s="19">
        <v>10119</v>
      </c>
      <c r="D1721" s="19" t="s">
        <v>1566</v>
      </c>
      <c r="E1721" s="18" t="s">
        <v>41</v>
      </c>
      <c r="F1721" s="18" t="s">
        <v>144</v>
      </c>
      <c r="G1721" s="18" t="s">
        <v>144</v>
      </c>
      <c r="H1721" s="18">
        <v>4958</v>
      </c>
      <c r="I1721" s="18" t="s">
        <v>3699</v>
      </c>
      <c r="J1721" s="18">
        <v>89824</v>
      </c>
      <c r="K1721" s="18" t="s">
        <v>3700</v>
      </c>
      <c r="L1721" s="18">
        <v>10058</v>
      </c>
      <c r="M1721" s="18" t="s">
        <v>2279</v>
      </c>
      <c r="N1721" s="18">
        <v>1</v>
      </c>
      <c r="O1721" s="18" t="s">
        <v>5209</v>
      </c>
      <c r="P1721" s="18"/>
      <c r="Q1721" s="18"/>
      <c r="R1721" s="18"/>
      <c r="S1721" t="s">
        <v>5186</v>
      </c>
    </row>
    <row r="1722" spans="1:19" x14ac:dyDescent="0.3">
      <c r="A1722" s="12">
        <v>336787</v>
      </c>
      <c r="B1722" s="1" t="s">
        <v>1963</v>
      </c>
      <c r="C1722" s="12">
        <v>10142</v>
      </c>
      <c r="D1722" s="12" t="s">
        <v>1566</v>
      </c>
      <c r="E1722" t="s">
        <v>41</v>
      </c>
      <c r="F1722" t="s">
        <v>1964</v>
      </c>
      <c r="G1722" t="s">
        <v>1964</v>
      </c>
      <c r="H1722">
        <v>5061</v>
      </c>
      <c r="I1722" t="s">
        <v>1965</v>
      </c>
      <c r="J1722">
        <v>89028</v>
      </c>
      <c r="K1722" t="s">
        <v>1966</v>
      </c>
      <c r="L1722">
        <v>10035</v>
      </c>
      <c r="M1722" t="s">
        <v>1568</v>
      </c>
      <c r="N1722">
        <v>1</v>
      </c>
      <c r="O1722" t="s">
        <v>5209</v>
      </c>
      <c r="S1722" t="s">
        <v>5186</v>
      </c>
    </row>
    <row r="1723" spans="1:19" x14ac:dyDescent="0.3">
      <c r="A1723" s="19">
        <v>632226</v>
      </c>
      <c r="B1723" s="26" t="s">
        <v>3781</v>
      </c>
      <c r="C1723" s="19">
        <v>10142</v>
      </c>
      <c r="D1723" s="19" t="s">
        <v>1566</v>
      </c>
      <c r="E1723" s="18" t="s">
        <v>41</v>
      </c>
      <c r="F1723" s="18" t="s">
        <v>781</v>
      </c>
      <c r="G1723" s="18" t="s">
        <v>781</v>
      </c>
      <c r="H1723" s="18">
        <v>5382</v>
      </c>
      <c r="I1723" s="18" t="s">
        <v>3782</v>
      </c>
      <c r="J1723" s="18">
        <v>48769</v>
      </c>
      <c r="K1723" s="18" t="s">
        <v>3783</v>
      </c>
      <c r="L1723" s="18">
        <v>10058</v>
      </c>
      <c r="M1723" s="18" t="s">
        <v>2279</v>
      </c>
      <c r="N1723" s="18">
        <v>1</v>
      </c>
      <c r="O1723" s="18" t="s">
        <v>5209</v>
      </c>
      <c r="P1723" s="18"/>
      <c r="Q1723" s="18"/>
      <c r="R1723" s="18"/>
      <c r="S1723" t="s">
        <v>5186</v>
      </c>
    </row>
    <row r="1724" spans="1:19" x14ac:dyDescent="0.3">
      <c r="A1724" s="12">
        <v>930405</v>
      </c>
      <c r="B1724" s="1" t="s">
        <v>3859</v>
      </c>
      <c r="C1724" s="12">
        <v>10119</v>
      </c>
      <c r="D1724" s="12" t="s">
        <v>1566</v>
      </c>
      <c r="E1724" t="s">
        <v>41</v>
      </c>
      <c r="F1724" t="s">
        <v>322</v>
      </c>
      <c r="G1724" t="s">
        <v>322</v>
      </c>
      <c r="H1724">
        <v>5648</v>
      </c>
      <c r="I1724" t="s">
        <v>3860</v>
      </c>
      <c r="J1724">
        <v>960955</v>
      </c>
      <c r="K1724" t="s">
        <v>3861</v>
      </c>
      <c r="L1724">
        <v>10058</v>
      </c>
      <c r="M1724" t="s">
        <v>2279</v>
      </c>
      <c r="N1724">
        <v>1</v>
      </c>
      <c r="O1724" t="s">
        <v>5209</v>
      </c>
      <c r="S1724" t="s">
        <v>5186</v>
      </c>
    </row>
    <row r="1725" spans="1:19" x14ac:dyDescent="0.3">
      <c r="A1725" s="19">
        <v>296462</v>
      </c>
      <c r="B1725" s="26" t="s">
        <v>3934</v>
      </c>
      <c r="C1725" s="19">
        <v>10142</v>
      </c>
      <c r="D1725" s="19" t="s">
        <v>1566</v>
      </c>
      <c r="E1725" s="18" t="s">
        <v>41</v>
      </c>
      <c r="F1725" s="18" t="s">
        <v>931</v>
      </c>
      <c r="G1725" s="18" t="s">
        <v>931</v>
      </c>
      <c r="H1725" s="18">
        <v>5771</v>
      </c>
      <c r="I1725" s="18" t="s">
        <v>3935</v>
      </c>
      <c r="J1725" s="18">
        <v>1013368</v>
      </c>
      <c r="K1725" s="18" t="s">
        <v>3936</v>
      </c>
      <c r="L1725" s="18">
        <v>10058</v>
      </c>
      <c r="M1725" s="18" t="s">
        <v>2279</v>
      </c>
      <c r="N1725" s="18">
        <v>1</v>
      </c>
      <c r="O1725" s="18" t="s">
        <v>5209</v>
      </c>
      <c r="P1725" s="18"/>
      <c r="Q1725" s="18"/>
      <c r="R1725" s="18"/>
      <c r="S1725" t="s">
        <v>5186</v>
      </c>
    </row>
    <row r="1726" spans="1:19" x14ac:dyDescent="0.3">
      <c r="A1726" s="12">
        <v>774996</v>
      </c>
      <c r="B1726" s="1" t="s">
        <v>3967</v>
      </c>
      <c r="C1726" s="12">
        <v>10142</v>
      </c>
      <c r="D1726" s="12" t="s">
        <v>1566</v>
      </c>
      <c r="E1726" t="s">
        <v>41</v>
      </c>
      <c r="F1726" t="s">
        <v>931</v>
      </c>
      <c r="G1726" t="s">
        <v>931</v>
      </c>
      <c r="H1726">
        <v>5815</v>
      </c>
      <c r="I1726" t="s">
        <v>3968</v>
      </c>
      <c r="J1726">
        <v>73431</v>
      </c>
      <c r="K1726" t="s">
        <v>3969</v>
      </c>
      <c r="L1726">
        <v>10058</v>
      </c>
      <c r="M1726" t="s">
        <v>2279</v>
      </c>
      <c r="N1726">
        <v>1</v>
      </c>
      <c r="O1726" t="s">
        <v>5209</v>
      </c>
      <c r="S1726" t="s">
        <v>5186</v>
      </c>
    </row>
    <row r="1727" spans="1:19" x14ac:dyDescent="0.3">
      <c r="A1727" s="19">
        <v>146130</v>
      </c>
      <c r="B1727" s="26" t="s">
        <v>3973</v>
      </c>
      <c r="C1727" s="19">
        <v>10142</v>
      </c>
      <c r="D1727" s="19" t="s">
        <v>1566</v>
      </c>
      <c r="E1727" s="18" t="s">
        <v>41</v>
      </c>
      <c r="F1727" s="18" t="s">
        <v>473</v>
      </c>
      <c r="G1727" s="18" t="s">
        <v>473</v>
      </c>
      <c r="H1727" s="18">
        <v>5825</v>
      </c>
      <c r="I1727" s="18" t="s">
        <v>3974</v>
      </c>
      <c r="J1727" s="18">
        <v>1024747</v>
      </c>
      <c r="K1727" s="18" t="s">
        <v>3975</v>
      </c>
      <c r="L1727" s="18">
        <v>10058</v>
      </c>
      <c r="M1727" s="18" t="s">
        <v>2279</v>
      </c>
      <c r="N1727" s="18">
        <v>1</v>
      </c>
      <c r="O1727" s="18" t="s">
        <v>5209</v>
      </c>
      <c r="P1727" s="18"/>
      <c r="Q1727" s="18"/>
      <c r="R1727" s="18"/>
      <c r="S1727" t="s">
        <v>5186</v>
      </c>
    </row>
    <row r="1728" spans="1:19" x14ac:dyDescent="0.3">
      <c r="A1728" s="12">
        <v>713681</v>
      </c>
      <c r="B1728" s="1" t="s">
        <v>3983</v>
      </c>
      <c r="C1728" s="12">
        <v>10142</v>
      </c>
      <c r="D1728" s="12" t="s">
        <v>1566</v>
      </c>
      <c r="E1728" t="s">
        <v>41</v>
      </c>
      <c r="F1728" t="s">
        <v>382</v>
      </c>
      <c r="G1728" t="s">
        <v>382</v>
      </c>
      <c r="H1728">
        <v>5862</v>
      </c>
      <c r="I1728" t="s">
        <v>3984</v>
      </c>
      <c r="J1728">
        <v>1010966</v>
      </c>
      <c r="K1728" t="s">
        <v>3985</v>
      </c>
      <c r="L1728">
        <v>10058</v>
      </c>
      <c r="M1728" t="s">
        <v>2279</v>
      </c>
      <c r="N1728">
        <v>1</v>
      </c>
      <c r="O1728" t="s">
        <v>5209</v>
      </c>
      <c r="S1728" t="s">
        <v>5186</v>
      </c>
    </row>
    <row r="1729" spans="1:19" x14ac:dyDescent="0.3">
      <c r="A1729" s="19">
        <v>787204</v>
      </c>
      <c r="B1729" s="26" t="s">
        <v>4021</v>
      </c>
      <c r="C1729" s="19">
        <v>10142</v>
      </c>
      <c r="D1729" s="19" t="s">
        <v>1566</v>
      </c>
      <c r="E1729" s="18" t="s">
        <v>41</v>
      </c>
      <c r="F1729" s="18" t="s">
        <v>322</v>
      </c>
      <c r="G1729" s="18" t="s">
        <v>322</v>
      </c>
      <c r="H1729" s="18">
        <v>5918</v>
      </c>
      <c r="I1729" s="18" t="s">
        <v>4022</v>
      </c>
      <c r="J1729" s="18">
        <v>1007721</v>
      </c>
      <c r="K1729" s="18" t="s">
        <v>4023</v>
      </c>
      <c r="L1729" s="18">
        <v>10058</v>
      </c>
      <c r="M1729" s="18" t="s">
        <v>2279</v>
      </c>
      <c r="N1729" s="18">
        <v>1</v>
      </c>
      <c r="O1729" s="18" t="s">
        <v>5209</v>
      </c>
      <c r="P1729" s="18"/>
      <c r="Q1729" s="18"/>
      <c r="R1729" s="18"/>
      <c r="S1729" t="s">
        <v>5186</v>
      </c>
    </row>
    <row r="1730" spans="1:19" x14ac:dyDescent="0.3">
      <c r="A1730" s="12">
        <v>191982</v>
      </c>
      <c r="B1730" s="1" t="s">
        <v>4030</v>
      </c>
      <c r="C1730" s="12">
        <v>10142</v>
      </c>
      <c r="D1730" s="12" t="s">
        <v>1566</v>
      </c>
      <c r="E1730" t="s">
        <v>41</v>
      </c>
      <c r="F1730" t="s">
        <v>432</v>
      </c>
      <c r="G1730" t="s">
        <v>432</v>
      </c>
      <c r="H1730">
        <v>5928</v>
      </c>
      <c r="I1730" t="s">
        <v>4031</v>
      </c>
      <c r="J1730">
        <v>1019304</v>
      </c>
      <c r="K1730" t="s">
        <v>4032</v>
      </c>
      <c r="L1730">
        <v>10058</v>
      </c>
      <c r="M1730" t="s">
        <v>2279</v>
      </c>
      <c r="N1730">
        <v>1</v>
      </c>
      <c r="O1730" t="s">
        <v>5209</v>
      </c>
      <c r="S1730" t="s">
        <v>5186</v>
      </c>
    </row>
    <row r="1731" spans="1:19" x14ac:dyDescent="0.3">
      <c r="A1731" s="19">
        <v>272566</v>
      </c>
      <c r="B1731" s="26" t="s">
        <v>4039</v>
      </c>
      <c r="C1731" s="19">
        <v>10119</v>
      </c>
      <c r="D1731" s="19" t="s">
        <v>1566</v>
      </c>
      <c r="E1731" s="18" t="s">
        <v>41</v>
      </c>
      <c r="F1731" s="18" t="s">
        <v>908</v>
      </c>
      <c r="G1731" s="18" t="s">
        <v>908</v>
      </c>
      <c r="H1731" s="18">
        <v>5936</v>
      </c>
      <c r="I1731" s="18" t="s">
        <v>909</v>
      </c>
      <c r="J1731" s="18">
        <v>52742</v>
      </c>
      <c r="K1731" s="18" t="s">
        <v>4040</v>
      </c>
      <c r="L1731" s="18">
        <v>10058</v>
      </c>
      <c r="M1731" s="18" t="s">
        <v>2279</v>
      </c>
      <c r="N1731" s="18">
        <v>1</v>
      </c>
      <c r="O1731" s="18" t="s">
        <v>5209</v>
      </c>
      <c r="P1731" s="18"/>
      <c r="Q1731" s="18"/>
      <c r="R1731" s="18"/>
      <c r="S1731" t="s">
        <v>5186</v>
      </c>
    </row>
    <row r="1732" spans="1:19" x14ac:dyDescent="0.3">
      <c r="A1732" s="12">
        <v>817788</v>
      </c>
      <c r="B1732" s="1" t="s">
        <v>2024</v>
      </c>
      <c r="C1732" s="12">
        <v>10119</v>
      </c>
      <c r="D1732" s="12" t="s">
        <v>1566</v>
      </c>
      <c r="E1732" t="s">
        <v>41</v>
      </c>
      <c r="F1732" t="s">
        <v>931</v>
      </c>
      <c r="G1732" t="s">
        <v>931</v>
      </c>
      <c r="H1732">
        <v>6016</v>
      </c>
      <c r="I1732" t="s">
        <v>932</v>
      </c>
      <c r="J1732">
        <v>582983</v>
      </c>
      <c r="K1732" t="s">
        <v>2025</v>
      </c>
      <c r="L1732">
        <v>10035</v>
      </c>
      <c r="M1732" t="s">
        <v>1568</v>
      </c>
      <c r="N1732">
        <v>1</v>
      </c>
      <c r="O1732" t="s">
        <v>5209</v>
      </c>
      <c r="S1732" t="s">
        <v>5186</v>
      </c>
    </row>
    <row r="1733" spans="1:19" x14ac:dyDescent="0.3">
      <c r="A1733" s="19">
        <v>372545</v>
      </c>
      <c r="B1733" s="26" t="s">
        <v>4086</v>
      </c>
      <c r="C1733" s="19">
        <v>10119</v>
      </c>
      <c r="D1733" s="19" t="s">
        <v>1566</v>
      </c>
      <c r="E1733" s="18" t="s">
        <v>41</v>
      </c>
      <c r="F1733" s="18" t="s">
        <v>1964</v>
      </c>
      <c r="G1733" s="18" t="s">
        <v>1964</v>
      </c>
      <c r="H1733" s="18">
        <v>6025</v>
      </c>
      <c r="I1733" s="18" t="s">
        <v>4087</v>
      </c>
      <c r="J1733" s="18">
        <v>1010011</v>
      </c>
      <c r="K1733" s="18" t="s">
        <v>4088</v>
      </c>
      <c r="L1733" s="18">
        <v>10058</v>
      </c>
      <c r="M1733" s="18" t="s">
        <v>2279</v>
      </c>
      <c r="N1733" s="18">
        <v>1</v>
      </c>
      <c r="O1733" s="18" t="s">
        <v>5209</v>
      </c>
      <c r="P1733" s="18"/>
      <c r="Q1733" s="18"/>
      <c r="R1733" s="18"/>
      <c r="S1733" t="s">
        <v>5186</v>
      </c>
    </row>
    <row r="1734" spans="1:19" x14ac:dyDescent="0.3">
      <c r="A1734" s="12">
        <v>259779</v>
      </c>
      <c r="B1734" s="1" t="s">
        <v>4101</v>
      </c>
      <c r="C1734" s="12">
        <v>10119</v>
      </c>
      <c r="D1734" s="12" t="s">
        <v>1566</v>
      </c>
      <c r="E1734" t="s">
        <v>41</v>
      </c>
      <c r="F1734" t="s">
        <v>473</v>
      </c>
      <c r="G1734" t="s">
        <v>473</v>
      </c>
      <c r="H1734">
        <v>6045</v>
      </c>
      <c r="I1734" t="s">
        <v>4102</v>
      </c>
      <c r="J1734">
        <v>985218</v>
      </c>
      <c r="K1734" t="s">
        <v>4103</v>
      </c>
      <c r="L1734">
        <v>10058</v>
      </c>
      <c r="M1734" t="s">
        <v>2279</v>
      </c>
      <c r="N1734">
        <v>1</v>
      </c>
      <c r="O1734" t="s">
        <v>5209</v>
      </c>
      <c r="S1734" t="s">
        <v>5186</v>
      </c>
    </row>
    <row r="1735" spans="1:19" x14ac:dyDescent="0.3">
      <c r="A1735" s="19">
        <v>92506</v>
      </c>
      <c r="B1735" s="26" t="s">
        <v>2037</v>
      </c>
      <c r="C1735" s="19">
        <v>10119</v>
      </c>
      <c r="D1735" s="19" t="s">
        <v>1566</v>
      </c>
      <c r="E1735" s="18" t="s">
        <v>41</v>
      </c>
      <c r="F1735" s="18" t="s">
        <v>432</v>
      </c>
      <c r="G1735" s="18" t="s">
        <v>432</v>
      </c>
      <c r="H1735" s="18">
        <v>6085</v>
      </c>
      <c r="I1735" s="18" t="s">
        <v>2038</v>
      </c>
      <c r="J1735" s="18">
        <v>71252</v>
      </c>
      <c r="K1735" s="18" t="s">
        <v>4141</v>
      </c>
      <c r="L1735" s="18">
        <v>10058</v>
      </c>
      <c r="M1735" s="18" t="s">
        <v>2279</v>
      </c>
      <c r="N1735" s="18">
        <v>1</v>
      </c>
      <c r="O1735" s="18" t="s">
        <v>5209</v>
      </c>
      <c r="P1735" s="18"/>
      <c r="Q1735" s="18"/>
      <c r="R1735" s="18"/>
      <c r="S1735" t="s">
        <v>5186</v>
      </c>
    </row>
    <row r="1736" spans="1:19" x14ac:dyDescent="0.3">
      <c r="A1736" s="12">
        <v>734698</v>
      </c>
      <c r="B1736" s="1" t="s">
        <v>4150</v>
      </c>
      <c r="C1736" s="12">
        <v>10119</v>
      </c>
      <c r="D1736" s="12" t="s">
        <v>1566</v>
      </c>
      <c r="E1736" t="s">
        <v>41</v>
      </c>
      <c r="F1736" t="s">
        <v>473</v>
      </c>
      <c r="G1736" t="s">
        <v>473</v>
      </c>
      <c r="H1736">
        <v>6095</v>
      </c>
      <c r="I1736" t="s">
        <v>4151</v>
      </c>
      <c r="J1736">
        <v>51700</v>
      </c>
      <c r="K1736" t="s">
        <v>4152</v>
      </c>
      <c r="L1736">
        <v>10058</v>
      </c>
      <c r="M1736" t="s">
        <v>2279</v>
      </c>
      <c r="N1736">
        <v>1</v>
      </c>
      <c r="O1736" t="s">
        <v>5209</v>
      </c>
      <c r="S1736" t="s">
        <v>5186</v>
      </c>
    </row>
    <row r="1737" spans="1:19" x14ac:dyDescent="0.3">
      <c r="A1737" s="19">
        <v>674978</v>
      </c>
      <c r="B1737" s="26" t="s">
        <v>4160</v>
      </c>
      <c r="C1737" s="19">
        <v>10119</v>
      </c>
      <c r="D1737" s="19" t="s">
        <v>1566</v>
      </c>
      <c r="E1737" s="18" t="s">
        <v>41</v>
      </c>
      <c r="F1737" s="18" t="s">
        <v>985</v>
      </c>
      <c r="G1737" s="18" t="s">
        <v>985</v>
      </c>
      <c r="H1737" s="18">
        <v>6102</v>
      </c>
      <c r="I1737" s="18" t="s">
        <v>4161</v>
      </c>
      <c r="J1737" s="18">
        <v>1025254</v>
      </c>
      <c r="K1737" s="18" t="s">
        <v>4162</v>
      </c>
      <c r="L1737" s="18">
        <v>10058</v>
      </c>
      <c r="M1737" s="18" t="s">
        <v>2279</v>
      </c>
      <c r="N1737" s="18">
        <v>1</v>
      </c>
      <c r="O1737" s="18" t="s">
        <v>5209</v>
      </c>
      <c r="P1737" s="18"/>
      <c r="Q1737" s="18"/>
      <c r="R1737" s="18"/>
      <c r="S1737" t="s">
        <v>5186</v>
      </c>
    </row>
    <row r="1738" spans="1:19" x14ac:dyDescent="0.3">
      <c r="A1738" s="12">
        <v>842995</v>
      </c>
      <c r="B1738" s="1" t="s">
        <v>2044</v>
      </c>
      <c r="C1738" s="12">
        <v>10119</v>
      </c>
      <c r="D1738" s="12" t="s">
        <v>1566</v>
      </c>
      <c r="E1738" t="s">
        <v>41</v>
      </c>
      <c r="F1738" t="s">
        <v>432</v>
      </c>
      <c r="G1738" t="s">
        <v>432</v>
      </c>
      <c r="H1738">
        <v>6103</v>
      </c>
      <c r="I1738" t="s">
        <v>2045</v>
      </c>
      <c r="J1738">
        <v>789222</v>
      </c>
      <c r="K1738" t="s">
        <v>2046</v>
      </c>
      <c r="L1738">
        <v>10011</v>
      </c>
      <c r="M1738" t="s">
        <v>1568</v>
      </c>
      <c r="N1738">
        <v>1</v>
      </c>
      <c r="O1738" t="s">
        <v>5209</v>
      </c>
      <c r="S1738" t="s">
        <v>5186</v>
      </c>
    </row>
    <row r="1739" spans="1:19" x14ac:dyDescent="0.3">
      <c r="A1739" s="19">
        <v>803663</v>
      </c>
      <c r="B1739" s="26" t="s">
        <v>4191</v>
      </c>
      <c r="C1739" s="19">
        <v>10119</v>
      </c>
      <c r="D1739" s="19" t="s">
        <v>1566</v>
      </c>
      <c r="E1739" s="18" t="s">
        <v>41</v>
      </c>
      <c r="F1739" s="18" t="s">
        <v>985</v>
      </c>
      <c r="G1739" s="18" t="s">
        <v>985</v>
      </c>
      <c r="H1739" s="18">
        <v>6127</v>
      </c>
      <c r="I1739" s="18" t="s">
        <v>4192</v>
      </c>
      <c r="J1739" s="18">
        <v>1011663</v>
      </c>
      <c r="K1739" s="18" t="s">
        <v>4193</v>
      </c>
      <c r="L1739" s="18">
        <v>10058</v>
      </c>
      <c r="M1739" s="18" t="s">
        <v>2279</v>
      </c>
      <c r="N1739" s="18">
        <v>1</v>
      </c>
      <c r="O1739" s="18" t="s">
        <v>5209</v>
      </c>
      <c r="P1739" s="18"/>
      <c r="Q1739" s="18"/>
      <c r="R1739" s="18"/>
      <c r="S1739" t="s">
        <v>5186</v>
      </c>
    </row>
    <row r="1740" spans="1:19" x14ac:dyDescent="0.3">
      <c r="A1740" s="12">
        <v>351995</v>
      </c>
      <c r="B1740" s="1" t="s">
        <v>4197</v>
      </c>
      <c r="C1740" s="12">
        <v>10119</v>
      </c>
      <c r="D1740" s="12" t="s">
        <v>1566</v>
      </c>
      <c r="E1740" t="s">
        <v>41</v>
      </c>
      <c r="F1740" t="s">
        <v>144</v>
      </c>
      <c r="G1740" t="s">
        <v>144</v>
      </c>
      <c r="H1740">
        <v>6130</v>
      </c>
      <c r="I1740" t="s">
        <v>989</v>
      </c>
      <c r="J1740">
        <v>51263</v>
      </c>
      <c r="K1740" t="s">
        <v>4198</v>
      </c>
      <c r="L1740">
        <v>10058</v>
      </c>
      <c r="M1740" t="s">
        <v>2279</v>
      </c>
      <c r="N1740">
        <v>1</v>
      </c>
      <c r="O1740" t="s">
        <v>5209</v>
      </c>
      <c r="S1740" t="s">
        <v>5186</v>
      </c>
    </row>
    <row r="1741" spans="1:19" x14ac:dyDescent="0.3">
      <c r="A1741" s="19">
        <v>597358</v>
      </c>
      <c r="B1741" s="26" t="s">
        <v>4256</v>
      </c>
      <c r="C1741" s="19">
        <v>10119</v>
      </c>
      <c r="D1741" s="19" t="s">
        <v>1566</v>
      </c>
      <c r="E1741" s="18" t="s">
        <v>41</v>
      </c>
      <c r="F1741" s="18" t="s">
        <v>781</v>
      </c>
      <c r="G1741" s="18" t="s">
        <v>781</v>
      </c>
      <c r="H1741" s="18">
        <v>6208</v>
      </c>
      <c r="I1741" s="18" t="s">
        <v>1036</v>
      </c>
      <c r="J1741" s="18">
        <v>199759</v>
      </c>
      <c r="K1741" s="18" t="s">
        <v>4257</v>
      </c>
      <c r="L1741" s="18">
        <v>10058</v>
      </c>
      <c r="M1741" s="18" t="s">
        <v>2279</v>
      </c>
      <c r="N1741" s="18">
        <v>1</v>
      </c>
      <c r="O1741" s="18" t="s">
        <v>5209</v>
      </c>
      <c r="P1741" s="18"/>
      <c r="Q1741" s="18"/>
      <c r="R1741" s="18"/>
      <c r="S1741" t="s">
        <v>5186</v>
      </c>
    </row>
    <row r="1742" spans="1:19" x14ac:dyDescent="0.3">
      <c r="A1742" s="12">
        <v>728798</v>
      </c>
      <c r="B1742" s="1" t="s">
        <v>4301</v>
      </c>
      <c r="C1742" s="12">
        <v>10142</v>
      </c>
      <c r="D1742" s="12" t="s">
        <v>1566</v>
      </c>
      <c r="E1742" t="s">
        <v>41</v>
      </c>
      <c r="F1742" t="s">
        <v>432</v>
      </c>
      <c r="G1742" t="s">
        <v>432</v>
      </c>
      <c r="H1742">
        <v>6367</v>
      </c>
      <c r="I1742" t="s">
        <v>4302</v>
      </c>
      <c r="J1742">
        <v>150775</v>
      </c>
      <c r="K1742" t="s">
        <v>4303</v>
      </c>
      <c r="L1742">
        <v>10058</v>
      </c>
      <c r="M1742" t="s">
        <v>2279</v>
      </c>
      <c r="N1742">
        <v>1</v>
      </c>
      <c r="O1742" t="s">
        <v>5209</v>
      </c>
      <c r="S1742" t="s">
        <v>5186</v>
      </c>
    </row>
    <row r="1743" spans="1:19" x14ac:dyDescent="0.3">
      <c r="A1743" s="19">
        <v>67557</v>
      </c>
      <c r="B1743" s="26" t="s">
        <v>4307</v>
      </c>
      <c r="C1743" s="19">
        <v>10119</v>
      </c>
      <c r="D1743" s="19" t="s">
        <v>1566</v>
      </c>
      <c r="E1743" s="18" t="s">
        <v>41</v>
      </c>
      <c r="F1743" s="18" t="s">
        <v>1964</v>
      </c>
      <c r="G1743" s="18" t="s">
        <v>1964</v>
      </c>
      <c r="H1743" s="18">
        <v>6381</v>
      </c>
      <c r="I1743" s="18" t="s">
        <v>4308</v>
      </c>
      <c r="J1743" s="18">
        <v>1010077</v>
      </c>
      <c r="K1743" s="18" t="s">
        <v>4309</v>
      </c>
      <c r="L1743" s="18">
        <v>10058</v>
      </c>
      <c r="M1743" s="18" t="s">
        <v>2279</v>
      </c>
      <c r="N1743" s="18">
        <v>1</v>
      </c>
      <c r="O1743" s="18" t="s">
        <v>5209</v>
      </c>
      <c r="P1743" s="18"/>
      <c r="Q1743" s="18"/>
      <c r="R1743" s="18"/>
      <c r="S1743" t="s">
        <v>5186</v>
      </c>
    </row>
    <row r="1744" spans="1:19" x14ac:dyDescent="0.3">
      <c r="A1744" s="12">
        <v>923619</v>
      </c>
      <c r="B1744" s="1" t="s">
        <v>4345</v>
      </c>
      <c r="C1744" s="12">
        <v>10119</v>
      </c>
      <c r="D1744" s="12" t="s">
        <v>1566</v>
      </c>
      <c r="E1744" t="s">
        <v>41</v>
      </c>
      <c r="F1744" t="s">
        <v>42</v>
      </c>
      <c r="G1744" t="s">
        <v>42</v>
      </c>
      <c r="H1744">
        <v>6635</v>
      </c>
      <c r="I1744" t="s">
        <v>4346</v>
      </c>
      <c r="J1744">
        <v>985381</v>
      </c>
      <c r="K1744" t="s">
        <v>4347</v>
      </c>
      <c r="L1744">
        <v>10058</v>
      </c>
      <c r="M1744" t="s">
        <v>2279</v>
      </c>
      <c r="N1744">
        <v>1</v>
      </c>
      <c r="O1744" t="s">
        <v>5209</v>
      </c>
      <c r="S1744" t="s">
        <v>5186</v>
      </c>
    </row>
    <row r="1745" spans="1:19" x14ac:dyDescent="0.3">
      <c r="A1745" s="19">
        <v>51335</v>
      </c>
      <c r="B1745" s="26" t="s">
        <v>4358</v>
      </c>
      <c r="C1745" s="19">
        <v>10119</v>
      </c>
      <c r="D1745" s="19" t="s">
        <v>1566</v>
      </c>
      <c r="E1745" s="18" t="s">
        <v>41</v>
      </c>
      <c r="F1745" s="18" t="s">
        <v>1964</v>
      </c>
      <c r="G1745" s="18" t="s">
        <v>1964</v>
      </c>
      <c r="H1745" s="18">
        <v>6761</v>
      </c>
      <c r="I1745" s="18" t="s">
        <v>4359</v>
      </c>
      <c r="J1745" s="18">
        <v>54450</v>
      </c>
      <c r="K1745" s="18" t="s">
        <v>4360</v>
      </c>
      <c r="L1745" s="18">
        <v>10058</v>
      </c>
      <c r="M1745" s="18" t="s">
        <v>2279</v>
      </c>
      <c r="N1745" s="18" t="s">
        <v>5181</v>
      </c>
      <c r="O1745" s="18"/>
      <c r="P1745" s="18"/>
      <c r="Q1745" s="18"/>
      <c r="R1745" s="18"/>
      <c r="S1745" s="18"/>
    </row>
    <row r="1746" spans="1:19" x14ac:dyDescent="0.3">
      <c r="A1746" s="12">
        <v>889755</v>
      </c>
      <c r="B1746" s="1" t="s">
        <v>4369</v>
      </c>
      <c r="C1746" s="12">
        <v>10119</v>
      </c>
      <c r="D1746" s="12" t="s">
        <v>1566</v>
      </c>
      <c r="E1746" t="s">
        <v>41</v>
      </c>
      <c r="F1746" t="s">
        <v>322</v>
      </c>
      <c r="G1746" t="s">
        <v>322</v>
      </c>
      <c r="H1746">
        <v>6813</v>
      </c>
      <c r="I1746" t="s">
        <v>4370</v>
      </c>
      <c r="J1746">
        <v>87691</v>
      </c>
      <c r="K1746" t="s">
        <v>4371</v>
      </c>
      <c r="L1746">
        <v>10058</v>
      </c>
      <c r="M1746" t="s">
        <v>2279</v>
      </c>
      <c r="N1746">
        <v>1</v>
      </c>
      <c r="O1746" t="s">
        <v>5209</v>
      </c>
      <c r="S1746" t="s">
        <v>5186</v>
      </c>
    </row>
    <row r="1747" spans="1:19" x14ac:dyDescent="0.3">
      <c r="A1747" s="19">
        <v>647437</v>
      </c>
      <c r="B1747" s="26" t="s">
        <v>4378</v>
      </c>
      <c r="C1747" s="19">
        <v>10119</v>
      </c>
      <c r="D1747" s="19" t="s">
        <v>1566</v>
      </c>
      <c r="E1747" s="18" t="s">
        <v>41</v>
      </c>
      <c r="F1747" s="18" t="s">
        <v>382</v>
      </c>
      <c r="G1747" s="18" t="s">
        <v>382</v>
      </c>
      <c r="H1747" s="18">
        <v>6897</v>
      </c>
      <c r="I1747" s="18" t="s">
        <v>4379</v>
      </c>
      <c r="J1747" s="18">
        <v>1014578</v>
      </c>
      <c r="K1747" s="18" t="s">
        <v>4380</v>
      </c>
      <c r="L1747" s="18">
        <v>10058</v>
      </c>
      <c r="M1747" s="18" t="s">
        <v>2279</v>
      </c>
      <c r="N1747" s="18">
        <v>1</v>
      </c>
      <c r="O1747" s="18" t="s">
        <v>5209</v>
      </c>
      <c r="P1747" s="18"/>
      <c r="Q1747" s="18"/>
      <c r="R1747" s="18"/>
      <c r="S1747" t="s">
        <v>5186</v>
      </c>
    </row>
    <row r="1748" spans="1:19" x14ac:dyDescent="0.3">
      <c r="A1748" s="12">
        <v>47385</v>
      </c>
      <c r="B1748" s="1" t="s">
        <v>4388</v>
      </c>
      <c r="C1748" s="12">
        <v>10119</v>
      </c>
      <c r="D1748" s="12" t="s">
        <v>1566</v>
      </c>
      <c r="E1748" t="s">
        <v>41</v>
      </c>
      <c r="F1748" t="s">
        <v>322</v>
      </c>
      <c r="G1748" t="s">
        <v>322</v>
      </c>
      <c r="H1748">
        <v>6949</v>
      </c>
      <c r="I1748" t="s">
        <v>4389</v>
      </c>
      <c r="J1748">
        <v>1025408</v>
      </c>
      <c r="K1748" t="s">
        <v>4390</v>
      </c>
      <c r="L1748">
        <v>10058</v>
      </c>
      <c r="M1748" t="s">
        <v>2279</v>
      </c>
      <c r="N1748">
        <v>1</v>
      </c>
      <c r="O1748" t="s">
        <v>5209</v>
      </c>
      <c r="S1748" t="s">
        <v>5186</v>
      </c>
    </row>
    <row r="1749" spans="1:19" x14ac:dyDescent="0.3">
      <c r="A1749" s="19">
        <v>359118</v>
      </c>
      <c r="B1749" s="26" t="s">
        <v>4423</v>
      </c>
      <c r="C1749" s="19">
        <v>10119</v>
      </c>
      <c r="D1749" s="19" t="s">
        <v>1566</v>
      </c>
      <c r="E1749" s="18" t="s">
        <v>41</v>
      </c>
      <c r="F1749" s="18" t="s">
        <v>908</v>
      </c>
      <c r="G1749" s="18" t="s">
        <v>908</v>
      </c>
      <c r="H1749" s="18">
        <v>7155</v>
      </c>
      <c r="I1749" s="18" t="s">
        <v>1144</v>
      </c>
      <c r="J1749" s="18">
        <v>957042</v>
      </c>
      <c r="K1749" s="18" t="s">
        <v>4424</v>
      </c>
      <c r="L1749" s="18">
        <v>10058</v>
      </c>
      <c r="M1749" s="18" t="s">
        <v>2279</v>
      </c>
      <c r="N1749" s="18">
        <v>1</v>
      </c>
      <c r="O1749" s="18" t="s">
        <v>5209</v>
      </c>
      <c r="P1749" s="18"/>
      <c r="Q1749" s="18"/>
      <c r="R1749" s="18"/>
      <c r="S1749" t="s">
        <v>5186</v>
      </c>
    </row>
    <row r="1750" spans="1:19" x14ac:dyDescent="0.3">
      <c r="A1750" s="12">
        <v>271023</v>
      </c>
      <c r="B1750" s="1" t="s">
        <v>4475</v>
      </c>
      <c r="C1750" s="12">
        <v>10119</v>
      </c>
      <c r="D1750" s="12" t="s">
        <v>1566</v>
      </c>
      <c r="E1750" t="s">
        <v>41</v>
      </c>
      <c r="F1750" t="s">
        <v>781</v>
      </c>
      <c r="G1750" t="s">
        <v>781</v>
      </c>
      <c r="H1750">
        <v>7414</v>
      </c>
      <c r="I1750" t="s">
        <v>4476</v>
      </c>
      <c r="J1750">
        <v>44931</v>
      </c>
      <c r="K1750" t="s">
        <v>4477</v>
      </c>
      <c r="L1750">
        <v>10058</v>
      </c>
      <c r="M1750" t="s">
        <v>2279</v>
      </c>
      <c r="N1750" t="s">
        <v>5181</v>
      </c>
    </row>
    <row r="1751" spans="1:19" x14ac:dyDescent="0.3">
      <c r="A1751" s="19">
        <v>363620</v>
      </c>
      <c r="B1751" s="26" t="s">
        <v>4490</v>
      </c>
      <c r="C1751" s="19">
        <v>10119</v>
      </c>
      <c r="D1751" s="19" t="s">
        <v>1566</v>
      </c>
      <c r="E1751" s="18" t="s">
        <v>41</v>
      </c>
      <c r="F1751" s="18" t="s">
        <v>42</v>
      </c>
      <c r="G1751" s="18" t="s">
        <v>42</v>
      </c>
      <c r="H1751" s="18">
        <v>7537</v>
      </c>
      <c r="I1751" s="18" t="s">
        <v>4491</v>
      </c>
      <c r="J1751" s="18">
        <v>984260</v>
      </c>
      <c r="K1751" s="18" t="s">
        <v>4492</v>
      </c>
      <c r="L1751" s="18">
        <v>10058</v>
      </c>
      <c r="M1751" s="18" t="s">
        <v>2279</v>
      </c>
      <c r="N1751" s="18">
        <v>1</v>
      </c>
      <c r="O1751" s="18" t="s">
        <v>5209</v>
      </c>
      <c r="P1751" s="18"/>
      <c r="Q1751" s="18"/>
      <c r="R1751" s="18"/>
      <c r="S1751" t="s">
        <v>5186</v>
      </c>
    </row>
    <row r="1752" spans="1:19" x14ac:dyDescent="0.3">
      <c r="A1752" s="12">
        <v>254287</v>
      </c>
      <c r="B1752" s="1" t="s">
        <v>4529</v>
      </c>
      <c r="C1752" s="12">
        <v>10119</v>
      </c>
      <c r="D1752" s="12" t="s">
        <v>1566</v>
      </c>
      <c r="E1752" t="s">
        <v>41</v>
      </c>
      <c r="F1752" t="s">
        <v>473</v>
      </c>
      <c r="G1752" t="s">
        <v>473</v>
      </c>
      <c r="H1752">
        <v>7993</v>
      </c>
      <c r="I1752" t="s">
        <v>4530</v>
      </c>
      <c r="J1752">
        <v>965251</v>
      </c>
      <c r="K1752" t="s">
        <v>4531</v>
      </c>
      <c r="L1752">
        <v>10058</v>
      </c>
      <c r="M1752" t="s">
        <v>2279</v>
      </c>
      <c r="N1752">
        <v>1</v>
      </c>
      <c r="O1752" t="s">
        <v>5209</v>
      </c>
      <c r="S1752" t="s">
        <v>5186</v>
      </c>
    </row>
    <row r="1753" spans="1:19" x14ac:dyDescent="0.3">
      <c r="A1753" s="19">
        <v>758744</v>
      </c>
      <c r="B1753" s="26" t="s">
        <v>2117</v>
      </c>
      <c r="C1753" s="19">
        <v>10119</v>
      </c>
      <c r="D1753" s="19" t="s">
        <v>1566</v>
      </c>
      <c r="E1753" s="18" t="s">
        <v>41</v>
      </c>
      <c r="F1753" s="18" t="s">
        <v>144</v>
      </c>
      <c r="G1753" s="18" t="s">
        <v>144</v>
      </c>
      <c r="H1753" s="18">
        <v>8141</v>
      </c>
      <c r="I1753" s="18" t="s">
        <v>1219</v>
      </c>
      <c r="J1753" s="18">
        <v>952727</v>
      </c>
      <c r="K1753" s="18" t="s">
        <v>2118</v>
      </c>
      <c r="L1753" s="18">
        <v>10011</v>
      </c>
      <c r="M1753" s="18" t="s">
        <v>1568</v>
      </c>
      <c r="N1753" s="18">
        <v>1</v>
      </c>
      <c r="O1753" s="18" t="s">
        <v>5209</v>
      </c>
      <c r="P1753" s="18"/>
      <c r="Q1753" s="18"/>
      <c r="R1753" s="18"/>
      <c r="S1753" t="s">
        <v>5186</v>
      </c>
    </row>
    <row r="1754" spans="1:19" x14ac:dyDescent="0.3">
      <c r="A1754" s="12">
        <v>805256</v>
      </c>
      <c r="B1754" s="1" t="s">
        <v>4570</v>
      </c>
      <c r="C1754" s="12">
        <v>10142</v>
      </c>
      <c r="D1754" s="12" t="s">
        <v>1566</v>
      </c>
      <c r="E1754" t="s">
        <v>41</v>
      </c>
      <c r="F1754" t="s">
        <v>931</v>
      </c>
      <c r="G1754" t="s">
        <v>931</v>
      </c>
      <c r="H1754">
        <v>8189</v>
      </c>
      <c r="I1754" t="s">
        <v>4571</v>
      </c>
      <c r="J1754">
        <v>1030088</v>
      </c>
      <c r="K1754" t="s">
        <v>4572</v>
      </c>
      <c r="L1754">
        <v>10058</v>
      </c>
      <c r="M1754" t="s">
        <v>2279</v>
      </c>
      <c r="N1754">
        <v>1</v>
      </c>
      <c r="O1754" t="s">
        <v>5209</v>
      </c>
      <c r="S1754" t="s">
        <v>5186</v>
      </c>
    </row>
    <row r="1755" spans="1:19" x14ac:dyDescent="0.3">
      <c r="A1755" s="19">
        <v>44817</v>
      </c>
      <c r="B1755" s="26" t="s">
        <v>4583</v>
      </c>
      <c r="C1755" s="19">
        <v>10119</v>
      </c>
      <c r="D1755" s="19" t="s">
        <v>1566</v>
      </c>
      <c r="E1755" s="18" t="s">
        <v>41</v>
      </c>
      <c r="F1755" s="18" t="s">
        <v>781</v>
      </c>
      <c r="G1755" s="18" t="s">
        <v>781</v>
      </c>
      <c r="H1755" s="18">
        <v>8267</v>
      </c>
      <c r="I1755" s="18" t="s">
        <v>4584</v>
      </c>
      <c r="J1755" s="18">
        <v>83546</v>
      </c>
      <c r="K1755" s="18" t="s">
        <v>4585</v>
      </c>
      <c r="L1755" s="18">
        <v>10058</v>
      </c>
      <c r="M1755" s="18" t="s">
        <v>2279</v>
      </c>
      <c r="N1755" s="18">
        <v>1</v>
      </c>
      <c r="O1755" s="18" t="s">
        <v>5209</v>
      </c>
      <c r="P1755" s="18"/>
      <c r="Q1755" s="18"/>
      <c r="R1755" s="18"/>
      <c r="S1755" t="s">
        <v>5186</v>
      </c>
    </row>
    <row r="1756" spans="1:19" x14ac:dyDescent="0.3">
      <c r="A1756" s="12">
        <v>928910</v>
      </c>
      <c r="B1756" s="1" t="s">
        <v>4687</v>
      </c>
      <c r="C1756" s="12">
        <v>10142</v>
      </c>
      <c r="D1756" s="12" t="s">
        <v>1566</v>
      </c>
      <c r="E1756" t="s">
        <v>41</v>
      </c>
      <c r="F1756" t="s">
        <v>432</v>
      </c>
      <c r="G1756" t="s">
        <v>432</v>
      </c>
      <c r="H1756">
        <v>8530</v>
      </c>
      <c r="I1756" t="s">
        <v>4688</v>
      </c>
      <c r="J1756">
        <v>52632</v>
      </c>
      <c r="K1756" t="s">
        <v>4689</v>
      </c>
      <c r="L1756">
        <v>10058</v>
      </c>
      <c r="M1756" t="s">
        <v>2279</v>
      </c>
      <c r="N1756">
        <v>1</v>
      </c>
      <c r="O1756" t="s">
        <v>5209</v>
      </c>
      <c r="S1756" t="s">
        <v>5186</v>
      </c>
    </row>
    <row r="1757" spans="1:19" x14ac:dyDescent="0.3">
      <c r="A1757" s="19">
        <v>829458</v>
      </c>
      <c r="B1757" s="26" t="s">
        <v>4690</v>
      </c>
      <c r="C1757" s="19">
        <v>10142</v>
      </c>
      <c r="D1757" s="19" t="s">
        <v>1566</v>
      </c>
      <c r="E1757" s="18" t="s">
        <v>41</v>
      </c>
      <c r="F1757" s="18" t="s">
        <v>1964</v>
      </c>
      <c r="G1757" s="18" t="s">
        <v>1964</v>
      </c>
      <c r="H1757" s="18">
        <v>8531</v>
      </c>
      <c r="I1757" s="18" t="s">
        <v>4691</v>
      </c>
      <c r="J1757" s="18">
        <v>48833</v>
      </c>
      <c r="K1757" s="18" t="s">
        <v>4692</v>
      </c>
      <c r="L1757" s="18">
        <v>10058</v>
      </c>
      <c r="M1757" s="18" t="s">
        <v>2279</v>
      </c>
      <c r="N1757" s="18">
        <v>1</v>
      </c>
      <c r="O1757" s="18" t="s">
        <v>5209</v>
      </c>
      <c r="P1757" s="18"/>
      <c r="Q1757" s="18"/>
      <c r="R1757" s="18"/>
      <c r="S1757" t="s">
        <v>5186</v>
      </c>
    </row>
    <row r="1758" spans="1:19" x14ac:dyDescent="0.3">
      <c r="A1758" s="12">
        <v>808062</v>
      </c>
      <c r="B1758" s="1" t="s">
        <v>4722</v>
      </c>
      <c r="C1758" s="12">
        <v>10119</v>
      </c>
      <c r="D1758" s="12" t="s">
        <v>1566</v>
      </c>
      <c r="E1758" t="s">
        <v>41</v>
      </c>
      <c r="F1758" t="s">
        <v>322</v>
      </c>
      <c r="G1758" t="s">
        <v>322</v>
      </c>
      <c r="H1758">
        <v>8649</v>
      </c>
      <c r="I1758" t="s">
        <v>1252</v>
      </c>
      <c r="J1758">
        <v>1020689</v>
      </c>
      <c r="K1758" t="s">
        <v>4723</v>
      </c>
      <c r="L1758">
        <v>10058</v>
      </c>
      <c r="M1758" t="s">
        <v>2279</v>
      </c>
      <c r="N1758">
        <v>1</v>
      </c>
      <c r="O1758" t="s">
        <v>5209</v>
      </c>
      <c r="S1758" t="s">
        <v>5186</v>
      </c>
    </row>
    <row r="1759" spans="1:19" x14ac:dyDescent="0.3">
      <c r="A1759" s="19">
        <v>367787</v>
      </c>
      <c r="B1759" s="26" t="s">
        <v>2162</v>
      </c>
      <c r="C1759" s="19">
        <v>10142</v>
      </c>
      <c r="D1759" s="19" t="s">
        <v>1566</v>
      </c>
      <c r="E1759" s="18" t="s">
        <v>41</v>
      </c>
      <c r="F1759" s="18" t="s">
        <v>144</v>
      </c>
      <c r="G1759" s="18" t="s">
        <v>144</v>
      </c>
      <c r="H1759" s="18">
        <v>8694</v>
      </c>
      <c r="I1759" s="18" t="s">
        <v>2163</v>
      </c>
      <c r="J1759" s="18">
        <v>96271</v>
      </c>
      <c r="K1759" s="18" t="s">
        <v>2164</v>
      </c>
      <c r="L1759" s="18">
        <v>10011</v>
      </c>
      <c r="M1759" s="18" t="s">
        <v>1568</v>
      </c>
      <c r="N1759" s="18">
        <v>1</v>
      </c>
      <c r="O1759" s="18" t="s">
        <v>5209</v>
      </c>
      <c r="P1759" s="18"/>
      <c r="Q1759" s="18"/>
      <c r="R1759" s="18"/>
      <c r="S1759" t="s">
        <v>5186</v>
      </c>
    </row>
    <row r="1760" spans="1:19" x14ac:dyDescent="0.3">
      <c r="A1760" s="12">
        <v>369581</v>
      </c>
      <c r="B1760" s="1" t="s">
        <v>4801</v>
      </c>
      <c r="C1760" s="12">
        <v>10142</v>
      </c>
      <c r="D1760" s="12" t="s">
        <v>1566</v>
      </c>
      <c r="E1760" t="s">
        <v>41</v>
      </c>
      <c r="F1760" t="s">
        <v>432</v>
      </c>
      <c r="G1760" t="s">
        <v>432</v>
      </c>
      <c r="H1760">
        <v>8825</v>
      </c>
      <c r="I1760" t="s">
        <v>4802</v>
      </c>
      <c r="J1760">
        <v>1020561</v>
      </c>
      <c r="K1760" t="s">
        <v>4803</v>
      </c>
      <c r="L1760">
        <v>10058</v>
      </c>
      <c r="M1760" t="s">
        <v>2279</v>
      </c>
      <c r="N1760">
        <v>1</v>
      </c>
      <c r="O1760" t="s">
        <v>5209</v>
      </c>
      <c r="S1760" t="s">
        <v>5186</v>
      </c>
    </row>
    <row r="1761" spans="1:19" x14ac:dyDescent="0.3">
      <c r="A1761" s="19">
        <v>260678</v>
      </c>
      <c r="B1761" s="26" t="s">
        <v>4804</v>
      </c>
      <c r="C1761" s="19">
        <v>10142</v>
      </c>
      <c r="D1761" s="19" t="s">
        <v>1566</v>
      </c>
      <c r="E1761" s="18" t="s">
        <v>41</v>
      </c>
      <c r="F1761" s="18" t="s">
        <v>985</v>
      </c>
      <c r="G1761" s="18" t="s">
        <v>985</v>
      </c>
      <c r="H1761" s="18">
        <v>8832</v>
      </c>
      <c r="I1761" s="18" t="s">
        <v>4805</v>
      </c>
      <c r="J1761" s="18">
        <v>69018</v>
      </c>
      <c r="K1761" s="18" t="s">
        <v>4806</v>
      </c>
      <c r="L1761" s="18">
        <v>10058</v>
      </c>
      <c r="M1761" s="18" t="s">
        <v>2279</v>
      </c>
      <c r="N1761" s="18">
        <v>1</v>
      </c>
      <c r="O1761" s="18" t="s">
        <v>5209</v>
      </c>
      <c r="P1761" s="18"/>
      <c r="Q1761" s="18"/>
      <c r="R1761" s="18"/>
      <c r="S1761" t="s">
        <v>5186</v>
      </c>
    </row>
    <row r="1762" spans="1:19" x14ac:dyDescent="0.3">
      <c r="A1762" s="12">
        <v>608975</v>
      </c>
      <c r="B1762" s="1" t="s">
        <v>4861</v>
      </c>
      <c r="C1762" s="12">
        <v>10119</v>
      </c>
      <c r="D1762" s="12" t="s">
        <v>1566</v>
      </c>
      <c r="E1762" t="s">
        <v>41</v>
      </c>
      <c r="F1762" t="s">
        <v>473</v>
      </c>
      <c r="G1762" t="s">
        <v>473</v>
      </c>
      <c r="H1762">
        <v>9381</v>
      </c>
      <c r="I1762" t="s">
        <v>1290</v>
      </c>
      <c r="J1762">
        <v>1025020</v>
      </c>
      <c r="K1762" t="s">
        <v>4862</v>
      </c>
      <c r="L1762">
        <v>10058</v>
      </c>
      <c r="M1762" t="s">
        <v>2279</v>
      </c>
      <c r="N1762">
        <v>1</v>
      </c>
      <c r="O1762" t="s">
        <v>5209</v>
      </c>
      <c r="S1762" t="s">
        <v>5186</v>
      </c>
    </row>
    <row r="1763" spans="1:19" x14ac:dyDescent="0.3">
      <c r="A1763" s="19">
        <v>931546</v>
      </c>
      <c r="B1763" s="26" t="s">
        <v>4898</v>
      </c>
      <c r="C1763" s="19">
        <v>10119</v>
      </c>
      <c r="D1763" s="19" t="s">
        <v>1566</v>
      </c>
      <c r="E1763" s="18" t="s">
        <v>41</v>
      </c>
      <c r="F1763" s="18" t="s">
        <v>473</v>
      </c>
      <c r="G1763" s="18" t="s">
        <v>473</v>
      </c>
      <c r="H1763" s="18">
        <v>9503</v>
      </c>
      <c r="I1763" s="18" t="s">
        <v>4899</v>
      </c>
      <c r="J1763" s="18">
        <v>858184</v>
      </c>
      <c r="K1763" s="18" t="s">
        <v>4900</v>
      </c>
      <c r="L1763" s="18">
        <v>10058</v>
      </c>
      <c r="M1763" s="18" t="s">
        <v>2279</v>
      </c>
      <c r="N1763" s="18">
        <v>1</v>
      </c>
      <c r="O1763" s="18" t="s">
        <v>5209</v>
      </c>
      <c r="P1763" s="18"/>
      <c r="Q1763" s="18"/>
      <c r="R1763" s="18"/>
      <c r="S1763" t="s">
        <v>5186</v>
      </c>
    </row>
    <row r="1764" spans="1:19" x14ac:dyDescent="0.3">
      <c r="A1764" s="12">
        <v>763775</v>
      </c>
      <c r="B1764" s="1" t="s">
        <v>4901</v>
      </c>
      <c r="C1764" s="12">
        <v>10119</v>
      </c>
      <c r="D1764" s="12" t="s">
        <v>1566</v>
      </c>
      <c r="E1764" t="s">
        <v>41</v>
      </c>
      <c r="F1764" t="s">
        <v>382</v>
      </c>
      <c r="G1764" t="s">
        <v>382</v>
      </c>
      <c r="H1764">
        <v>9504</v>
      </c>
      <c r="I1764" t="s">
        <v>4902</v>
      </c>
      <c r="J1764">
        <v>345072</v>
      </c>
      <c r="K1764" t="s">
        <v>4903</v>
      </c>
      <c r="L1764">
        <v>10058</v>
      </c>
      <c r="M1764" t="s">
        <v>2279</v>
      </c>
      <c r="N1764">
        <v>1</v>
      </c>
      <c r="O1764" t="s">
        <v>5209</v>
      </c>
      <c r="S1764" t="s">
        <v>5186</v>
      </c>
    </row>
    <row r="1765" spans="1:19" x14ac:dyDescent="0.3">
      <c r="A1765" s="19">
        <v>185872</v>
      </c>
      <c r="B1765" s="26" t="s">
        <v>4944</v>
      </c>
      <c r="C1765" s="19">
        <v>10119</v>
      </c>
      <c r="D1765" s="19" t="s">
        <v>1566</v>
      </c>
      <c r="E1765" s="18" t="s">
        <v>41</v>
      </c>
      <c r="F1765" s="18" t="s">
        <v>781</v>
      </c>
      <c r="G1765" s="18" t="s">
        <v>781</v>
      </c>
      <c r="H1765" s="18">
        <v>9542</v>
      </c>
      <c r="I1765" s="18" t="s">
        <v>4945</v>
      </c>
      <c r="J1765" s="18">
        <v>163334</v>
      </c>
      <c r="K1765" s="18" t="s">
        <v>4946</v>
      </c>
      <c r="L1765" s="18">
        <v>10058</v>
      </c>
      <c r="M1765" s="18" t="s">
        <v>2279</v>
      </c>
      <c r="N1765" s="18">
        <v>1</v>
      </c>
      <c r="O1765" s="18" t="s">
        <v>5209</v>
      </c>
      <c r="P1765" s="18"/>
      <c r="Q1765" s="18"/>
      <c r="R1765" s="18"/>
      <c r="S1765" t="s">
        <v>5186</v>
      </c>
    </row>
    <row r="1766" spans="1:19" x14ac:dyDescent="0.3">
      <c r="A1766" s="12">
        <v>366731</v>
      </c>
      <c r="B1766" s="1" t="s">
        <v>4971</v>
      </c>
      <c r="C1766" s="12">
        <v>10142</v>
      </c>
      <c r="D1766" s="12" t="s">
        <v>1566</v>
      </c>
      <c r="E1766" t="s">
        <v>41</v>
      </c>
      <c r="F1766" t="s">
        <v>781</v>
      </c>
      <c r="G1766" t="s">
        <v>781</v>
      </c>
      <c r="H1766">
        <v>9595</v>
      </c>
      <c r="I1766" t="s">
        <v>4972</v>
      </c>
      <c r="J1766">
        <v>48705</v>
      </c>
      <c r="K1766" t="s">
        <v>4973</v>
      </c>
      <c r="L1766">
        <v>10058</v>
      </c>
      <c r="M1766" t="s">
        <v>2279</v>
      </c>
      <c r="N1766" t="s">
        <v>5181</v>
      </c>
    </row>
    <row r="1767" spans="1:19" x14ac:dyDescent="0.3">
      <c r="A1767" s="19">
        <v>169622</v>
      </c>
      <c r="B1767" s="26" t="s">
        <v>5069</v>
      </c>
      <c r="C1767" s="19">
        <v>10119</v>
      </c>
      <c r="D1767" s="19" t="s">
        <v>1566</v>
      </c>
      <c r="E1767" s="18" t="s">
        <v>41</v>
      </c>
      <c r="F1767" s="18" t="s">
        <v>931</v>
      </c>
      <c r="G1767" s="18" t="s">
        <v>931</v>
      </c>
      <c r="H1767" s="18">
        <v>9757</v>
      </c>
      <c r="I1767" s="18" t="s">
        <v>5070</v>
      </c>
      <c r="J1767" s="18">
        <v>969763</v>
      </c>
      <c r="K1767" s="18" t="s">
        <v>5071</v>
      </c>
      <c r="L1767" s="18">
        <v>10058</v>
      </c>
      <c r="M1767" s="18" t="s">
        <v>2279</v>
      </c>
      <c r="N1767" s="18">
        <v>1</v>
      </c>
      <c r="O1767" s="18" t="s">
        <v>5209</v>
      </c>
      <c r="P1767" s="18"/>
      <c r="Q1767" s="18"/>
      <c r="R1767" s="18"/>
      <c r="S1767" t="s">
        <v>5186</v>
      </c>
    </row>
    <row r="1768" spans="1:19" x14ac:dyDescent="0.3">
      <c r="A1768" s="12">
        <v>649237</v>
      </c>
      <c r="B1768" s="1" t="s">
        <v>5090</v>
      </c>
      <c r="C1768" s="12">
        <v>10119</v>
      </c>
      <c r="D1768" s="12" t="s">
        <v>1566</v>
      </c>
      <c r="E1768" t="s">
        <v>41</v>
      </c>
      <c r="F1768" t="s">
        <v>382</v>
      </c>
      <c r="G1768" t="s">
        <v>382</v>
      </c>
      <c r="H1768">
        <v>9799</v>
      </c>
      <c r="I1768" t="s">
        <v>5091</v>
      </c>
      <c r="J1768">
        <v>1009946</v>
      </c>
      <c r="K1768" t="s">
        <v>5092</v>
      </c>
      <c r="L1768">
        <v>10058</v>
      </c>
      <c r="M1768" t="s">
        <v>2279</v>
      </c>
      <c r="N1768">
        <v>1</v>
      </c>
      <c r="O1768" t="s">
        <v>5209</v>
      </c>
      <c r="S1768" t="s">
        <v>5186</v>
      </c>
    </row>
  </sheetData>
  <autoFilter ref="A1:T176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W51"/>
  <sheetViews>
    <sheetView showGridLines="0" zoomScale="55" zoomScaleNormal="55" workbookViewId="0">
      <selection activeCell="I31" sqref="I31"/>
    </sheetView>
  </sheetViews>
  <sheetFormatPr baseColWidth="10" defaultColWidth="10.77734375" defaultRowHeight="14.4" x14ac:dyDescent="0.3"/>
  <cols>
    <col min="3" max="3" width="32.77734375" bestFit="1" customWidth="1"/>
    <col min="4" max="5" width="9.77734375" style="12" customWidth="1"/>
    <col min="6" max="6" width="6.6640625" style="12" customWidth="1"/>
    <col min="7" max="7" width="9.77734375" style="12" customWidth="1"/>
    <col min="8" max="8" width="6.6640625" style="12" customWidth="1"/>
    <col min="9" max="9" width="9.33203125" style="12" customWidth="1"/>
    <col min="10" max="10" width="9.77734375" style="12" customWidth="1"/>
    <col min="11" max="11" width="6.88671875" style="12" customWidth="1"/>
    <col min="12" max="12" width="10.21875" style="12" customWidth="1"/>
    <col min="13" max="13" width="6.88671875" style="12" customWidth="1"/>
    <col min="14" max="14" width="9.21875" style="12" customWidth="1"/>
    <col min="15" max="15" width="10.21875" style="12" customWidth="1"/>
    <col min="16" max="16" width="5.77734375" style="12" customWidth="1"/>
    <col min="17" max="17" width="9.5546875" style="12" customWidth="1"/>
    <col min="18" max="18" width="5.77734375" style="12" customWidth="1"/>
    <col min="19" max="19" width="11.33203125" style="12" customWidth="1"/>
    <col min="20" max="20" width="9.77734375" customWidth="1"/>
    <col min="21" max="21" width="4.77734375" customWidth="1"/>
    <col min="22" max="22" width="9.77734375" customWidth="1"/>
    <col min="23" max="23" width="4.77734375" customWidth="1"/>
  </cols>
  <sheetData>
    <row r="8" spans="3:23" x14ac:dyDescent="0.3">
      <c r="D8" s="60" t="s">
        <v>24</v>
      </c>
      <c r="E8" s="60"/>
      <c r="F8" s="60"/>
      <c r="G8" s="60"/>
      <c r="H8" s="60"/>
      <c r="I8" s="59" t="s">
        <v>1568</v>
      </c>
      <c r="J8" s="59"/>
      <c r="K8" s="59"/>
      <c r="L8" s="59"/>
      <c r="M8" s="59"/>
      <c r="N8" s="61" t="s">
        <v>2279</v>
      </c>
      <c r="O8" s="61"/>
      <c r="P8" s="61"/>
      <c r="Q8" s="61"/>
      <c r="R8" s="61"/>
      <c r="S8" s="62" t="s">
        <v>5179</v>
      </c>
      <c r="T8" s="62"/>
      <c r="U8" s="62"/>
      <c r="V8" s="62"/>
      <c r="W8" s="62"/>
    </row>
    <row r="9" spans="3:23" x14ac:dyDescent="0.3">
      <c r="D9" s="60"/>
      <c r="E9" s="60"/>
      <c r="F9" s="60"/>
      <c r="G9" s="60"/>
      <c r="H9" s="60"/>
      <c r="I9" s="59"/>
      <c r="J9" s="59"/>
      <c r="K9" s="59"/>
      <c r="L9" s="59"/>
      <c r="M9" s="59"/>
      <c r="N9" s="61"/>
      <c r="O9" s="61"/>
      <c r="P9" s="61"/>
      <c r="Q9" s="61"/>
      <c r="R9" s="61"/>
      <c r="S9" s="62"/>
      <c r="T9" s="62"/>
      <c r="U9" s="62"/>
      <c r="V9" s="62"/>
      <c r="W9" s="62"/>
    </row>
    <row r="10" spans="3:23" ht="42.6" customHeight="1" x14ac:dyDescent="0.3">
      <c r="C10" s="13" t="s">
        <v>5180</v>
      </c>
      <c r="D10" s="14" t="s">
        <v>5205</v>
      </c>
      <c r="E10" s="14" t="s">
        <v>5206</v>
      </c>
      <c r="F10" s="14" t="s">
        <v>5207</v>
      </c>
      <c r="G10" s="14" t="s">
        <v>5208</v>
      </c>
      <c r="H10" s="14" t="s">
        <v>5207</v>
      </c>
      <c r="I10" s="15" t="s">
        <v>5205</v>
      </c>
      <c r="J10" s="15" t="s">
        <v>5206</v>
      </c>
      <c r="K10" s="15" t="s">
        <v>5207</v>
      </c>
      <c r="L10" s="15" t="s">
        <v>5208</v>
      </c>
      <c r="M10" s="15" t="s">
        <v>5207</v>
      </c>
      <c r="N10" s="16" t="s">
        <v>5205</v>
      </c>
      <c r="O10" s="16" t="s">
        <v>5206</v>
      </c>
      <c r="P10" s="16" t="s">
        <v>5207</v>
      </c>
      <c r="Q10" s="16" t="s">
        <v>5208</v>
      </c>
      <c r="R10" s="16" t="s">
        <v>5207</v>
      </c>
      <c r="S10" s="17" t="s">
        <v>5205</v>
      </c>
      <c r="T10" s="17" t="s">
        <v>5206</v>
      </c>
      <c r="U10" s="17" t="s">
        <v>5207</v>
      </c>
      <c r="V10" s="17" t="s">
        <v>5208</v>
      </c>
      <c r="W10" s="17" t="s">
        <v>5207</v>
      </c>
    </row>
    <row r="11" spans="3:23" x14ac:dyDescent="0.3">
      <c r="C11" t="s">
        <v>816</v>
      </c>
      <c r="D11" s="12">
        <f>COUNTIFS(Base!$E:$E,'Dashboard rnO'!C11,Base!$M:$M,'Dashboard rnO'!$D$8,Base!$N:$N,"1",Base!$O:$O,"Activo")</f>
        <v>6</v>
      </c>
      <c r="E11" s="12">
        <f>COUNTIFS(Base!$E:$E,'Dashboard rnO'!C11,Base!$M:$M,'Dashboard rnO'!$D$8,Base!$N:$N,"1",Base!$O:$O,"Activo",Base!$S:$S,"GRADUADO")</f>
        <v>4</v>
      </c>
      <c r="F11" s="7">
        <f>E11/D11</f>
        <v>0.66666666666666663</v>
      </c>
      <c r="G11" s="12">
        <f>COUNTIFS(Base!$E:$E,'Dashboard rnO'!C11,Base!$M:$M,'Dashboard rnO'!$D$8,Base!$N:$N,"1",Base!$O:$O,"Activo",Base!$S:$S,"NO GRADUADO")</f>
        <v>2</v>
      </c>
      <c r="H11" s="7">
        <f>G11/D11</f>
        <v>0.33333333333333331</v>
      </c>
      <c r="I11" s="12">
        <f>COUNTIFS(Base!$E:$E,'Dashboard rnO'!C11,Base!$M:$M,'Dashboard rnO'!$I$8,Base!$N:$N,"1",Base!$O:$O,"Activo")</f>
        <v>3</v>
      </c>
      <c r="J11" s="12">
        <f>COUNTIFS(Base!$E:$E,'Dashboard rnO'!C11,Base!$M:$M,'Dashboard rnO'!$I$8,Base!$N:$N,"1",Base!$O:$O,"Activo",Base!$S:$S,"GRADUADO")</f>
        <v>2</v>
      </c>
      <c r="K11" s="7">
        <f>J11/I11</f>
        <v>0.66666666666666663</v>
      </c>
      <c r="L11" s="12">
        <f>COUNTIFS(Base!$E:$E,'Dashboard rnO'!C11,Base!$M:$M,'Dashboard rnO'!$I$8,Base!$N:$N,"1",Base!$O:$O,"Activo",Base!$S:$S,"NO GRADUADO")</f>
        <v>1</v>
      </c>
      <c r="M11" s="7">
        <f>L11/I11</f>
        <v>0.33333333333333331</v>
      </c>
      <c r="N11" s="12">
        <f>COUNTIFS(Base!$E:$E,'Dashboard rnO'!C11,Base!$M:$M,'Dashboard rnO'!$N$8,Base!$N:$N,"1",Base!$O:$O,"Activo")</f>
        <v>2</v>
      </c>
      <c r="O11" s="12">
        <f>COUNTIFS(Base!$E:$E,'Dashboard rnO'!C11,Base!$M:$M,'Dashboard rnO'!$N$8,Base!$N:$N,"1",Base!$O:$O,"Activo",Base!$S:$S,"GRADUADO")</f>
        <v>2</v>
      </c>
      <c r="P11" s="7">
        <f>O11/N11</f>
        <v>1</v>
      </c>
      <c r="Q11" s="12">
        <f>COUNTIFS(Base!$E:$E,'Dashboard rnO'!C11,Base!$M:$M,'Dashboard rnO'!$N$8,Base!$N:$N,"1",Base!$O:$O,"Activo",Base!$S:$S,"NO GRADUADO")</f>
        <v>0</v>
      </c>
      <c r="R11" s="7">
        <f>Q11/N11</f>
        <v>0</v>
      </c>
      <c r="S11" s="12">
        <f>+D11+I11+N11</f>
        <v>11</v>
      </c>
      <c r="T11" s="12">
        <f>+E11+J11+O11</f>
        <v>8</v>
      </c>
      <c r="U11" s="7">
        <f>T11/S11</f>
        <v>0.72727272727272729</v>
      </c>
      <c r="V11" s="12">
        <f>+G11+L11+Q11</f>
        <v>3</v>
      </c>
      <c r="W11" s="7">
        <f>V11/S11</f>
        <v>0.27272727272727271</v>
      </c>
    </row>
    <row r="12" spans="3:23" x14ac:dyDescent="0.3">
      <c r="C12" s="18" t="s">
        <v>97</v>
      </c>
      <c r="D12" s="19">
        <f>COUNTIFS(Base!$E:$E,'Dashboard rnO'!C12,Base!$M:$M,'Dashboard rnO'!$D$8,Base!$N:$N,"1",Base!$O:$O,"Activo")</f>
        <v>31</v>
      </c>
      <c r="E12" s="19">
        <f>COUNTIFS(Base!$E:$E,'Dashboard rnO'!C12,Base!$M:$M,'Dashboard rnO'!$D$8,Base!$N:$N,"1",Base!$O:$O,"Activo",Base!$S:$S,"GRADUADO")</f>
        <v>27</v>
      </c>
      <c r="F12" s="27">
        <f t="shared" ref="F12:F26" si="0">E12/D12</f>
        <v>0.87096774193548387</v>
      </c>
      <c r="G12" s="19">
        <f>COUNTIFS(Base!$E:$E,'Dashboard rnO'!C12,Base!$M:$M,'Dashboard rnO'!$D$8,Base!$N:$N,"1",Base!$O:$O,"Activo",Base!$S:$S,"NO GRADUADO")</f>
        <v>4</v>
      </c>
      <c r="H12" s="27">
        <f t="shared" ref="H12:H26" si="1">G12/D12</f>
        <v>0.12903225806451613</v>
      </c>
      <c r="I12" s="19">
        <f>COUNTIFS(Base!$E:$E,'Dashboard rnO'!C12,Base!$M:$M,'Dashboard rnO'!$I$8,Base!$N:$N,"1",Base!$O:$O,"Activo")</f>
        <v>7</v>
      </c>
      <c r="J12" s="19">
        <f>COUNTIFS(Base!$E:$E,'Dashboard rnO'!C12,Base!$M:$M,'Dashboard rnO'!$I$8,Base!$N:$N,"1",Base!$O:$O,"Activo",Base!$S:$S,"GRADUADO")</f>
        <v>7</v>
      </c>
      <c r="K12" s="27">
        <f t="shared" ref="K12:K26" si="2">J12/I12</f>
        <v>1</v>
      </c>
      <c r="L12" s="19">
        <f>COUNTIFS(Base!$E:$E,'Dashboard rnO'!C12,Base!$M:$M,'Dashboard rnO'!$I$8,Base!$N:$N,"1",Base!$O:$O,"Activo",Base!$S:$S,"NO GRADUADO")</f>
        <v>0</v>
      </c>
      <c r="M12" s="27">
        <f t="shared" ref="M12:M26" si="3">L12/I12</f>
        <v>0</v>
      </c>
      <c r="N12" s="19">
        <f>COUNTIFS(Base!$E:$E,'Dashboard rnO'!C12,Base!$M:$M,'Dashboard rnO'!$N$8,Base!$N:$N,"1",Base!$O:$O,"Activo")</f>
        <v>78</v>
      </c>
      <c r="O12" s="19">
        <f>COUNTIFS(Base!$E:$E,'Dashboard rnO'!C12,Base!$M:$M,'Dashboard rnO'!$N$8,Base!$N:$N,"1",Base!$O:$O,"Activo",Base!$S:$S,"GRADUADO")</f>
        <v>75</v>
      </c>
      <c r="P12" s="27">
        <f t="shared" ref="P12:P26" si="4">O12/N12</f>
        <v>0.96153846153846156</v>
      </c>
      <c r="Q12" s="19">
        <f>COUNTIFS(Base!$E:$E,'Dashboard rnO'!C12,Base!$M:$M,'Dashboard rnO'!$N$8,Base!$N:$N,"1",Base!$O:$O,"Activo",Base!$S:$S,"NO GRADUADO")</f>
        <v>3</v>
      </c>
      <c r="R12" s="27">
        <f t="shared" ref="R12:R26" si="5">Q12/N12</f>
        <v>3.8461538461538464E-2</v>
      </c>
      <c r="S12" s="19">
        <f t="shared" ref="S12:S26" si="6">+D12+I12+N12</f>
        <v>116</v>
      </c>
      <c r="T12" s="19">
        <f t="shared" ref="T12:T26" si="7">+E12+J12+O12</f>
        <v>109</v>
      </c>
      <c r="U12" s="27">
        <f t="shared" ref="U12:U26" si="8">T12/S12</f>
        <v>0.93965517241379315</v>
      </c>
      <c r="V12" s="19">
        <f t="shared" ref="V12:V26" si="9">+G12+L12+Q12</f>
        <v>7</v>
      </c>
      <c r="W12" s="27">
        <f t="shared" ref="W12:W26" si="10">V12/S12</f>
        <v>6.0344827586206899E-2</v>
      </c>
    </row>
    <row r="13" spans="3:23" x14ac:dyDescent="0.3">
      <c r="C13" t="s">
        <v>55</v>
      </c>
      <c r="D13" s="12">
        <f>COUNTIFS(Base!$E:$E,'Dashboard rnO'!C13,Base!$M:$M,'Dashboard rnO'!$D$8,Base!$N:$N,"1",Base!$O:$O,"Activo")</f>
        <v>34</v>
      </c>
      <c r="E13" s="12">
        <f>COUNTIFS(Base!$E:$E,'Dashboard rnO'!C13,Base!$M:$M,'Dashboard rnO'!$D$8,Base!$N:$N,"1",Base!$O:$O,"Activo",Base!$S:$S,"GRADUADO")</f>
        <v>28</v>
      </c>
      <c r="F13" s="7">
        <f t="shared" si="0"/>
        <v>0.82352941176470584</v>
      </c>
      <c r="G13" s="12">
        <f>COUNTIFS(Base!$E:$E,'Dashboard rnO'!C13,Base!$M:$M,'Dashboard rnO'!$D$8,Base!$N:$N,"1",Base!$O:$O,"Activo",Base!$S:$S,"NO GRADUADO")</f>
        <v>6</v>
      </c>
      <c r="H13" s="7">
        <f t="shared" si="1"/>
        <v>0.17647058823529413</v>
      </c>
      <c r="I13" s="12">
        <f>COUNTIFS(Base!$E:$E,'Dashboard rnO'!C13,Base!$M:$M,'Dashboard rnO'!$I$8,Base!$N:$N,"1",Base!$O:$O,"Activo")</f>
        <v>6</v>
      </c>
      <c r="J13" s="12">
        <f>COUNTIFS(Base!$E:$E,'Dashboard rnO'!C13,Base!$M:$M,'Dashboard rnO'!$I$8,Base!$N:$N,"1",Base!$O:$O,"Activo",Base!$S:$S,"GRADUADO")</f>
        <v>5</v>
      </c>
      <c r="K13" s="7">
        <f t="shared" si="2"/>
        <v>0.83333333333333337</v>
      </c>
      <c r="L13" s="12">
        <f>COUNTIFS(Base!$E:$E,'Dashboard rnO'!C13,Base!$M:$M,'Dashboard rnO'!$I$8,Base!$N:$N,"1",Base!$O:$O,"Activo",Base!$S:$S,"NO GRADUADO")</f>
        <v>1</v>
      </c>
      <c r="M13" s="7">
        <f t="shared" si="3"/>
        <v>0.16666666666666666</v>
      </c>
      <c r="N13" s="12">
        <f>COUNTIFS(Base!$E:$E,'Dashboard rnO'!C13,Base!$M:$M,'Dashboard rnO'!$N$8,Base!$N:$N,"1",Base!$O:$O,"Activo")</f>
        <v>78</v>
      </c>
      <c r="O13" s="12">
        <f>COUNTIFS(Base!$E:$E,'Dashboard rnO'!C13,Base!$M:$M,'Dashboard rnO'!$N$8,Base!$N:$N,"1",Base!$O:$O,"Activo",Base!$S:$S,"GRADUADO")</f>
        <v>77</v>
      </c>
      <c r="P13" s="7">
        <f t="shared" si="4"/>
        <v>0.98717948717948723</v>
      </c>
      <c r="Q13" s="12">
        <f>COUNTIFS(Base!$E:$E,'Dashboard rnO'!C13,Base!$M:$M,'Dashboard rnO'!$N$8,Base!$N:$N,"1",Base!$O:$O,"Activo",Base!$S:$S,"NO GRADUADO")</f>
        <v>1</v>
      </c>
      <c r="R13" s="7">
        <f t="shared" si="5"/>
        <v>1.282051282051282E-2</v>
      </c>
      <c r="S13" s="12">
        <f t="shared" si="6"/>
        <v>118</v>
      </c>
      <c r="T13" s="12">
        <f t="shared" si="7"/>
        <v>110</v>
      </c>
      <c r="U13" s="7">
        <f t="shared" si="8"/>
        <v>0.93220338983050843</v>
      </c>
      <c r="V13" s="12">
        <f t="shared" si="9"/>
        <v>8</v>
      </c>
      <c r="W13" s="7">
        <f t="shared" si="10"/>
        <v>6.7796610169491525E-2</v>
      </c>
    </row>
    <row r="14" spans="3:23" x14ac:dyDescent="0.3">
      <c r="C14" s="18" t="s">
        <v>70</v>
      </c>
      <c r="D14" s="19">
        <f>COUNTIFS(Base!$E:$E,'Dashboard rnO'!C14,Base!$M:$M,'Dashboard rnO'!$D$8,Base!$N:$N,"1",Base!$O:$O,"Activo")</f>
        <v>22</v>
      </c>
      <c r="E14" s="19">
        <f>COUNTIFS(Base!$E:$E,'Dashboard rnO'!C14,Base!$M:$M,'Dashboard rnO'!$D$8,Base!$N:$N,"1",Base!$O:$O,"Activo",Base!$S:$S,"GRADUADO")</f>
        <v>20</v>
      </c>
      <c r="F14" s="27">
        <f t="shared" si="0"/>
        <v>0.90909090909090906</v>
      </c>
      <c r="G14" s="19">
        <f>COUNTIFS(Base!$E:$E,'Dashboard rnO'!C14,Base!$M:$M,'Dashboard rnO'!$D$8,Base!$N:$N,"1",Base!$O:$O,"Activo",Base!$S:$S,"NO GRADUADO")</f>
        <v>2</v>
      </c>
      <c r="H14" s="27">
        <f t="shared" si="1"/>
        <v>9.0909090909090912E-2</v>
      </c>
      <c r="I14" s="19">
        <f>COUNTIFS(Base!$E:$E,'Dashboard rnO'!C14,Base!$M:$M,'Dashboard rnO'!$I$8,Base!$N:$N,"1",Base!$O:$O,"Activo")</f>
        <v>10</v>
      </c>
      <c r="J14" s="19">
        <f>COUNTIFS(Base!$E:$E,'Dashboard rnO'!C14,Base!$M:$M,'Dashboard rnO'!$I$8,Base!$N:$N,"1",Base!$O:$O,"Activo",Base!$S:$S,"GRADUADO")</f>
        <v>10</v>
      </c>
      <c r="K14" s="27">
        <f t="shared" si="2"/>
        <v>1</v>
      </c>
      <c r="L14" s="19">
        <f>COUNTIFS(Base!$E:$E,'Dashboard rnO'!C14,Base!$M:$M,'Dashboard rnO'!$I$8,Base!$N:$N,"1",Base!$O:$O,"Activo",Base!$S:$S,"NO GRADUADO")</f>
        <v>0</v>
      </c>
      <c r="M14" s="27">
        <f t="shared" si="3"/>
        <v>0</v>
      </c>
      <c r="N14" s="19">
        <f>COUNTIFS(Base!$E:$E,'Dashboard rnO'!C14,Base!$M:$M,'Dashboard rnO'!$N$8,Base!$N:$N,"1",Base!$O:$O,"Activo")</f>
        <v>69</v>
      </c>
      <c r="O14" s="19">
        <f>COUNTIFS(Base!$E:$E,'Dashboard rnO'!C14,Base!$M:$M,'Dashboard rnO'!$N$8,Base!$N:$N,"1",Base!$O:$O,"Activo",Base!$S:$S,"GRADUADO")</f>
        <v>69</v>
      </c>
      <c r="P14" s="27">
        <f t="shared" si="4"/>
        <v>1</v>
      </c>
      <c r="Q14" s="19">
        <f>COUNTIFS(Base!$E:$E,'Dashboard rnO'!C14,Base!$M:$M,'Dashboard rnO'!$N$8,Base!$N:$N,"1",Base!$O:$O,"Activo",Base!$S:$S,"NO GRADUADO")</f>
        <v>0</v>
      </c>
      <c r="R14" s="27">
        <f t="shared" si="5"/>
        <v>0</v>
      </c>
      <c r="S14" s="19">
        <f t="shared" si="6"/>
        <v>101</v>
      </c>
      <c r="T14" s="19">
        <f t="shared" si="7"/>
        <v>99</v>
      </c>
      <c r="U14" s="27">
        <f t="shared" si="8"/>
        <v>0.98019801980198018</v>
      </c>
      <c r="V14" s="19">
        <f t="shared" si="9"/>
        <v>2</v>
      </c>
      <c r="W14" s="27">
        <f t="shared" si="10"/>
        <v>1.9801980198019802E-2</v>
      </c>
    </row>
    <row r="15" spans="3:23" x14ac:dyDescent="0.3">
      <c r="C15" t="s">
        <v>26</v>
      </c>
      <c r="D15" s="12">
        <f>COUNTIFS(Base!$E:$E,'Dashboard rnO'!C15,Base!$M:$M,'Dashboard rnO'!$D$8,Base!$N:$N,"1",Base!$O:$O,"Activo")</f>
        <v>36</v>
      </c>
      <c r="E15" s="12">
        <f>COUNTIFS(Base!$E:$E,'Dashboard rnO'!C15,Base!$M:$M,'Dashboard rnO'!$D$8,Base!$N:$N,"1",Base!$O:$O,"Activo",Base!$S:$S,"GRADUADO")</f>
        <v>28</v>
      </c>
      <c r="F15" s="7">
        <f t="shared" si="0"/>
        <v>0.77777777777777779</v>
      </c>
      <c r="G15" s="12">
        <f>COUNTIFS(Base!$E:$E,'Dashboard rnO'!C15,Base!$M:$M,'Dashboard rnO'!$D$8,Base!$N:$N,"1",Base!$O:$O,"Activo",Base!$S:$S,"NO GRADUADO")</f>
        <v>8</v>
      </c>
      <c r="H15" s="7">
        <f t="shared" si="1"/>
        <v>0.22222222222222221</v>
      </c>
      <c r="I15" s="12">
        <f>COUNTIFS(Base!$E:$E,'Dashboard rnO'!C15,Base!$M:$M,'Dashboard rnO'!$I$8,Base!$N:$N,"1",Base!$O:$O,"Activo")</f>
        <v>12</v>
      </c>
      <c r="J15" s="12">
        <f>COUNTIFS(Base!$E:$E,'Dashboard rnO'!C15,Base!$M:$M,'Dashboard rnO'!$I$8,Base!$N:$N,"1",Base!$O:$O,"Activo",Base!$S:$S,"GRADUADO")</f>
        <v>10</v>
      </c>
      <c r="K15" s="7">
        <f t="shared" si="2"/>
        <v>0.83333333333333337</v>
      </c>
      <c r="L15" s="12">
        <f>COUNTIFS(Base!$E:$E,'Dashboard rnO'!C15,Base!$M:$M,'Dashboard rnO'!$I$8,Base!$N:$N,"1",Base!$O:$O,"Activo",Base!$S:$S,"NO GRADUADO")</f>
        <v>2</v>
      </c>
      <c r="M15" s="7">
        <f t="shared" si="3"/>
        <v>0.16666666666666666</v>
      </c>
      <c r="N15" s="12">
        <f>COUNTIFS(Base!$E:$E,'Dashboard rnO'!C15,Base!$M:$M,'Dashboard rnO'!$N$8,Base!$N:$N,"1",Base!$O:$O,"Activo")</f>
        <v>78</v>
      </c>
      <c r="O15" s="12">
        <f>COUNTIFS(Base!$E:$E,'Dashboard rnO'!C15,Base!$M:$M,'Dashboard rnO'!$N$8,Base!$N:$N,"1",Base!$O:$O,"Activo",Base!$S:$S,"GRADUADO")</f>
        <v>73</v>
      </c>
      <c r="P15" s="7">
        <f t="shared" si="4"/>
        <v>0.9358974358974359</v>
      </c>
      <c r="Q15" s="12">
        <f>COUNTIFS(Base!$E:$E,'Dashboard rnO'!C15,Base!$M:$M,'Dashboard rnO'!$N$8,Base!$N:$N,"1",Base!$O:$O,"Activo",Base!$S:$S,"NO GRADUADO")</f>
        <v>5</v>
      </c>
      <c r="R15" s="7">
        <f t="shared" si="5"/>
        <v>6.4102564102564097E-2</v>
      </c>
      <c r="S15" s="12">
        <f t="shared" si="6"/>
        <v>126</v>
      </c>
      <c r="T15" s="12">
        <f t="shared" si="7"/>
        <v>111</v>
      </c>
      <c r="U15" s="7">
        <f t="shared" si="8"/>
        <v>0.88095238095238093</v>
      </c>
      <c r="V15" s="12">
        <f t="shared" si="9"/>
        <v>15</v>
      </c>
      <c r="W15" s="7">
        <f t="shared" si="10"/>
        <v>0.11904761904761904</v>
      </c>
    </row>
    <row r="16" spans="3:23" x14ac:dyDescent="0.3">
      <c r="C16" s="18" t="s">
        <v>128</v>
      </c>
      <c r="D16" s="19">
        <f>COUNTIFS(Base!$E:$E,'Dashboard rnO'!C16,Base!$M:$M,'Dashboard rnO'!$D$8,Base!$N:$N,"1",Base!$O:$O,"Activo")</f>
        <v>27</v>
      </c>
      <c r="E16" s="19">
        <f>COUNTIFS(Base!$E:$E,'Dashboard rnO'!C16,Base!$M:$M,'Dashboard rnO'!$D$8,Base!$N:$N,"1",Base!$O:$O,"Activo",Base!$S:$S,"GRADUADO")</f>
        <v>24</v>
      </c>
      <c r="F16" s="27">
        <f t="shared" si="0"/>
        <v>0.88888888888888884</v>
      </c>
      <c r="G16" s="19">
        <f>COUNTIFS(Base!$E:$E,'Dashboard rnO'!C16,Base!$M:$M,'Dashboard rnO'!$D$8,Base!$N:$N,"1",Base!$O:$O,"Activo",Base!$S:$S,"NO GRADUADO")</f>
        <v>3</v>
      </c>
      <c r="H16" s="27">
        <f t="shared" si="1"/>
        <v>0.1111111111111111</v>
      </c>
      <c r="I16" s="19">
        <f>COUNTIFS(Base!$E:$E,'Dashboard rnO'!C16,Base!$M:$M,'Dashboard rnO'!$I$8,Base!$N:$N,"1",Base!$O:$O,"Activo")</f>
        <v>5</v>
      </c>
      <c r="J16" s="19">
        <f>COUNTIFS(Base!$E:$E,'Dashboard rnO'!C16,Base!$M:$M,'Dashboard rnO'!$I$8,Base!$N:$N,"1",Base!$O:$O,"Activo",Base!$S:$S,"GRADUADO")</f>
        <v>5</v>
      </c>
      <c r="K16" s="27">
        <f t="shared" si="2"/>
        <v>1</v>
      </c>
      <c r="L16" s="19">
        <f>COUNTIFS(Base!$E:$E,'Dashboard rnO'!C16,Base!$M:$M,'Dashboard rnO'!$I$8,Base!$N:$N,"1",Base!$O:$O,"Activo",Base!$S:$S,"NO GRADUADO")</f>
        <v>0</v>
      </c>
      <c r="M16" s="27">
        <f t="shared" si="3"/>
        <v>0</v>
      </c>
      <c r="N16" s="19">
        <f>COUNTIFS(Base!$E:$E,'Dashboard rnO'!C16,Base!$M:$M,'Dashboard rnO'!$N$8,Base!$N:$N,"1",Base!$O:$O,"Activo")</f>
        <v>62</v>
      </c>
      <c r="O16" s="19">
        <f>COUNTIFS(Base!$E:$E,'Dashboard rnO'!C16,Base!$M:$M,'Dashboard rnO'!$N$8,Base!$N:$N,"1",Base!$O:$O,"Activo",Base!$S:$S,"GRADUADO")</f>
        <v>62</v>
      </c>
      <c r="P16" s="27">
        <f t="shared" si="4"/>
        <v>1</v>
      </c>
      <c r="Q16" s="19">
        <f>COUNTIFS(Base!$E:$E,'Dashboard rnO'!C16,Base!$M:$M,'Dashboard rnO'!$N$8,Base!$N:$N,"1",Base!$O:$O,"Activo",Base!$S:$S,"NO GRADUADO")</f>
        <v>0</v>
      </c>
      <c r="R16" s="27">
        <f t="shared" si="5"/>
        <v>0</v>
      </c>
      <c r="S16" s="19">
        <f t="shared" si="6"/>
        <v>94</v>
      </c>
      <c r="T16" s="19">
        <f t="shared" si="7"/>
        <v>91</v>
      </c>
      <c r="U16" s="27">
        <f t="shared" si="8"/>
        <v>0.96808510638297873</v>
      </c>
      <c r="V16" s="19">
        <f t="shared" si="9"/>
        <v>3</v>
      </c>
      <c r="W16" s="27">
        <f t="shared" si="10"/>
        <v>3.1914893617021274E-2</v>
      </c>
    </row>
    <row r="17" spans="3:23" x14ac:dyDescent="0.3">
      <c r="C17" t="s">
        <v>36</v>
      </c>
      <c r="D17" s="12">
        <f>COUNTIFS(Base!$E:$E,'Dashboard rnO'!C17,Base!$M:$M,'Dashboard rnO'!$D$8,Base!$N:$N,"1",Base!$O:$O,"Activo")</f>
        <v>37</v>
      </c>
      <c r="E17" s="12">
        <f>COUNTIFS(Base!$E:$E,'Dashboard rnO'!C17,Base!$M:$M,'Dashboard rnO'!$D$8,Base!$N:$N,"1",Base!$O:$O,"Activo",Base!$S:$S,"GRADUADO")</f>
        <v>26</v>
      </c>
      <c r="F17" s="7">
        <f t="shared" si="0"/>
        <v>0.70270270270270274</v>
      </c>
      <c r="G17" s="12">
        <f>COUNTIFS(Base!$E:$E,'Dashboard rnO'!C17,Base!$M:$M,'Dashboard rnO'!$D$8,Base!$N:$N,"1",Base!$O:$O,"Activo",Base!$S:$S,"NO GRADUADO")</f>
        <v>11</v>
      </c>
      <c r="H17" s="7">
        <f t="shared" si="1"/>
        <v>0.29729729729729731</v>
      </c>
      <c r="I17" s="12">
        <f>COUNTIFS(Base!$E:$E,'Dashboard rnO'!C17,Base!$M:$M,'Dashboard rnO'!$I$8,Base!$N:$N,"1",Base!$O:$O,"Activo")</f>
        <v>12</v>
      </c>
      <c r="J17" s="12">
        <f>COUNTIFS(Base!$E:$E,'Dashboard rnO'!C17,Base!$M:$M,'Dashboard rnO'!$I$8,Base!$N:$N,"1",Base!$O:$O,"Activo",Base!$S:$S,"GRADUADO")</f>
        <v>9</v>
      </c>
      <c r="K17" s="7">
        <f t="shared" si="2"/>
        <v>0.75</v>
      </c>
      <c r="L17" s="12">
        <f>COUNTIFS(Base!$E:$E,'Dashboard rnO'!C17,Base!$M:$M,'Dashboard rnO'!$I$8,Base!$N:$N,"1",Base!$O:$O,"Activo",Base!$S:$S,"NO GRADUADO")</f>
        <v>3</v>
      </c>
      <c r="M17" s="7">
        <f t="shared" si="3"/>
        <v>0.25</v>
      </c>
      <c r="N17" s="12">
        <f>COUNTIFS(Base!$E:$E,'Dashboard rnO'!C17,Base!$M:$M,'Dashboard rnO'!$N$8,Base!$N:$N,"1",Base!$O:$O,"Activo")</f>
        <v>92</v>
      </c>
      <c r="O17" s="12">
        <f>COUNTIFS(Base!$E:$E,'Dashboard rnO'!C17,Base!$M:$M,'Dashboard rnO'!$N$8,Base!$N:$N,"1",Base!$O:$O,"Activo",Base!$S:$S,"GRADUADO")</f>
        <v>89</v>
      </c>
      <c r="P17" s="7">
        <f t="shared" si="4"/>
        <v>0.96739130434782605</v>
      </c>
      <c r="Q17" s="12">
        <f>COUNTIFS(Base!$E:$E,'Dashboard rnO'!C17,Base!$M:$M,'Dashboard rnO'!$N$8,Base!$N:$N,"1",Base!$O:$O,"Activo",Base!$S:$S,"NO GRADUADO")</f>
        <v>3</v>
      </c>
      <c r="R17" s="7">
        <f t="shared" si="5"/>
        <v>3.2608695652173912E-2</v>
      </c>
      <c r="S17" s="12">
        <f t="shared" si="6"/>
        <v>141</v>
      </c>
      <c r="T17" s="12">
        <f t="shared" si="7"/>
        <v>124</v>
      </c>
      <c r="U17" s="7">
        <f t="shared" si="8"/>
        <v>0.87943262411347523</v>
      </c>
      <c r="V17" s="12">
        <f t="shared" si="9"/>
        <v>17</v>
      </c>
      <c r="W17" s="7">
        <f t="shared" si="10"/>
        <v>0.12056737588652482</v>
      </c>
    </row>
    <row r="18" spans="3:23" x14ac:dyDescent="0.3">
      <c r="C18" s="18" t="s">
        <v>20</v>
      </c>
      <c r="D18" s="19">
        <f>COUNTIFS(Base!$E:$E,'Dashboard rnO'!C18,Base!$M:$M,'Dashboard rnO'!$D$8,Base!$N:$N,"1",Base!$O:$O,"Activo")</f>
        <v>45</v>
      </c>
      <c r="E18" s="19">
        <f>COUNTIFS(Base!$E:$E,'Dashboard rnO'!C18,Base!$M:$M,'Dashboard rnO'!$D$8,Base!$N:$N,"1",Base!$O:$O,"Activo",Base!$S:$S,"GRADUADO")</f>
        <v>36</v>
      </c>
      <c r="F18" s="27">
        <f t="shared" si="0"/>
        <v>0.8</v>
      </c>
      <c r="G18" s="19">
        <f>COUNTIFS(Base!$E:$E,'Dashboard rnO'!C18,Base!$M:$M,'Dashboard rnO'!$D$8,Base!$N:$N,"1",Base!$O:$O,"Activo",Base!$S:$S,"NO GRADUADO")</f>
        <v>9</v>
      </c>
      <c r="H18" s="27">
        <f t="shared" si="1"/>
        <v>0.2</v>
      </c>
      <c r="I18" s="19">
        <f>COUNTIFS(Base!$E:$E,'Dashboard rnO'!C18,Base!$M:$M,'Dashboard rnO'!$I$8,Base!$N:$N,"1",Base!$O:$O,"Activo")</f>
        <v>13</v>
      </c>
      <c r="J18" s="19">
        <f>COUNTIFS(Base!$E:$E,'Dashboard rnO'!C18,Base!$M:$M,'Dashboard rnO'!$I$8,Base!$N:$N,"1",Base!$O:$O,"Activo",Base!$S:$S,"GRADUADO")</f>
        <v>13</v>
      </c>
      <c r="K18" s="27">
        <f t="shared" si="2"/>
        <v>1</v>
      </c>
      <c r="L18" s="19">
        <f>COUNTIFS(Base!$E:$E,'Dashboard rnO'!C18,Base!$M:$M,'Dashboard rnO'!$I$8,Base!$N:$N,"1",Base!$O:$O,"Activo",Base!$S:$S,"NO GRADUADO")</f>
        <v>0</v>
      </c>
      <c r="M18" s="27">
        <f t="shared" si="3"/>
        <v>0</v>
      </c>
      <c r="N18" s="19">
        <f>COUNTIFS(Base!$E:$E,'Dashboard rnO'!C18,Base!$M:$M,'Dashboard rnO'!$N$8,Base!$N:$N,"1",Base!$O:$O,"Activo")</f>
        <v>69</v>
      </c>
      <c r="O18" s="19">
        <f>COUNTIFS(Base!$E:$E,'Dashboard rnO'!C18,Base!$M:$M,'Dashboard rnO'!$N$8,Base!$N:$N,"1",Base!$O:$O,"Activo",Base!$S:$S,"GRADUADO")</f>
        <v>69</v>
      </c>
      <c r="P18" s="27">
        <f t="shared" si="4"/>
        <v>1</v>
      </c>
      <c r="Q18" s="19">
        <f>COUNTIFS(Base!$E:$E,'Dashboard rnO'!C18,Base!$M:$M,'Dashboard rnO'!$N$8,Base!$N:$N,"1",Base!$O:$O,"Activo",Base!$S:$S,"NO GRADUADO")</f>
        <v>0</v>
      </c>
      <c r="R18" s="27">
        <f t="shared" si="5"/>
        <v>0</v>
      </c>
      <c r="S18" s="19">
        <f t="shared" si="6"/>
        <v>127</v>
      </c>
      <c r="T18" s="19">
        <f t="shared" si="7"/>
        <v>118</v>
      </c>
      <c r="U18" s="27">
        <f t="shared" si="8"/>
        <v>0.92913385826771655</v>
      </c>
      <c r="V18" s="19">
        <f t="shared" si="9"/>
        <v>9</v>
      </c>
      <c r="W18" s="27">
        <f t="shared" si="10"/>
        <v>7.0866141732283464E-2</v>
      </c>
    </row>
    <row r="19" spans="3:23" x14ac:dyDescent="0.3">
      <c r="C19" t="s">
        <v>102</v>
      </c>
      <c r="D19" s="12">
        <f>COUNTIFS(Base!$E:$E,'Dashboard rnO'!C19,Base!$M:$M,'Dashboard rnO'!$D$8,Base!$N:$N,"1",Base!$O:$O,"Activo")</f>
        <v>16</v>
      </c>
      <c r="E19" s="12">
        <f>COUNTIFS(Base!$E:$E,'Dashboard rnO'!C19,Base!$M:$M,'Dashboard rnO'!$D$8,Base!$N:$N,"1",Base!$O:$O,"Activo",Base!$S:$S,"GRADUADO")</f>
        <v>15</v>
      </c>
      <c r="F19" s="7">
        <f t="shared" si="0"/>
        <v>0.9375</v>
      </c>
      <c r="G19" s="12">
        <f>COUNTIFS(Base!$E:$E,'Dashboard rnO'!C19,Base!$M:$M,'Dashboard rnO'!$D$8,Base!$N:$N,"1",Base!$O:$O,"Activo",Base!$S:$S,"NO GRADUADO")</f>
        <v>1</v>
      </c>
      <c r="H19" s="7">
        <f t="shared" si="1"/>
        <v>6.25E-2</v>
      </c>
      <c r="I19" s="12">
        <f>COUNTIFS(Base!$E:$E,'Dashboard rnO'!C19,Base!$M:$M,'Dashboard rnO'!$I$8,Base!$N:$N,"1",Base!$O:$O,"Activo")</f>
        <v>9</v>
      </c>
      <c r="J19" s="12">
        <f>COUNTIFS(Base!$E:$E,'Dashboard rnO'!C19,Base!$M:$M,'Dashboard rnO'!$I$8,Base!$N:$N,"1",Base!$O:$O,"Activo",Base!$S:$S,"GRADUADO")</f>
        <v>9</v>
      </c>
      <c r="K19" s="7">
        <f t="shared" si="2"/>
        <v>1</v>
      </c>
      <c r="L19" s="12">
        <f>COUNTIFS(Base!$E:$E,'Dashboard rnO'!C19,Base!$M:$M,'Dashboard rnO'!$I$8,Base!$N:$N,"1",Base!$O:$O,"Activo",Base!$S:$S,"NO GRADUADO")</f>
        <v>0</v>
      </c>
      <c r="M19" s="7">
        <f t="shared" si="3"/>
        <v>0</v>
      </c>
      <c r="N19" s="12">
        <f>COUNTIFS(Base!$E:$E,'Dashboard rnO'!C19,Base!$M:$M,'Dashboard rnO'!$N$8,Base!$N:$N,"1",Base!$O:$O,"Activo")</f>
        <v>85</v>
      </c>
      <c r="O19" s="12">
        <f>COUNTIFS(Base!$E:$E,'Dashboard rnO'!C19,Base!$M:$M,'Dashboard rnO'!$N$8,Base!$N:$N,"1",Base!$O:$O,"Activo",Base!$S:$S,"GRADUADO")</f>
        <v>84</v>
      </c>
      <c r="P19" s="7">
        <f t="shared" si="4"/>
        <v>0.9882352941176471</v>
      </c>
      <c r="Q19" s="12">
        <f>COUNTIFS(Base!$E:$E,'Dashboard rnO'!C19,Base!$M:$M,'Dashboard rnO'!$N$8,Base!$N:$N,"1",Base!$O:$O,"Activo",Base!$S:$S,"NO GRADUADO")</f>
        <v>1</v>
      </c>
      <c r="R19" s="7">
        <f t="shared" si="5"/>
        <v>1.1764705882352941E-2</v>
      </c>
      <c r="S19" s="12">
        <f t="shared" si="6"/>
        <v>110</v>
      </c>
      <c r="T19" s="12">
        <f t="shared" si="7"/>
        <v>108</v>
      </c>
      <c r="U19" s="7">
        <f t="shared" si="8"/>
        <v>0.98181818181818181</v>
      </c>
      <c r="V19" s="12">
        <f t="shared" si="9"/>
        <v>2</v>
      </c>
      <c r="W19" s="7">
        <f t="shared" si="10"/>
        <v>1.8181818181818181E-2</v>
      </c>
    </row>
    <row r="20" spans="3:23" x14ac:dyDescent="0.3">
      <c r="C20" s="18" t="s">
        <v>60</v>
      </c>
      <c r="D20" s="19">
        <f>COUNTIFS(Base!$E:$E,'Dashboard rnO'!C20,Base!$M:$M,'Dashboard rnO'!$D$8,Base!$N:$N,"1",Base!$O:$O,"Activo")</f>
        <v>27</v>
      </c>
      <c r="E20" s="19">
        <f>COUNTIFS(Base!$E:$E,'Dashboard rnO'!C20,Base!$M:$M,'Dashboard rnO'!$D$8,Base!$N:$N,"1",Base!$O:$O,"Activo",Base!$S:$S,"GRADUADO")</f>
        <v>23</v>
      </c>
      <c r="F20" s="27">
        <f t="shared" si="0"/>
        <v>0.85185185185185186</v>
      </c>
      <c r="G20" s="19">
        <f>COUNTIFS(Base!$E:$E,'Dashboard rnO'!C20,Base!$M:$M,'Dashboard rnO'!$D$8,Base!$N:$N,"1",Base!$O:$O,"Activo",Base!$S:$S,"NO GRADUADO")</f>
        <v>4</v>
      </c>
      <c r="H20" s="27">
        <f t="shared" si="1"/>
        <v>0.14814814814814814</v>
      </c>
      <c r="I20" s="19">
        <f>COUNTIFS(Base!$E:$E,'Dashboard rnO'!C20,Base!$M:$M,'Dashboard rnO'!$I$8,Base!$N:$N,"1",Base!$O:$O,"Activo")</f>
        <v>12</v>
      </c>
      <c r="J20" s="19">
        <f>COUNTIFS(Base!$E:$E,'Dashboard rnO'!C20,Base!$M:$M,'Dashboard rnO'!$I$8,Base!$N:$N,"1",Base!$O:$O,"Activo",Base!$S:$S,"GRADUADO")</f>
        <v>9</v>
      </c>
      <c r="K20" s="27">
        <f t="shared" si="2"/>
        <v>0.75</v>
      </c>
      <c r="L20" s="19">
        <f>COUNTIFS(Base!$E:$E,'Dashboard rnO'!C20,Base!$M:$M,'Dashboard rnO'!$I$8,Base!$N:$N,"1",Base!$O:$O,"Activo",Base!$S:$S,"NO GRADUADO")</f>
        <v>3</v>
      </c>
      <c r="M20" s="27">
        <f t="shared" si="3"/>
        <v>0.25</v>
      </c>
      <c r="N20" s="19">
        <f>COUNTIFS(Base!$E:$E,'Dashboard rnO'!C20,Base!$M:$M,'Dashboard rnO'!$N$8,Base!$N:$N,"1",Base!$O:$O,"Activo")</f>
        <v>67</v>
      </c>
      <c r="O20" s="19">
        <f>COUNTIFS(Base!$E:$E,'Dashboard rnO'!C20,Base!$M:$M,'Dashboard rnO'!$N$8,Base!$N:$N,"1",Base!$O:$O,"Activo",Base!$S:$S,"GRADUADO")</f>
        <v>62</v>
      </c>
      <c r="P20" s="27">
        <f t="shared" si="4"/>
        <v>0.92537313432835822</v>
      </c>
      <c r="Q20" s="19">
        <f>COUNTIFS(Base!$E:$E,'Dashboard rnO'!C20,Base!$M:$M,'Dashboard rnO'!$N$8,Base!$N:$N,"1",Base!$O:$O,"Activo",Base!$S:$S,"NO GRADUADO")</f>
        <v>5</v>
      </c>
      <c r="R20" s="27">
        <f t="shared" si="5"/>
        <v>7.4626865671641784E-2</v>
      </c>
      <c r="S20" s="19">
        <f t="shared" si="6"/>
        <v>106</v>
      </c>
      <c r="T20" s="19">
        <f t="shared" si="7"/>
        <v>94</v>
      </c>
      <c r="U20" s="27">
        <f t="shared" si="8"/>
        <v>0.8867924528301887</v>
      </c>
      <c r="V20" s="19">
        <f t="shared" si="9"/>
        <v>12</v>
      </c>
      <c r="W20" s="27">
        <f t="shared" si="10"/>
        <v>0.11320754716981132</v>
      </c>
    </row>
    <row r="21" spans="3:23" x14ac:dyDescent="0.3">
      <c r="C21" t="s">
        <v>31</v>
      </c>
      <c r="D21" s="12">
        <f>COUNTIFS(Base!$E:$E,'Dashboard rnO'!C21,Base!$M:$M,'Dashboard rnO'!$D$8,Base!$N:$N,"1",Base!$O:$O,"Activo")</f>
        <v>28</v>
      </c>
      <c r="E21" s="12">
        <f>COUNTIFS(Base!$E:$E,'Dashboard rnO'!C21,Base!$M:$M,'Dashboard rnO'!$D$8,Base!$N:$N,"1",Base!$O:$O,"Activo",Base!$S:$S,"GRADUADO")</f>
        <v>24</v>
      </c>
      <c r="F21" s="7">
        <f t="shared" si="0"/>
        <v>0.8571428571428571</v>
      </c>
      <c r="G21" s="12">
        <f>COUNTIFS(Base!$E:$E,'Dashboard rnO'!C21,Base!$M:$M,'Dashboard rnO'!$D$8,Base!$N:$N,"1",Base!$O:$O,"Activo",Base!$S:$S,"NO GRADUADO")</f>
        <v>4</v>
      </c>
      <c r="H21" s="7">
        <f t="shared" si="1"/>
        <v>0.14285714285714285</v>
      </c>
      <c r="I21" s="12">
        <f>COUNTIFS(Base!$E:$E,'Dashboard rnO'!C21,Base!$M:$M,'Dashboard rnO'!$I$8,Base!$N:$N,"1",Base!$O:$O,"Activo")</f>
        <v>18</v>
      </c>
      <c r="J21" s="12">
        <f>COUNTIFS(Base!$E:$E,'Dashboard rnO'!C21,Base!$M:$M,'Dashboard rnO'!$I$8,Base!$N:$N,"1",Base!$O:$O,"Activo",Base!$S:$S,"GRADUADO")</f>
        <v>17</v>
      </c>
      <c r="K21" s="7">
        <f t="shared" si="2"/>
        <v>0.94444444444444442</v>
      </c>
      <c r="L21" s="12">
        <f>COUNTIFS(Base!$E:$E,'Dashboard rnO'!C21,Base!$M:$M,'Dashboard rnO'!$I$8,Base!$N:$N,"1",Base!$O:$O,"Activo",Base!$S:$S,"NO GRADUADO")</f>
        <v>1</v>
      </c>
      <c r="M21" s="7">
        <f t="shared" si="3"/>
        <v>5.5555555555555552E-2</v>
      </c>
      <c r="N21" s="12">
        <f>COUNTIFS(Base!$E:$E,'Dashboard rnO'!C21,Base!$M:$M,'Dashboard rnO'!$N$8,Base!$N:$N,"1",Base!$O:$O,"Activo")</f>
        <v>70</v>
      </c>
      <c r="O21" s="12">
        <f>COUNTIFS(Base!$E:$E,'Dashboard rnO'!C21,Base!$M:$M,'Dashboard rnO'!$N$8,Base!$N:$N,"1",Base!$O:$O,"Activo",Base!$S:$S,"GRADUADO")</f>
        <v>70</v>
      </c>
      <c r="P21" s="7">
        <f t="shared" si="4"/>
        <v>1</v>
      </c>
      <c r="Q21" s="12">
        <f>COUNTIFS(Base!$E:$E,'Dashboard rnO'!C21,Base!$M:$M,'Dashboard rnO'!$N$8,Base!$N:$N,"1",Base!$O:$O,"Activo",Base!$S:$S,"NO GRADUADO")</f>
        <v>0</v>
      </c>
      <c r="R21" s="7">
        <f t="shared" si="5"/>
        <v>0</v>
      </c>
      <c r="S21" s="12">
        <f t="shared" si="6"/>
        <v>116</v>
      </c>
      <c r="T21" s="12">
        <f t="shared" si="7"/>
        <v>111</v>
      </c>
      <c r="U21" s="7">
        <f t="shared" si="8"/>
        <v>0.9568965517241379</v>
      </c>
      <c r="V21" s="12">
        <f t="shared" si="9"/>
        <v>5</v>
      </c>
      <c r="W21" s="7">
        <f t="shared" si="10"/>
        <v>4.3103448275862072E-2</v>
      </c>
    </row>
    <row r="22" spans="3:23" x14ac:dyDescent="0.3">
      <c r="C22" s="18" t="s">
        <v>107</v>
      </c>
      <c r="D22" s="19">
        <f>COUNTIFS(Base!$E:$E,'Dashboard rnO'!C22,Base!$M:$M,'Dashboard rnO'!$D$8,Base!$N:$N,"1",Base!$O:$O,"Activo")</f>
        <v>29</v>
      </c>
      <c r="E22" s="19">
        <f>COUNTIFS(Base!$E:$E,'Dashboard rnO'!C22,Base!$M:$M,'Dashboard rnO'!$D$8,Base!$N:$N,"1",Base!$O:$O,"Activo",Base!$S:$S,"GRADUADO")</f>
        <v>27</v>
      </c>
      <c r="F22" s="27">
        <f t="shared" si="0"/>
        <v>0.93103448275862066</v>
      </c>
      <c r="G22" s="19">
        <f>COUNTIFS(Base!$E:$E,'Dashboard rnO'!C22,Base!$M:$M,'Dashboard rnO'!$D$8,Base!$N:$N,"1",Base!$O:$O,"Activo",Base!$S:$S,"NO GRADUADO")</f>
        <v>2</v>
      </c>
      <c r="H22" s="27">
        <f t="shared" si="1"/>
        <v>6.8965517241379309E-2</v>
      </c>
      <c r="I22" s="19">
        <f>COUNTIFS(Base!$E:$E,'Dashboard rnO'!C22,Base!$M:$M,'Dashboard rnO'!$I$8,Base!$N:$N,"1",Base!$O:$O,"Activo")</f>
        <v>17</v>
      </c>
      <c r="J22" s="19">
        <f>COUNTIFS(Base!$E:$E,'Dashboard rnO'!C22,Base!$M:$M,'Dashboard rnO'!$I$8,Base!$N:$N,"1",Base!$O:$O,"Activo",Base!$S:$S,"GRADUADO")</f>
        <v>14</v>
      </c>
      <c r="K22" s="27">
        <f t="shared" si="2"/>
        <v>0.82352941176470584</v>
      </c>
      <c r="L22" s="19">
        <f>COUNTIFS(Base!$E:$E,'Dashboard rnO'!C22,Base!$M:$M,'Dashboard rnO'!$I$8,Base!$N:$N,"1",Base!$O:$O,"Activo",Base!$S:$S,"NO GRADUADO")</f>
        <v>3</v>
      </c>
      <c r="M22" s="27">
        <f t="shared" si="3"/>
        <v>0.17647058823529413</v>
      </c>
      <c r="N22" s="19">
        <f>COUNTIFS(Base!$E:$E,'Dashboard rnO'!C22,Base!$M:$M,'Dashboard rnO'!$N$8,Base!$N:$N,"1",Base!$O:$O,"Activo")</f>
        <v>60</v>
      </c>
      <c r="O22" s="19">
        <f>COUNTIFS(Base!$E:$E,'Dashboard rnO'!C22,Base!$M:$M,'Dashboard rnO'!$N$8,Base!$N:$N,"1",Base!$O:$O,"Activo",Base!$S:$S,"GRADUADO")</f>
        <v>60</v>
      </c>
      <c r="P22" s="27">
        <f t="shared" si="4"/>
        <v>1</v>
      </c>
      <c r="Q22" s="19">
        <f>COUNTIFS(Base!$E:$E,'Dashboard rnO'!C22,Base!$M:$M,'Dashboard rnO'!$N$8,Base!$N:$N,"1",Base!$O:$O,"Activo",Base!$S:$S,"NO GRADUADO")</f>
        <v>0</v>
      </c>
      <c r="R22" s="27">
        <f t="shared" si="5"/>
        <v>0</v>
      </c>
      <c r="S22" s="19">
        <f t="shared" si="6"/>
        <v>106</v>
      </c>
      <c r="T22" s="19">
        <f t="shared" si="7"/>
        <v>101</v>
      </c>
      <c r="U22" s="27">
        <f t="shared" si="8"/>
        <v>0.95283018867924529</v>
      </c>
      <c r="V22" s="19">
        <f t="shared" si="9"/>
        <v>5</v>
      </c>
      <c r="W22" s="27">
        <f t="shared" si="10"/>
        <v>4.716981132075472E-2</v>
      </c>
    </row>
    <row r="23" spans="3:23" x14ac:dyDescent="0.3">
      <c r="C23" t="s">
        <v>65</v>
      </c>
      <c r="D23" s="12">
        <f>COUNTIFS(Base!$E:$E,'Dashboard rnO'!C23,Base!$M:$M,'Dashboard rnO'!$D$8,Base!$N:$N,"1",Base!$O:$O,"Activo")</f>
        <v>37</v>
      </c>
      <c r="E23" s="12">
        <f>COUNTIFS(Base!$E:$E,'Dashboard rnO'!C23,Base!$M:$M,'Dashboard rnO'!$D$8,Base!$N:$N,"1",Base!$O:$O,"Activo",Base!$S:$S,"GRADUADO")</f>
        <v>34</v>
      </c>
      <c r="F23" s="7">
        <f t="shared" si="0"/>
        <v>0.91891891891891897</v>
      </c>
      <c r="G23" s="12">
        <f>COUNTIFS(Base!$E:$E,'Dashboard rnO'!C23,Base!$M:$M,'Dashboard rnO'!$D$8,Base!$N:$N,"1",Base!$O:$O,"Activo",Base!$S:$S,"NO GRADUADO")</f>
        <v>3</v>
      </c>
      <c r="H23" s="7">
        <f t="shared" si="1"/>
        <v>8.1081081081081086E-2</v>
      </c>
      <c r="I23" s="12">
        <f>COUNTIFS(Base!$E:$E,'Dashboard rnO'!C23,Base!$M:$M,'Dashboard rnO'!$I$8,Base!$N:$N,"1",Base!$O:$O,"Activo")</f>
        <v>9</v>
      </c>
      <c r="J23" s="12">
        <f>COUNTIFS(Base!$E:$E,'Dashboard rnO'!C23,Base!$M:$M,'Dashboard rnO'!$I$8,Base!$N:$N,"1",Base!$O:$O,"Activo",Base!$S:$S,"GRADUADO")</f>
        <v>9</v>
      </c>
      <c r="K23" s="7">
        <f t="shared" si="2"/>
        <v>1</v>
      </c>
      <c r="L23" s="12">
        <f>COUNTIFS(Base!$E:$E,'Dashboard rnO'!C23,Base!$M:$M,'Dashboard rnO'!$I$8,Base!$N:$N,"1",Base!$O:$O,"Activo",Base!$S:$S,"NO GRADUADO")</f>
        <v>0</v>
      </c>
      <c r="M23" s="7">
        <f t="shared" si="3"/>
        <v>0</v>
      </c>
      <c r="N23" s="12">
        <f>COUNTIFS(Base!$E:$E,'Dashboard rnO'!C23,Base!$M:$M,'Dashboard rnO'!$N$8,Base!$N:$N,"1",Base!$O:$O,"Activo")</f>
        <v>82</v>
      </c>
      <c r="O23" s="12">
        <f>COUNTIFS(Base!$E:$E,'Dashboard rnO'!C23,Base!$M:$M,'Dashboard rnO'!$N$8,Base!$N:$N,"1",Base!$O:$O,"Activo",Base!$S:$S,"GRADUADO")</f>
        <v>79</v>
      </c>
      <c r="P23" s="7">
        <f t="shared" si="4"/>
        <v>0.96341463414634143</v>
      </c>
      <c r="Q23" s="12">
        <f>COUNTIFS(Base!$E:$E,'Dashboard rnO'!C23,Base!$M:$M,'Dashboard rnO'!$N$8,Base!$N:$N,"1",Base!$O:$O,"Activo",Base!$S:$S,"NO GRADUADO")</f>
        <v>3</v>
      </c>
      <c r="R23" s="7">
        <f t="shared" si="5"/>
        <v>3.6585365853658534E-2</v>
      </c>
      <c r="S23" s="12">
        <f t="shared" si="6"/>
        <v>128</v>
      </c>
      <c r="T23" s="12">
        <f t="shared" si="7"/>
        <v>122</v>
      </c>
      <c r="U23" s="7">
        <f t="shared" si="8"/>
        <v>0.953125</v>
      </c>
      <c r="V23" s="12">
        <f t="shared" si="9"/>
        <v>6</v>
      </c>
      <c r="W23" s="7">
        <f t="shared" si="10"/>
        <v>4.6875E-2</v>
      </c>
    </row>
    <row r="24" spans="3:23" x14ac:dyDescent="0.3">
      <c r="C24" s="18" t="s">
        <v>88</v>
      </c>
      <c r="D24" s="19">
        <f>COUNTIFS(Base!$E:$E,'Dashboard rnO'!C24,Base!$M:$M,'Dashboard rnO'!$D$8,Base!$N:$N,"1",Base!$O:$O,"Activo")</f>
        <v>24</v>
      </c>
      <c r="E24" s="19">
        <f>COUNTIFS(Base!$E:$E,'Dashboard rnO'!C24,Base!$M:$M,'Dashboard rnO'!$D$8,Base!$N:$N,"1",Base!$O:$O,"Activo",Base!$S:$S,"GRADUADO")</f>
        <v>20</v>
      </c>
      <c r="F24" s="27">
        <f t="shared" si="0"/>
        <v>0.83333333333333337</v>
      </c>
      <c r="G24" s="19">
        <f>COUNTIFS(Base!$E:$E,'Dashboard rnO'!C24,Base!$M:$M,'Dashboard rnO'!$D$8,Base!$N:$N,"1",Base!$O:$O,"Activo",Base!$S:$S,"NO GRADUADO")</f>
        <v>4</v>
      </c>
      <c r="H24" s="27">
        <f t="shared" si="1"/>
        <v>0.16666666666666666</v>
      </c>
      <c r="I24" s="19">
        <f>COUNTIFS(Base!$E:$E,'Dashboard rnO'!C24,Base!$M:$M,'Dashboard rnO'!$I$8,Base!$N:$N,"1",Base!$O:$O,"Activo")</f>
        <v>6</v>
      </c>
      <c r="J24" s="19">
        <f>COUNTIFS(Base!$E:$E,'Dashboard rnO'!C24,Base!$M:$M,'Dashboard rnO'!$I$8,Base!$N:$N,"1",Base!$O:$O,"Activo",Base!$S:$S,"GRADUADO")</f>
        <v>5</v>
      </c>
      <c r="K24" s="27">
        <f t="shared" si="2"/>
        <v>0.83333333333333337</v>
      </c>
      <c r="L24" s="19">
        <f>COUNTIFS(Base!$E:$E,'Dashboard rnO'!C24,Base!$M:$M,'Dashboard rnO'!$I$8,Base!$N:$N,"1",Base!$O:$O,"Activo",Base!$S:$S,"NO GRADUADO")</f>
        <v>1</v>
      </c>
      <c r="M24" s="27">
        <f t="shared" si="3"/>
        <v>0.16666666666666666</v>
      </c>
      <c r="N24" s="19">
        <f>COUNTIFS(Base!$E:$E,'Dashboard rnO'!C24,Base!$M:$M,'Dashboard rnO'!$N$8,Base!$N:$N,"1",Base!$O:$O,"Activo")</f>
        <v>72</v>
      </c>
      <c r="O24" s="19">
        <f>COUNTIFS(Base!$E:$E,'Dashboard rnO'!C24,Base!$M:$M,'Dashboard rnO'!$N$8,Base!$N:$N,"1",Base!$O:$O,"Activo",Base!$S:$S,"GRADUADO")</f>
        <v>68</v>
      </c>
      <c r="P24" s="27">
        <f t="shared" si="4"/>
        <v>0.94444444444444442</v>
      </c>
      <c r="Q24" s="19">
        <f>COUNTIFS(Base!$E:$E,'Dashboard rnO'!C24,Base!$M:$M,'Dashboard rnO'!$N$8,Base!$N:$N,"1",Base!$O:$O,"Activo",Base!$S:$S,"NO GRADUADO")</f>
        <v>4</v>
      </c>
      <c r="R24" s="27">
        <f t="shared" si="5"/>
        <v>5.5555555555555552E-2</v>
      </c>
      <c r="S24" s="19">
        <f t="shared" si="6"/>
        <v>102</v>
      </c>
      <c r="T24" s="19">
        <f t="shared" si="7"/>
        <v>93</v>
      </c>
      <c r="U24" s="27">
        <f t="shared" si="8"/>
        <v>0.91176470588235292</v>
      </c>
      <c r="V24" s="19">
        <f t="shared" si="9"/>
        <v>9</v>
      </c>
      <c r="W24" s="27">
        <f t="shared" si="10"/>
        <v>8.8235294117647065E-2</v>
      </c>
    </row>
    <row r="25" spans="3:23" x14ac:dyDescent="0.3">
      <c r="C25" t="s">
        <v>75</v>
      </c>
      <c r="D25" s="12">
        <f>COUNTIFS(Base!$E:$E,'Dashboard rnO'!C25,Base!$M:$M,'Dashboard rnO'!$D$8,Base!$N:$N,"1",Base!$O:$O,"Activo")</f>
        <v>21</v>
      </c>
      <c r="E25" s="12">
        <f>COUNTIFS(Base!$E:$E,'Dashboard rnO'!C25,Base!$M:$M,'Dashboard rnO'!$D$8,Base!$N:$N,"1",Base!$O:$O,"Activo",Base!$S:$S,"GRADUADO")</f>
        <v>20</v>
      </c>
      <c r="F25" s="7">
        <f t="shared" si="0"/>
        <v>0.95238095238095233</v>
      </c>
      <c r="G25" s="12">
        <f>COUNTIFS(Base!$E:$E,'Dashboard rnO'!C25,Base!$M:$M,'Dashboard rnO'!$D$8,Base!$N:$N,"1",Base!$O:$O,"Activo",Base!$S:$S,"NO GRADUADO")</f>
        <v>1</v>
      </c>
      <c r="H25" s="7">
        <f t="shared" si="1"/>
        <v>4.7619047619047616E-2</v>
      </c>
      <c r="I25" s="12">
        <f>COUNTIFS(Base!$E:$E,'Dashboard rnO'!C25,Base!$M:$M,'Dashboard rnO'!$I$8,Base!$N:$N,"1",Base!$O:$O,"Activo")</f>
        <v>18</v>
      </c>
      <c r="J25" s="12">
        <f>COUNTIFS(Base!$E:$E,'Dashboard rnO'!C25,Base!$M:$M,'Dashboard rnO'!$I$8,Base!$N:$N,"1",Base!$O:$O,"Activo",Base!$S:$S,"GRADUADO")</f>
        <v>16</v>
      </c>
      <c r="K25" s="7">
        <f t="shared" si="2"/>
        <v>0.88888888888888884</v>
      </c>
      <c r="L25" s="12">
        <f>COUNTIFS(Base!$E:$E,'Dashboard rnO'!C25,Base!$M:$M,'Dashboard rnO'!$I$8,Base!$N:$N,"1",Base!$O:$O,"Activo",Base!$S:$S,"NO GRADUADO")</f>
        <v>2</v>
      </c>
      <c r="M25" s="7">
        <f t="shared" si="3"/>
        <v>0.1111111111111111</v>
      </c>
      <c r="N25" s="12">
        <f>COUNTIFS(Base!$E:$E,'Dashboard rnO'!C25,Base!$M:$M,'Dashboard rnO'!$N$8,Base!$N:$N,"1",Base!$O:$O,"Activo")</f>
        <v>67</v>
      </c>
      <c r="O25" s="12">
        <f>COUNTIFS(Base!$E:$E,'Dashboard rnO'!C25,Base!$M:$M,'Dashboard rnO'!$N$8,Base!$N:$N,"1",Base!$O:$O,"Activo",Base!$S:$S,"GRADUADO")</f>
        <v>67</v>
      </c>
      <c r="P25" s="7">
        <f t="shared" si="4"/>
        <v>1</v>
      </c>
      <c r="Q25" s="12">
        <f>COUNTIFS(Base!$E:$E,'Dashboard rnO'!C25,Base!$M:$M,'Dashboard rnO'!$N$8,Base!$N:$N,"1",Base!$O:$O,"Activo",Base!$S:$S,"NO GRADUADO")</f>
        <v>0</v>
      </c>
      <c r="R25" s="7">
        <f t="shared" si="5"/>
        <v>0</v>
      </c>
      <c r="S25" s="12">
        <f t="shared" si="6"/>
        <v>106</v>
      </c>
      <c r="T25" s="12">
        <f t="shared" si="7"/>
        <v>103</v>
      </c>
      <c r="U25" s="7">
        <f t="shared" si="8"/>
        <v>0.97169811320754718</v>
      </c>
      <c r="V25" s="12">
        <f t="shared" si="9"/>
        <v>3</v>
      </c>
      <c r="W25" s="7">
        <f t="shared" si="10"/>
        <v>2.8301886792452831E-2</v>
      </c>
    </row>
    <row r="26" spans="3:23" x14ac:dyDescent="0.3">
      <c r="C26" s="18" t="s">
        <v>41</v>
      </c>
      <c r="D26" s="19">
        <f>COUNTIFS(Base!$E:$E,'Dashboard rnO'!C26,Base!$M:$M,'Dashboard rnO'!$D$8,Base!$N:$N,"1",Base!$O:$O,"Activo")</f>
        <v>23</v>
      </c>
      <c r="E26" s="19">
        <f>COUNTIFS(Base!$E:$E,'Dashboard rnO'!C26,Base!$M:$M,'Dashboard rnO'!$D$8,Base!$N:$N,"1",Base!$O:$O,"Activo",Base!$S:$S,"GRADUADO")</f>
        <v>22</v>
      </c>
      <c r="F26" s="27">
        <f t="shared" si="0"/>
        <v>0.95652173913043481</v>
      </c>
      <c r="G26" s="19">
        <f>COUNTIFS(Base!$E:$E,'Dashboard rnO'!C26,Base!$M:$M,'Dashboard rnO'!$D$8,Base!$N:$N,"1",Base!$O:$O,"Activo",Base!$S:$S,"NO GRADUADO")</f>
        <v>1</v>
      </c>
      <c r="H26" s="27">
        <f t="shared" si="1"/>
        <v>4.3478260869565216E-2</v>
      </c>
      <c r="I26" s="19">
        <f>COUNTIFS(Base!$E:$E,'Dashboard rnO'!C26,Base!$M:$M,'Dashboard rnO'!$I$8,Base!$N:$N,"1",Base!$O:$O,"Activo")</f>
        <v>6</v>
      </c>
      <c r="J26" s="19">
        <f>COUNTIFS(Base!$E:$E,'Dashboard rnO'!C26,Base!$M:$M,'Dashboard rnO'!$I$8,Base!$N:$N,"1",Base!$O:$O,"Activo",Base!$S:$S,"GRADUADO")</f>
        <v>6</v>
      </c>
      <c r="K26" s="27">
        <f t="shared" si="2"/>
        <v>1</v>
      </c>
      <c r="L26" s="19">
        <f>COUNTIFS(Base!$E:$E,'Dashboard rnO'!C26,Base!$M:$M,'Dashboard rnO'!$I$8,Base!$N:$N,"1",Base!$O:$O,"Activo",Base!$S:$S,"NO GRADUADO")</f>
        <v>0</v>
      </c>
      <c r="M26" s="27">
        <f t="shared" si="3"/>
        <v>0</v>
      </c>
      <c r="N26" s="19">
        <f>COUNTIFS(Base!$E:$E,'Dashboard rnO'!C26,Base!$M:$M,'Dashboard rnO'!$N$8,Base!$N:$N,"1",Base!$O:$O,"Activo")</f>
        <v>70</v>
      </c>
      <c r="O26" s="19">
        <f>COUNTIFS(Base!$E:$E,'Dashboard rnO'!C26,Base!$M:$M,'Dashboard rnO'!$N$8,Base!$N:$N,"1",Base!$O:$O,"Activo",Base!$S:$S,"GRADUADO")</f>
        <v>70</v>
      </c>
      <c r="P26" s="27">
        <f t="shared" si="4"/>
        <v>1</v>
      </c>
      <c r="Q26" s="19">
        <f>COUNTIFS(Base!$E:$E,'Dashboard rnO'!C26,Base!$M:$M,'Dashboard rnO'!$N$8,Base!$N:$N,"1",Base!$O:$O,"Activo",Base!$S:$S,"NO GRADUADO")</f>
        <v>0</v>
      </c>
      <c r="R26" s="27">
        <f t="shared" si="5"/>
        <v>0</v>
      </c>
      <c r="S26" s="19">
        <f t="shared" si="6"/>
        <v>99</v>
      </c>
      <c r="T26" s="19">
        <f t="shared" si="7"/>
        <v>98</v>
      </c>
      <c r="U26" s="27">
        <f t="shared" si="8"/>
        <v>0.98989898989898994</v>
      </c>
      <c r="V26" s="19">
        <f t="shared" si="9"/>
        <v>1</v>
      </c>
      <c r="W26" s="27">
        <f t="shared" si="10"/>
        <v>1.0101010101010102E-2</v>
      </c>
    </row>
    <row r="27" spans="3:23" x14ac:dyDescent="0.3">
      <c r="C27" s="20" t="s">
        <v>5179</v>
      </c>
      <c r="D27" s="21">
        <f>SUM(D11:D26)</f>
        <v>443</v>
      </c>
      <c r="E27" s="21">
        <f t="shared" ref="E27" si="11">SUM(E11:E26)</f>
        <v>378</v>
      </c>
      <c r="F27" s="31">
        <f>E27/D27</f>
        <v>0.85327313769751689</v>
      </c>
      <c r="G27" s="21">
        <f t="shared" ref="G27" si="12">SUM(G11:G26)</f>
        <v>65</v>
      </c>
      <c r="H27" s="31">
        <f>G27/D27</f>
        <v>0.14672686230248308</v>
      </c>
      <c r="I27" s="21">
        <f>SUM(I11:I26)</f>
        <v>163</v>
      </c>
      <c r="J27" s="21">
        <f t="shared" ref="J27" si="13">SUM(J11:J26)</f>
        <v>146</v>
      </c>
      <c r="K27" s="31">
        <f>J27/I27</f>
        <v>0.89570552147239269</v>
      </c>
      <c r="L27" s="21">
        <f t="shared" ref="L27" si="14">SUM(L11:L26)</f>
        <v>17</v>
      </c>
      <c r="M27" s="31">
        <f>L27/I27</f>
        <v>0.10429447852760736</v>
      </c>
      <c r="N27" s="21">
        <f>SUM(N11:N26)</f>
        <v>1101</v>
      </c>
      <c r="O27" s="21">
        <f t="shared" ref="O27" si="15">SUM(O11:O26)</f>
        <v>1076</v>
      </c>
      <c r="P27" s="31">
        <f>O27/N27</f>
        <v>0.97729336966394187</v>
      </c>
      <c r="Q27" s="21">
        <f t="shared" ref="Q27" si="16">SUM(Q11:Q26)</f>
        <v>25</v>
      </c>
      <c r="R27" s="31">
        <f>Q27/N27</f>
        <v>2.2706630336058128E-2</v>
      </c>
      <c r="S27" s="21">
        <f>SUM(S11:S26)</f>
        <v>1707</v>
      </c>
      <c r="T27" s="21">
        <f t="shared" ref="T27" si="17">SUM(T11:T26)</f>
        <v>1600</v>
      </c>
      <c r="U27" s="31">
        <f>T27/S27</f>
        <v>0.93731693028705332</v>
      </c>
      <c r="V27" s="21">
        <f t="shared" ref="V27" si="18">SUM(V11:V26)</f>
        <v>107</v>
      </c>
      <c r="W27" s="31">
        <f>V27/S27</f>
        <v>6.2683069712946696E-2</v>
      </c>
    </row>
    <row r="29" spans="3:23" x14ac:dyDescent="0.3">
      <c r="N29" s="12">
        <f>+N27-O27</f>
        <v>25</v>
      </c>
    </row>
    <row r="32" spans="3:23" x14ac:dyDescent="0.3">
      <c r="T32">
        <f>+S27-45</f>
        <v>1662</v>
      </c>
    </row>
    <row r="34" spans="3:19" ht="100.8" x14ac:dyDescent="0.3">
      <c r="C34" s="13" t="s">
        <v>5180</v>
      </c>
      <c r="D34" s="14" t="s">
        <v>24</v>
      </c>
      <c r="E34" s="15" t="s">
        <v>1568</v>
      </c>
      <c r="F34" s="15"/>
      <c r="G34" s="15"/>
      <c r="H34" s="15"/>
      <c r="I34" s="16" t="s">
        <v>2279</v>
      </c>
      <c r="J34" s="17" t="s">
        <v>5179</v>
      </c>
      <c r="K34" s="17"/>
      <c r="L34" s="17"/>
      <c r="M34" s="17"/>
      <c r="N34"/>
      <c r="O34"/>
      <c r="P34"/>
      <c r="Q34"/>
      <c r="R34"/>
      <c r="S34"/>
    </row>
    <row r="35" spans="3:19" x14ac:dyDescent="0.3">
      <c r="C35" t="s">
        <v>816</v>
      </c>
      <c r="D35" s="12">
        <v>6</v>
      </c>
      <c r="E35" s="12">
        <v>3</v>
      </c>
      <c r="I35" s="12">
        <v>2</v>
      </c>
      <c r="J35" s="12">
        <f>SUM(D35:I35)</f>
        <v>11</v>
      </c>
      <c r="N35"/>
      <c r="O35"/>
      <c r="P35"/>
      <c r="Q35"/>
      <c r="R35"/>
      <c r="S35"/>
    </row>
    <row r="36" spans="3:19" x14ac:dyDescent="0.3">
      <c r="C36" s="18" t="s">
        <v>97</v>
      </c>
      <c r="D36" s="19">
        <v>31</v>
      </c>
      <c r="E36" s="19">
        <v>7</v>
      </c>
      <c r="F36" s="19"/>
      <c r="G36" s="19"/>
      <c r="H36" s="19"/>
      <c r="I36" s="19">
        <v>79</v>
      </c>
      <c r="J36" s="19">
        <f t="shared" ref="J36:J50" si="19">SUM(D36:I36)</f>
        <v>117</v>
      </c>
      <c r="K36" s="19"/>
      <c r="L36" s="19"/>
      <c r="M36" s="19"/>
      <c r="N36"/>
      <c r="O36"/>
      <c r="P36"/>
      <c r="Q36"/>
      <c r="R36"/>
      <c r="S36"/>
    </row>
    <row r="37" spans="3:19" x14ac:dyDescent="0.3">
      <c r="C37" t="s">
        <v>55</v>
      </c>
      <c r="D37" s="12">
        <v>34</v>
      </c>
      <c r="E37" s="12">
        <v>6</v>
      </c>
      <c r="I37" s="12">
        <v>78</v>
      </c>
      <c r="J37" s="12">
        <f t="shared" si="19"/>
        <v>118</v>
      </c>
      <c r="N37"/>
      <c r="O37"/>
      <c r="P37"/>
      <c r="Q37"/>
      <c r="R37"/>
      <c r="S37"/>
    </row>
    <row r="38" spans="3:19" x14ac:dyDescent="0.3">
      <c r="C38" s="18" t="s">
        <v>70</v>
      </c>
      <c r="D38" s="19">
        <v>23</v>
      </c>
      <c r="E38" s="19">
        <v>10</v>
      </c>
      <c r="F38" s="19"/>
      <c r="G38" s="19"/>
      <c r="H38" s="19"/>
      <c r="I38" s="19">
        <v>71</v>
      </c>
      <c r="J38" s="19">
        <f t="shared" si="19"/>
        <v>104</v>
      </c>
      <c r="K38" s="19"/>
      <c r="L38" s="19"/>
      <c r="M38" s="19"/>
      <c r="N38"/>
      <c r="O38"/>
      <c r="P38"/>
      <c r="Q38"/>
      <c r="R38"/>
      <c r="S38"/>
    </row>
    <row r="39" spans="3:19" x14ac:dyDescent="0.3">
      <c r="C39" t="s">
        <v>26</v>
      </c>
      <c r="D39" s="12">
        <v>37</v>
      </c>
      <c r="E39" s="12">
        <v>12</v>
      </c>
      <c r="I39" s="12">
        <v>79</v>
      </c>
      <c r="J39" s="12">
        <f t="shared" si="19"/>
        <v>128</v>
      </c>
      <c r="N39"/>
      <c r="O39"/>
      <c r="P39"/>
      <c r="Q39"/>
      <c r="R39"/>
      <c r="S39"/>
    </row>
    <row r="40" spans="3:19" x14ac:dyDescent="0.3">
      <c r="C40" s="18" t="s">
        <v>128</v>
      </c>
      <c r="D40" s="19">
        <v>28</v>
      </c>
      <c r="E40" s="19">
        <v>5</v>
      </c>
      <c r="F40" s="19"/>
      <c r="G40" s="19"/>
      <c r="H40" s="19"/>
      <c r="I40" s="19">
        <v>64</v>
      </c>
      <c r="J40" s="19">
        <f t="shared" si="19"/>
        <v>97</v>
      </c>
      <c r="K40" s="19"/>
      <c r="L40" s="19"/>
      <c r="M40" s="19"/>
      <c r="N40"/>
      <c r="O40"/>
      <c r="P40"/>
      <c r="Q40"/>
      <c r="R40"/>
      <c r="S40"/>
    </row>
    <row r="41" spans="3:19" x14ac:dyDescent="0.3">
      <c r="C41" t="s">
        <v>36</v>
      </c>
      <c r="D41" s="12">
        <v>37</v>
      </c>
      <c r="E41" s="12">
        <v>13</v>
      </c>
      <c r="I41" s="12">
        <v>93</v>
      </c>
      <c r="J41" s="12">
        <f t="shared" si="19"/>
        <v>143</v>
      </c>
      <c r="N41"/>
      <c r="O41"/>
      <c r="P41"/>
      <c r="Q41"/>
      <c r="R41"/>
      <c r="S41"/>
    </row>
    <row r="42" spans="3:19" x14ac:dyDescent="0.3">
      <c r="C42" s="18" t="s">
        <v>20</v>
      </c>
      <c r="D42" s="19">
        <v>45</v>
      </c>
      <c r="E42" s="19">
        <v>13</v>
      </c>
      <c r="F42" s="19"/>
      <c r="G42" s="19"/>
      <c r="H42" s="19"/>
      <c r="I42" s="19">
        <v>69</v>
      </c>
      <c r="J42" s="19">
        <f t="shared" si="19"/>
        <v>127</v>
      </c>
      <c r="K42" s="19"/>
      <c r="L42" s="19"/>
      <c r="M42" s="19"/>
      <c r="N42"/>
      <c r="O42"/>
      <c r="P42"/>
      <c r="Q42"/>
      <c r="R42"/>
      <c r="S42"/>
    </row>
    <row r="43" spans="3:19" x14ac:dyDescent="0.3">
      <c r="C43" t="s">
        <v>102</v>
      </c>
      <c r="D43" s="12">
        <v>16</v>
      </c>
      <c r="E43" s="12">
        <v>9</v>
      </c>
      <c r="I43" s="12">
        <v>86</v>
      </c>
      <c r="J43" s="12">
        <f t="shared" si="19"/>
        <v>111</v>
      </c>
      <c r="N43"/>
      <c r="O43"/>
      <c r="P43"/>
      <c r="Q43"/>
      <c r="R43"/>
      <c r="S43"/>
    </row>
    <row r="44" spans="3:19" x14ac:dyDescent="0.3">
      <c r="C44" s="18" t="s">
        <v>60</v>
      </c>
      <c r="D44" s="19">
        <v>27</v>
      </c>
      <c r="E44" s="19">
        <v>12</v>
      </c>
      <c r="F44" s="19"/>
      <c r="G44" s="19"/>
      <c r="H44" s="19"/>
      <c r="I44" s="19">
        <v>68</v>
      </c>
      <c r="J44" s="19">
        <f t="shared" si="19"/>
        <v>107</v>
      </c>
      <c r="K44" s="19"/>
      <c r="L44" s="19"/>
      <c r="M44" s="19"/>
      <c r="N44"/>
      <c r="O44"/>
      <c r="P44"/>
      <c r="Q44"/>
      <c r="R44"/>
      <c r="S44"/>
    </row>
    <row r="45" spans="3:19" x14ac:dyDescent="0.3">
      <c r="C45" t="s">
        <v>31</v>
      </c>
      <c r="D45" s="12">
        <v>29</v>
      </c>
      <c r="E45" s="12">
        <v>18</v>
      </c>
      <c r="I45" s="12">
        <v>70</v>
      </c>
      <c r="J45" s="12">
        <f t="shared" si="19"/>
        <v>117</v>
      </c>
      <c r="N45"/>
      <c r="O45"/>
      <c r="P45"/>
      <c r="Q45"/>
      <c r="R45"/>
      <c r="S45"/>
    </row>
    <row r="46" spans="3:19" x14ac:dyDescent="0.3">
      <c r="C46" s="18" t="s">
        <v>107</v>
      </c>
      <c r="D46" s="19">
        <v>29</v>
      </c>
      <c r="E46" s="19">
        <v>17</v>
      </c>
      <c r="F46" s="19"/>
      <c r="G46" s="19"/>
      <c r="H46" s="19"/>
      <c r="I46" s="19">
        <v>61</v>
      </c>
      <c r="J46" s="19">
        <f t="shared" si="19"/>
        <v>107</v>
      </c>
      <c r="K46" s="19"/>
      <c r="L46" s="19"/>
      <c r="M46" s="19"/>
      <c r="N46"/>
      <c r="O46"/>
      <c r="P46"/>
      <c r="Q46"/>
      <c r="R46"/>
      <c r="S46"/>
    </row>
    <row r="47" spans="3:19" x14ac:dyDescent="0.3">
      <c r="C47" t="s">
        <v>65</v>
      </c>
      <c r="D47" s="12">
        <v>37</v>
      </c>
      <c r="E47" s="12">
        <v>9</v>
      </c>
      <c r="I47" s="12">
        <v>82</v>
      </c>
      <c r="J47" s="12">
        <f t="shared" si="19"/>
        <v>128</v>
      </c>
      <c r="N47"/>
      <c r="O47"/>
      <c r="P47"/>
      <c r="Q47"/>
      <c r="R47"/>
      <c r="S47"/>
    </row>
    <row r="48" spans="3:19" x14ac:dyDescent="0.3">
      <c r="C48" s="18" t="s">
        <v>88</v>
      </c>
      <c r="D48" s="19">
        <v>24</v>
      </c>
      <c r="E48" s="19">
        <v>6</v>
      </c>
      <c r="F48" s="19"/>
      <c r="G48" s="19"/>
      <c r="H48" s="19"/>
      <c r="I48" s="19">
        <v>72</v>
      </c>
      <c r="J48" s="19">
        <f t="shared" si="19"/>
        <v>102</v>
      </c>
      <c r="K48" s="19"/>
      <c r="L48" s="19"/>
      <c r="M48" s="19"/>
      <c r="N48"/>
      <c r="O48"/>
      <c r="P48"/>
      <c r="Q48"/>
      <c r="R48"/>
      <c r="S48"/>
    </row>
    <row r="49" spans="3:19" x14ac:dyDescent="0.3">
      <c r="C49" t="s">
        <v>75</v>
      </c>
      <c r="D49" s="12">
        <v>21</v>
      </c>
      <c r="E49" s="12">
        <v>18</v>
      </c>
      <c r="I49" s="12">
        <v>67</v>
      </c>
      <c r="J49" s="12">
        <f t="shared" si="19"/>
        <v>106</v>
      </c>
      <c r="N49"/>
      <c r="O49"/>
      <c r="P49"/>
      <c r="Q49"/>
      <c r="R49"/>
      <c r="S49"/>
    </row>
    <row r="50" spans="3:19" x14ac:dyDescent="0.3">
      <c r="C50" s="18" t="s">
        <v>41</v>
      </c>
      <c r="D50" s="19">
        <v>23</v>
      </c>
      <c r="E50" s="19">
        <v>6</v>
      </c>
      <c r="F50" s="19"/>
      <c r="G50" s="19"/>
      <c r="H50" s="19"/>
      <c r="I50" s="19">
        <v>70</v>
      </c>
      <c r="J50" s="19">
        <f t="shared" si="19"/>
        <v>99</v>
      </c>
      <c r="K50" s="19"/>
      <c r="L50" s="19"/>
      <c r="M50" s="19"/>
      <c r="N50"/>
      <c r="O50"/>
      <c r="P50"/>
      <c r="Q50"/>
      <c r="R50"/>
      <c r="S50"/>
    </row>
    <row r="51" spans="3:19" x14ac:dyDescent="0.3">
      <c r="C51" s="20" t="s">
        <v>5179</v>
      </c>
      <c r="D51" s="21">
        <f>SUM(D35:D50)</f>
        <v>447</v>
      </c>
      <c r="E51" s="21">
        <v>164</v>
      </c>
      <c r="F51" s="21"/>
      <c r="G51" s="21"/>
      <c r="H51" s="21"/>
      <c r="I51" s="21">
        <f>SUM(I35:I50)</f>
        <v>1111</v>
      </c>
      <c r="J51" s="21">
        <f>SUM(J35:J50)</f>
        <v>1722</v>
      </c>
      <c r="K51" s="21"/>
      <c r="L51" s="21"/>
      <c r="M51" s="21"/>
      <c r="N51"/>
      <c r="O51"/>
      <c r="P51"/>
      <c r="Q51"/>
      <c r="R51"/>
      <c r="S51"/>
    </row>
  </sheetData>
  <mergeCells count="4">
    <mergeCell ref="I8:M9"/>
    <mergeCell ref="D8:H9"/>
    <mergeCell ref="N8:R9"/>
    <mergeCell ref="S8:W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Q23"/>
  <sheetViews>
    <sheetView showGridLines="0" zoomScale="70" zoomScaleNormal="70" workbookViewId="0">
      <selection activeCell="K1" sqref="K1"/>
    </sheetView>
  </sheetViews>
  <sheetFormatPr baseColWidth="10" defaultRowHeight="14.4" x14ac:dyDescent="0.3"/>
  <cols>
    <col min="4" max="4" width="32.77734375" bestFit="1" customWidth="1"/>
    <col min="5" max="8" width="13.21875" customWidth="1"/>
    <col min="12" max="12" width="32.77734375" hidden="1" customWidth="1"/>
    <col min="13" max="13" width="10.77734375" hidden="1" customWidth="1"/>
    <col min="14" max="15" width="0" hidden="1" customWidth="1"/>
    <col min="16" max="16" width="6.21875" hidden="1" customWidth="1"/>
    <col min="17" max="17" width="5.77734375" hidden="1" customWidth="1"/>
    <col min="18" max="18" width="0" hidden="1" customWidth="1"/>
  </cols>
  <sheetData>
    <row r="6" spans="4:17" ht="57.6" x14ac:dyDescent="0.3">
      <c r="D6" s="13" t="s">
        <v>5180</v>
      </c>
      <c r="E6" s="14" t="s">
        <v>24</v>
      </c>
      <c r="F6" s="15" t="s">
        <v>1568</v>
      </c>
      <c r="G6" s="16" t="s">
        <v>2279</v>
      </c>
      <c r="H6" s="17" t="s">
        <v>5179</v>
      </c>
      <c r="I6" s="17" t="s">
        <v>5183</v>
      </c>
      <c r="L6" s="13" t="s">
        <v>5180</v>
      </c>
      <c r="M6" s="14" t="s">
        <v>24</v>
      </c>
      <c r="N6" s="15" t="s">
        <v>1568</v>
      </c>
      <c r="O6" s="16" t="s">
        <v>2279</v>
      </c>
      <c r="P6" s="17" t="s">
        <v>5179</v>
      </c>
      <c r="Q6" s="17" t="s">
        <v>5183</v>
      </c>
    </row>
    <row r="7" spans="4:17" x14ac:dyDescent="0.3">
      <c r="D7" t="s">
        <v>816</v>
      </c>
      <c r="E7" s="12">
        <v>2</v>
      </c>
      <c r="F7" s="12">
        <v>2</v>
      </c>
      <c r="G7" s="12">
        <v>0</v>
      </c>
      <c r="H7" s="12">
        <v>4</v>
      </c>
      <c r="I7" s="29">
        <v>0.36363636363636365</v>
      </c>
      <c r="L7" t="s">
        <v>816</v>
      </c>
      <c r="M7" s="12" t="e">
        <f>COUNTIFS(Base!#REF!,"PENDIENTE",Base!$M:$M,Dashboard2!$E$6,Base!$E:$E,Dashboard2!$D7)-(COUNTIFS(Base!#REF!,"PENDIENTE",Base!$M:$M,Dashboard2!$E$6,Base!$E:$E,Dashboard2!$D7,Base!$N:$N,"EXCELENCIA"))</f>
        <v>#REF!</v>
      </c>
      <c r="N7" s="12" t="e">
        <f>COUNTIFS(Base!#REF!,"PENDIENTE",Base!$M:$M,Dashboard2!$F$6,Base!$E:$E,Dashboard2!$D7)-(COUNTIFS(Base!#REF!,"PENDIENTE",Base!$M:$M,Dashboard2!$F$6,Base!$E:$E,Dashboard2!$D7,Base!$N:$N,"EXCELENCIA"))</f>
        <v>#REF!</v>
      </c>
      <c r="O7" s="12" t="e">
        <f>COUNTIFS(Base!#REF!,"PENDIENTE",Base!$M:$M,Dashboard2!$G$6,Base!$E:$E,Dashboard2!$D7)-(COUNTIFS(Base!#REF!,"PENDIENTE",Base!$M:$M,Dashboard2!$G$6,Base!$E:$E,Dashboard2!$D7,Base!$N:$N,"EXCELENCIA"))</f>
        <v>#REF!</v>
      </c>
      <c r="P7" s="12" t="e">
        <f>SUM(M7:O7)</f>
        <v>#REF!</v>
      </c>
      <c r="Q7" s="29" t="e">
        <f>P7/(VLOOKUP(L7,'Dashboard rnO'!$C$35:$J$51,5,FALSE))</f>
        <v>#REF!</v>
      </c>
    </row>
    <row r="8" spans="4:17" x14ac:dyDescent="0.3">
      <c r="D8" s="18" t="s">
        <v>60</v>
      </c>
      <c r="E8" s="19">
        <v>6</v>
      </c>
      <c r="F8" s="19">
        <v>1</v>
      </c>
      <c r="G8" s="19">
        <v>11</v>
      </c>
      <c r="H8" s="19">
        <v>18</v>
      </c>
      <c r="I8" s="30">
        <v>0.16822429906542055</v>
      </c>
      <c r="L8" s="18" t="s">
        <v>97</v>
      </c>
      <c r="M8" s="19" t="e">
        <f>COUNTIFS(Base!#REF!,"PENDIENTE",Base!$M:$M,Dashboard2!$E$6,Base!$E:$E,Dashboard2!$D8)-(COUNTIFS(Base!#REF!,"PENDIENTE",Base!$M:$M,Dashboard2!$E$6,Base!$E:$E,Dashboard2!$D8,Base!$N:$N,"EXCELENCIA"))</f>
        <v>#REF!</v>
      </c>
      <c r="N8" s="19" t="e">
        <f>COUNTIFS(Base!#REF!,"PENDIENTE",Base!$M:$M,Dashboard2!$F$6,Base!$E:$E,Dashboard2!$D8)-(COUNTIFS(Base!#REF!,"PENDIENTE",Base!$M:$M,Dashboard2!$F$6,Base!$E:$E,Dashboard2!$D8,Base!$N:$N,"EXCELENCIA"))</f>
        <v>#REF!</v>
      </c>
      <c r="O8" s="19" t="e">
        <f>COUNTIFS(Base!#REF!,"PENDIENTE",Base!$M:$M,Dashboard2!$G$6,Base!$E:$E,Dashboard2!$D8)-(COUNTIFS(Base!#REF!,"PENDIENTE",Base!$M:$M,Dashboard2!$G$6,Base!$E:$E,Dashboard2!$D8,Base!$N:$N,"EXCELENCIA"))</f>
        <v>#REF!</v>
      </c>
      <c r="P8" s="19" t="e">
        <f t="shared" ref="P8:P22" si="0">SUM(M8:O8)</f>
        <v>#REF!</v>
      </c>
      <c r="Q8" s="30" t="e">
        <f>P8/(VLOOKUP(L8,'Dashboard rnO'!$C$35:$J$51,5,FALSE))</f>
        <v>#REF!</v>
      </c>
    </row>
    <row r="9" spans="4:17" x14ac:dyDescent="0.3">
      <c r="D9" t="s">
        <v>26</v>
      </c>
      <c r="E9" s="12">
        <v>6</v>
      </c>
      <c r="F9" s="12">
        <v>4</v>
      </c>
      <c r="G9" s="12">
        <v>8</v>
      </c>
      <c r="H9" s="12">
        <v>18</v>
      </c>
      <c r="I9" s="29">
        <v>0.140625</v>
      </c>
      <c r="L9" t="s">
        <v>55</v>
      </c>
      <c r="M9" s="12" t="e">
        <f>COUNTIFS(Base!#REF!,"PENDIENTE",Base!$M:$M,Dashboard2!$E$6,Base!$E:$E,Dashboard2!$D9)-(COUNTIFS(Base!#REF!,"PENDIENTE",Base!$M:$M,Dashboard2!$E$6,Base!$E:$E,Dashboard2!$D9,Base!$N:$N,"EXCELENCIA"))</f>
        <v>#REF!</v>
      </c>
      <c r="N9" s="12" t="e">
        <f>COUNTIFS(Base!#REF!,"PENDIENTE",Base!$M:$M,Dashboard2!$F$6,Base!$E:$E,Dashboard2!$D9)-(COUNTIFS(Base!#REF!,"PENDIENTE",Base!$M:$M,Dashboard2!$F$6,Base!$E:$E,Dashboard2!$D9,Base!$N:$N,"EXCELENCIA"))</f>
        <v>#REF!</v>
      </c>
      <c r="O9" s="12" t="e">
        <f>COUNTIFS(Base!#REF!,"PENDIENTE",Base!$M:$M,Dashboard2!$G$6,Base!$E:$E,Dashboard2!$D9)-(COUNTIFS(Base!#REF!,"PENDIENTE",Base!$M:$M,Dashboard2!$G$6,Base!$E:$E,Dashboard2!$D9,Base!$N:$N,"EXCELENCIA"))</f>
        <v>#REF!</v>
      </c>
      <c r="P9" s="12" t="e">
        <f t="shared" si="0"/>
        <v>#REF!</v>
      </c>
      <c r="Q9" s="29" t="e">
        <f>P9/(VLOOKUP(L9,'Dashboard rnO'!$C$35:$J$51,5,FALSE))</f>
        <v>#REF!</v>
      </c>
    </row>
    <row r="10" spans="4:17" x14ac:dyDescent="0.3">
      <c r="D10" s="18" t="s">
        <v>107</v>
      </c>
      <c r="E10" s="19">
        <v>4</v>
      </c>
      <c r="F10" s="19">
        <v>1</v>
      </c>
      <c r="G10" s="19">
        <v>10</v>
      </c>
      <c r="H10" s="19">
        <v>15</v>
      </c>
      <c r="I10" s="30">
        <v>0.14018691588785046</v>
      </c>
      <c r="L10" s="18" t="s">
        <v>70</v>
      </c>
      <c r="M10" s="19" t="e">
        <f>COUNTIFS(Base!#REF!,"PENDIENTE",Base!$M:$M,Dashboard2!$E$6,Base!$E:$E,Dashboard2!$D10)-(COUNTIFS(Base!#REF!,"PENDIENTE",Base!$M:$M,Dashboard2!$E$6,Base!$E:$E,Dashboard2!$D10,Base!$N:$N,"EXCELENCIA"))</f>
        <v>#REF!</v>
      </c>
      <c r="N10" s="19" t="e">
        <f>COUNTIFS(Base!#REF!,"PENDIENTE",Base!$M:$M,Dashboard2!$F$6,Base!$E:$E,Dashboard2!$D10)-(COUNTIFS(Base!#REF!,"PENDIENTE",Base!$M:$M,Dashboard2!$F$6,Base!$E:$E,Dashboard2!$D10,Base!$N:$N,"EXCELENCIA"))</f>
        <v>#REF!</v>
      </c>
      <c r="O10" s="19" t="e">
        <f>COUNTIFS(Base!#REF!,"PENDIENTE",Base!$M:$M,Dashboard2!$G$6,Base!$E:$E,Dashboard2!$D10)-(COUNTIFS(Base!#REF!,"PENDIENTE",Base!$M:$M,Dashboard2!$G$6,Base!$E:$E,Dashboard2!$D10,Base!$N:$N,"EXCELENCIA"))</f>
        <v>#REF!</v>
      </c>
      <c r="P10" s="19" t="e">
        <f t="shared" si="0"/>
        <v>#REF!</v>
      </c>
      <c r="Q10" s="30" t="e">
        <f>P10/(VLOOKUP(L10,'Dashboard rnO'!$C$35:$J$51,5,FALSE))</f>
        <v>#REF!</v>
      </c>
    </row>
    <row r="11" spans="4:17" x14ac:dyDescent="0.3">
      <c r="D11" t="s">
        <v>36</v>
      </c>
      <c r="E11" s="12">
        <v>8</v>
      </c>
      <c r="F11" s="12">
        <v>2</v>
      </c>
      <c r="G11" s="12">
        <v>9</v>
      </c>
      <c r="H11" s="12">
        <v>19</v>
      </c>
      <c r="I11" s="29">
        <v>0.13286713286713286</v>
      </c>
      <c r="L11" t="s">
        <v>26</v>
      </c>
      <c r="M11" s="12" t="e">
        <f>COUNTIFS(Base!#REF!,"PENDIENTE",Base!$M:$M,Dashboard2!$E$6,Base!$E:$E,Dashboard2!$D11)-(COUNTIFS(Base!#REF!,"PENDIENTE",Base!$M:$M,Dashboard2!$E$6,Base!$E:$E,Dashboard2!$D11,Base!$N:$N,"EXCELENCIA"))</f>
        <v>#REF!</v>
      </c>
      <c r="N11" s="12" t="e">
        <f>COUNTIFS(Base!#REF!,"PENDIENTE",Base!$M:$M,Dashboard2!$F$6,Base!$E:$E,Dashboard2!$D11)-(COUNTIFS(Base!#REF!,"PENDIENTE",Base!$M:$M,Dashboard2!$F$6,Base!$E:$E,Dashboard2!$D11,Base!$N:$N,"EXCELENCIA"))</f>
        <v>#REF!</v>
      </c>
      <c r="O11" s="12" t="e">
        <f>COUNTIFS(Base!#REF!,"PENDIENTE",Base!$M:$M,Dashboard2!$G$6,Base!$E:$E,Dashboard2!$D11)-(COUNTIFS(Base!#REF!,"PENDIENTE",Base!$M:$M,Dashboard2!$G$6,Base!$E:$E,Dashboard2!$D11,Base!$N:$N,"EXCELENCIA"))</f>
        <v>#REF!</v>
      </c>
      <c r="P11" s="12" t="e">
        <f t="shared" si="0"/>
        <v>#REF!</v>
      </c>
      <c r="Q11" s="29" t="e">
        <f>P11/(VLOOKUP(L11,'Dashboard rnO'!$C$35:$J$51,5,FALSE))</f>
        <v>#REF!</v>
      </c>
    </row>
    <row r="12" spans="4:17" x14ac:dyDescent="0.3">
      <c r="D12" s="18" t="s">
        <v>102</v>
      </c>
      <c r="E12" s="19">
        <v>4</v>
      </c>
      <c r="F12" s="19">
        <v>1</v>
      </c>
      <c r="G12" s="19">
        <v>8</v>
      </c>
      <c r="H12" s="19">
        <v>13</v>
      </c>
      <c r="I12" s="30">
        <v>0.11711711711711711</v>
      </c>
      <c r="L12" s="18" t="s">
        <v>128</v>
      </c>
      <c r="M12" s="19" t="e">
        <f>COUNTIFS(Base!#REF!,"PENDIENTE",Base!$M:$M,Dashboard2!$E$6,Base!$E:$E,Dashboard2!$D12)-(COUNTIFS(Base!#REF!,"PENDIENTE",Base!$M:$M,Dashboard2!$E$6,Base!$E:$E,Dashboard2!$D12,Base!$N:$N,"EXCELENCIA"))</f>
        <v>#REF!</v>
      </c>
      <c r="N12" s="19" t="e">
        <f>COUNTIFS(Base!#REF!,"PENDIENTE",Base!$M:$M,Dashboard2!$F$6,Base!$E:$E,Dashboard2!$D12)-(COUNTIFS(Base!#REF!,"PENDIENTE",Base!$M:$M,Dashboard2!$F$6,Base!$E:$E,Dashboard2!$D12,Base!$N:$N,"EXCELENCIA"))</f>
        <v>#REF!</v>
      </c>
      <c r="O12" s="19" t="e">
        <f>COUNTIFS(Base!#REF!,"PENDIENTE",Base!$M:$M,Dashboard2!$G$6,Base!$E:$E,Dashboard2!$D12)-(COUNTIFS(Base!#REF!,"PENDIENTE",Base!$M:$M,Dashboard2!$G$6,Base!$E:$E,Dashboard2!$D12,Base!$N:$N,"EXCELENCIA"))</f>
        <v>#REF!</v>
      </c>
      <c r="P12" s="19" t="e">
        <f t="shared" si="0"/>
        <v>#REF!</v>
      </c>
      <c r="Q12" s="30" t="e">
        <f>P12/(VLOOKUP(L12,'Dashboard rnO'!$C$35:$J$51,5,FALSE))</f>
        <v>#REF!</v>
      </c>
    </row>
    <row r="13" spans="4:17" x14ac:dyDescent="0.3">
      <c r="D13" t="s">
        <v>41</v>
      </c>
      <c r="E13" s="12">
        <v>4</v>
      </c>
      <c r="F13" s="12">
        <v>0</v>
      </c>
      <c r="G13" s="12">
        <v>7</v>
      </c>
      <c r="H13" s="12">
        <v>11</v>
      </c>
      <c r="I13" s="29">
        <v>0.1111111111111111</v>
      </c>
      <c r="L13" t="s">
        <v>36</v>
      </c>
      <c r="M13" s="12" t="e">
        <f>COUNTIFS(Base!#REF!,"PENDIENTE",Base!$M:$M,Dashboard2!$E$6,Base!$E:$E,Dashboard2!$D13)-(COUNTIFS(Base!#REF!,"PENDIENTE",Base!$M:$M,Dashboard2!$E$6,Base!$E:$E,Dashboard2!$D13,Base!$N:$N,"EXCELENCIA"))</f>
        <v>#REF!</v>
      </c>
      <c r="N13" s="12" t="e">
        <f>COUNTIFS(Base!#REF!,"PENDIENTE",Base!$M:$M,Dashboard2!$F$6,Base!$E:$E,Dashboard2!$D13)-(COUNTIFS(Base!#REF!,"PENDIENTE",Base!$M:$M,Dashboard2!$F$6,Base!$E:$E,Dashboard2!$D13,Base!$N:$N,"EXCELENCIA"))</f>
        <v>#REF!</v>
      </c>
      <c r="O13" s="12" t="e">
        <f>COUNTIFS(Base!#REF!,"PENDIENTE",Base!$M:$M,Dashboard2!$G$6,Base!$E:$E,Dashboard2!$D13)-(COUNTIFS(Base!#REF!,"PENDIENTE",Base!$M:$M,Dashboard2!$G$6,Base!$E:$E,Dashboard2!$D13,Base!$N:$N,"EXCELENCIA"))</f>
        <v>#REF!</v>
      </c>
      <c r="P13" s="12" t="e">
        <f t="shared" si="0"/>
        <v>#REF!</v>
      </c>
      <c r="Q13" s="29" t="e">
        <f>P13/(VLOOKUP(L13,'Dashboard rnO'!$C$35:$J$51,5,FALSE))</f>
        <v>#REF!</v>
      </c>
    </row>
    <row r="14" spans="4:17" x14ac:dyDescent="0.3">
      <c r="D14" s="18" t="s">
        <v>128</v>
      </c>
      <c r="E14" s="19">
        <v>6</v>
      </c>
      <c r="F14" s="19">
        <v>1</v>
      </c>
      <c r="G14" s="19">
        <v>3</v>
      </c>
      <c r="H14" s="19">
        <v>10</v>
      </c>
      <c r="I14" s="30">
        <v>0.10309278350515463</v>
      </c>
      <c r="L14" s="18" t="s">
        <v>20</v>
      </c>
      <c r="M14" s="19" t="e">
        <f>COUNTIFS(Base!#REF!,"PENDIENTE",Base!$M:$M,Dashboard2!$E$6,Base!$E:$E,Dashboard2!$D14)-(COUNTIFS(Base!#REF!,"PENDIENTE",Base!$M:$M,Dashboard2!$E$6,Base!$E:$E,Dashboard2!$D14,Base!$N:$N,"EXCELENCIA"))</f>
        <v>#REF!</v>
      </c>
      <c r="N14" s="19" t="e">
        <f>COUNTIFS(Base!#REF!,"PENDIENTE",Base!$M:$M,Dashboard2!$F$6,Base!$E:$E,Dashboard2!$D14)-(COUNTIFS(Base!#REF!,"PENDIENTE",Base!$M:$M,Dashboard2!$F$6,Base!$E:$E,Dashboard2!$D14,Base!$N:$N,"EXCELENCIA"))</f>
        <v>#REF!</v>
      </c>
      <c r="O14" s="19" t="e">
        <f>COUNTIFS(Base!#REF!,"PENDIENTE",Base!$M:$M,Dashboard2!$G$6,Base!$E:$E,Dashboard2!$D14)-(COUNTIFS(Base!#REF!,"PENDIENTE",Base!$M:$M,Dashboard2!$G$6,Base!$E:$E,Dashboard2!$D14,Base!$N:$N,"EXCELENCIA"))</f>
        <v>#REF!</v>
      </c>
      <c r="P14" s="19" t="e">
        <f t="shared" si="0"/>
        <v>#REF!</v>
      </c>
      <c r="Q14" s="30" t="e">
        <f>P14/(VLOOKUP(L14,'Dashboard rnO'!$C$35:$J$51,5,FALSE))</f>
        <v>#REF!</v>
      </c>
    </row>
    <row r="15" spans="4:17" x14ac:dyDescent="0.3">
      <c r="D15" t="s">
        <v>55</v>
      </c>
      <c r="E15" s="12">
        <v>3</v>
      </c>
      <c r="F15" s="12">
        <v>1</v>
      </c>
      <c r="G15" s="12">
        <v>8</v>
      </c>
      <c r="H15" s="12">
        <v>12</v>
      </c>
      <c r="I15" s="29">
        <v>0.10169491525423729</v>
      </c>
      <c r="L15" t="s">
        <v>102</v>
      </c>
      <c r="M15" s="12" t="e">
        <f>COUNTIFS(Base!#REF!,"PENDIENTE",Base!$M:$M,Dashboard2!$E$6,Base!$E:$E,Dashboard2!$D15)-(COUNTIFS(Base!#REF!,"PENDIENTE",Base!$M:$M,Dashboard2!$E$6,Base!$E:$E,Dashboard2!$D15,Base!$N:$N,"EXCELENCIA"))</f>
        <v>#REF!</v>
      </c>
      <c r="N15" s="12" t="e">
        <f>COUNTIFS(Base!#REF!,"PENDIENTE",Base!$M:$M,Dashboard2!$F$6,Base!$E:$E,Dashboard2!$D15)-(COUNTIFS(Base!#REF!,"PENDIENTE",Base!$M:$M,Dashboard2!$F$6,Base!$E:$E,Dashboard2!$D15,Base!$N:$N,"EXCELENCIA"))</f>
        <v>#REF!</v>
      </c>
      <c r="O15" s="12" t="e">
        <f>COUNTIFS(Base!#REF!,"PENDIENTE",Base!$M:$M,Dashboard2!$G$6,Base!$E:$E,Dashboard2!$D15)-(COUNTIFS(Base!#REF!,"PENDIENTE",Base!$M:$M,Dashboard2!$G$6,Base!$E:$E,Dashboard2!$D15,Base!$N:$N,"EXCELENCIA"))</f>
        <v>#REF!</v>
      </c>
      <c r="P15" s="12" t="e">
        <f t="shared" si="0"/>
        <v>#REF!</v>
      </c>
      <c r="Q15" s="29" t="e">
        <f>P15/(VLOOKUP(L15,'Dashboard rnO'!$C$35:$J$51,5,FALSE))</f>
        <v>#REF!</v>
      </c>
    </row>
    <row r="16" spans="4:17" x14ac:dyDescent="0.3">
      <c r="D16" s="18" t="s">
        <v>65</v>
      </c>
      <c r="E16" s="19">
        <v>3</v>
      </c>
      <c r="F16" s="19">
        <v>1</v>
      </c>
      <c r="G16" s="19">
        <v>7</v>
      </c>
      <c r="H16" s="19">
        <v>11</v>
      </c>
      <c r="I16" s="30">
        <v>8.59375E-2</v>
      </c>
      <c r="L16" s="18" t="s">
        <v>60</v>
      </c>
      <c r="M16" s="19" t="e">
        <f>COUNTIFS(Base!#REF!,"PENDIENTE",Base!$M:$M,Dashboard2!$E$6,Base!$E:$E,Dashboard2!$D23)-(COUNTIFS(Base!#REF!,"PENDIENTE",Base!$M:$M,Dashboard2!$E$6,Base!$E:$E,Dashboard2!$D23,Base!$N:$N,"EXCELENCIA"))</f>
        <v>#REF!</v>
      </c>
      <c r="N16" s="19" t="e">
        <f>COUNTIFS(Base!#REF!,"PENDIENTE",Base!$M:$M,Dashboard2!$F$6,Base!$E:$E,Dashboard2!$D23)-(COUNTIFS(Base!#REF!,"PENDIENTE",Base!$M:$M,Dashboard2!$F$6,Base!$E:$E,Dashboard2!$D23,Base!$N:$N,"EXCELENCIA"))</f>
        <v>#REF!</v>
      </c>
      <c r="O16" s="19" t="e">
        <f>COUNTIFS(Base!#REF!,"PENDIENTE",Base!$M:$M,Dashboard2!$G$6,Base!$E:$E,Dashboard2!$D23)-(COUNTIFS(Base!#REF!,"PENDIENTE",Base!$M:$M,Dashboard2!$G$6,Base!$E:$E,Dashboard2!$D23,Base!$N:$N,"EXCELENCIA"))</f>
        <v>#REF!</v>
      </c>
      <c r="P16" s="19" t="e">
        <f t="shared" si="0"/>
        <v>#REF!</v>
      </c>
      <c r="Q16" s="30" t="e">
        <f>P16/(VLOOKUP(L16,'Dashboard rnO'!$C$35:$J$51,5,FALSE))</f>
        <v>#REF!</v>
      </c>
    </row>
    <row r="17" spans="4:17" x14ac:dyDescent="0.3">
      <c r="D17" t="s">
        <v>88</v>
      </c>
      <c r="E17" s="12">
        <v>3</v>
      </c>
      <c r="F17" s="12">
        <v>1</v>
      </c>
      <c r="G17" s="12">
        <v>4</v>
      </c>
      <c r="H17" s="12">
        <v>8</v>
      </c>
      <c r="I17" s="29">
        <v>7.8431372549019607E-2</v>
      </c>
      <c r="L17" t="s">
        <v>31</v>
      </c>
      <c r="M17" s="12" t="e">
        <f>COUNTIFS(Base!#REF!,"PENDIENTE",Base!$M:$M,Dashboard2!$E$6,Base!$E:$E,Dashboard2!$D16)-(COUNTIFS(Base!#REF!,"PENDIENTE",Base!$M:$M,Dashboard2!$E$6,Base!$E:$E,Dashboard2!$D16,Base!$N:$N,"EXCELENCIA"))</f>
        <v>#REF!</v>
      </c>
      <c r="N17" s="12" t="e">
        <f>COUNTIFS(Base!#REF!,"PENDIENTE",Base!$M:$M,Dashboard2!$F$6,Base!$E:$E,Dashboard2!$D16)-(COUNTIFS(Base!#REF!,"PENDIENTE",Base!$M:$M,Dashboard2!$F$6,Base!$E:$E,Dashboard2!$D16,Base!$N:$N,"EXCELENCIA"))</f>
        <v>#REF!</v>
      </c>
      <c r="O17" s="12" t="e">
        <f>COUNTIFS(Base!#REF!,"PENDIENTE",Base!$M:$M,Dashboard2!$G$6,Base!$E:$E,Dashboard2!$D16)-(COUNTIFS(Base!#REF!,"PENDIENTE",Base!$M:$M,Dashboard2!$G$6,Base!$E:$E,Dashboard2!$D16,Base!$N:$N,"EXCELENCIA"))</f>
        <v>#REF!</v>
      </c>
      <c r="P17" s="12" t="e">
        <f t="shared" si="0"/>
        <v>#REF!</v>
      </c>
      <c r="Q17" s="29" t="e">
        <f>P17/(VLOOKUP(L17,'Dashboard rnO'!$C$35:$J$51,5,FALSE))</f>
        <v>#REF!</v>
      </c>
    </row>
    <row r="18" spans="4:17" x14ac:dyDescent="0.3">
      <c r="D18" s="18" t="s">
        <v>31</v>
      </c>
      <c r="E18" s="19">
        <v>1</v>
      </c>
      <c r="F18" s="19">
        <v>3</v>
      </c>
      <c r="G18" s="19">
        <v>5</v>
      </c>
      <c r="H18" s="19">
        <v>9</v>
      </c>
      <c r="I18" s="30">
        <v>7.6923076923076927E-2</v>
      </c>
      <c r="L18" s="18" t="s">
        <v>107</v>
      </c>
      <c r="M18" s="19" t="e">
        <f>COUNTIFS(Base!#REF!,"PENDIENTE",Base!$M:$M,Dashboard2!$E$6,Base!$E:$E,Dashboard2!$D17)-(COUNTIFS(Base!#REF!,"PENDIENTE",Base!$M:$M,Dashboard2!$E$6,Base!$E:$E,Dashboard2!$D17,Base!$N:$N,"EXCELENCIA"))</f>
        <v>#REF!</v>
      </c>
      <c r="N18" s="19" t="e">
        <f>COUNTIFS(Base!#REF!,"PENDIENTE",Base!$M:$M,Dashboard2!$F$6,Base!$E:$E,Dashboard2!$D17)-(COUNTIFS(Base!#REF!,"PENDIENTE",Base!$M:$M,Dashboard2!$F$6,Base!$E:$E,Dashboard2!$D17,Base!$N:$N,"EXCELENCIA"))</f>
        <v>#REF!</v>
      </c>
      <c r="O18" s="19" t="e">
        <f>COUNTIFS(Base!#REF!,"PENDIENTE",Base!$M:$M,Dashboard2!$G$6,Base!$E:$E,Dashboard2!$D17)-(COUNTIFS(Base!#REF!,"PENDIENTE",Base!$M:$M,Dashboard2!$G$6,Base!$E:$E,Dashboard2!$D17,Base!$N:$N,"EXCELENCIA"))</f>
        <v>#REF!</v>
      </c>
      <c r="P18" s="19" t="e">
        <f t="shared" si="0"/>
        <v>#REF!</v>
      </c>
      <c r="Q18" s="30" t="e">
        <f>P18/(VLOOKUP(L18,'Dashboard rnO'!$C$35:$J$51,5,FALSE))</f>
        <v>#REF!</v>
      </c>
    </row>
    <row r="19" spans="4:17" x14ac:dyDescent="0.3">
      <c r="D19" t="s">
        <v>70</v>
      </c>
      <c r="E19" s="12">
        <v>1</v>
      </c>
      <c r="F19" s="12">
        <v>0</v>
      </c>
      <c r="G19" s="12">
        <v>6</v>
      </c>
      <c r="H19" s="12">
        <v>7</v>
      </c>
      <c r="I19" s="29">
        <v>6.7307692307692304E-2</v>
      </c>
      <c r="L19" t="s">
        <v>65</v>
      </c>
      <c r="M19" s="12" t="e">
        <f>COUNTIFS(Base!#REF!,"PENDIENTE",Base!$M:$M,Dashboard2!$E$6,Base!$E:$E,Dashboard2!$D18)-(COUNTIFS(Base!#REF!,"PENDIENTE",Base!$M:$M,Dashboard2!$E$6,Base!$E:$E,Dashboard2!$D18,Base!$N:$N,"EXCELENCIA"))</f>
        <v>#REF!</v>
      </c>
      <c r="N19" s="12" t="e">
        <f>COUNTIFS(Base!#REF!,"PENDIENTE",Base!$M:$M,Dashboard2!$F$6,Base!$E:$E,Dashboard2!$D18)-(COUNTIFS(Base!#REF!,"PENDIENTE",Base!$M:$M,Dashboard2!$F$6,Base!$E:$E,Dashboard2!$D18,Base!$N:$N,"EXCELENCIA"))</f>
        <v>#REF!</v>
      </c>
      <c r="O19" s="12" t="e">
        <f>COUNTIFS(Base!#REF!,"PENDIENTE",Base!$M:$M,Dashboard2!$G$6,Base!$E:$E,Dashboard2!$D18)-(COUNTIFS(Base!#REF!,"PENDIENTE",Base!$M:$M,Dashboard2!$G$6,Base!$E:$E,Dashboard2!$D18,Base!$N:$N,"EXCELENCIA"))</f>
        <v>#REF!</v>
      </c>
      <c r="P19" s="12" t="e">
        <f t="shared" si="0"/>
        <v>#REF!</v>
      </c>
      <c r="Q19" s="29" t="e">
        <f>P19/(VLOOKUP(L19,'Dashboard rnO'!$C$35:$J$51,5,FALSE))</f>
        <v>#REF!</v>
      </c>
    </row>
    <row r="20" spans="4:17" x14ac:dyDescent="0.3">
      <c r="D20" s="18" t="s">
        <v>97</v>
      </c>
      <c r="E20" s="19">
        <v>1</v>
      </c>
      <c r="F20" s="19">
        <v>1</v>
      </c>
      <c r="G20" s="19">
        <v>4</v>
      </c>
      <c r="H20" s="19">
        <v>6</v>
      </c>
      <c r="I20" s="30">
        <v>5.128205128205128E-2</v>
      </c>
      <c r="L20" s="18" t="s">
        <v>88</v>
      </c>
      <c r="M20" s="19" t="e">
        <f>COUNTIFS(Base!#REF!,"PENDIENTE",Base!$M:$M,Dashboard2!$E$6,Base!$E:$E,Dashboard2!$D19)-(COUNTIFS(Base!#REF!,"PENDIENTE",Base!$M:$M,Dashboard2!$E$6,Base!$E:$E,Dashboard2!$D19,Base!$N:$N,"EXCELENCIA"))</f>
        <v>#REF!</v>
      </c>
      <c r="N20" s="19" t="e">
        <f>COUNTIFS(Base!#REF!,"PENDIENTE",Base!$M:$M,Dashboard2!$F$6,Base!$E:$E,Dashboard2!$D19)-(COUNTIFS(Base!#REF!,"PENDIENTE",Base!$M:$M,Dashboard2!$F$6,Base!$E:$E,Dashboard2!$D19,Base!$N:$N,"EXCELENCIA"))</f>
        <v>#REF!</v>
      </c>
      <c r="O20" s="19" t="e">
        <f>COUNTIFS(Base!#REF!,"PENDIENTE",Base!$M:$M,Dashboard2!$G$6,Base!$E:$E,Dashboard2!$D19)-(COUNTIFS(Base!#REF!,"PENDIENTE",Base!$M:$M,Dashboard2!$G$6,Base!$E:$E,Dashboard2!$D19,Base!$N:$N,"EXCELENCIA"))</f>
        <v>#REF!</v>
      </c>
      <c r="P20" s="19" t="e">
        <f t="shared" si="0"/>
        <v>#REF!</v>
      </c>
      <c r="Q20" s="30" t="e">
        <f>P20/(VLOOKUP(L20,'Dashboard rnO'!$C$35:$J$51,5,FALSE))</f>
        <v>#REF!</v>
      </c>
    </row>
    <row r="21" spans="4:17" x14ac:dyDescent="0.3">
      <c r="D21" t="s">
        <v>75</v>
      </c>
      <c r="E21" s="12">
        <v>0</v>
      </c>
      <c r="F21" s="12">
        <v>0</v>
      </c>
      <c r="G21" s="12">
        <v>5</v>
      </c>
      <c r="H21" s="12">
        <v>5</v>
      </c>
      <c r="I21" s="29">
        <v>4.716981132075472E-2</v>
      </c>
      <c r="L21" t="s">
        <v>75</v>
      </c>
      <c r="M21" s="12" t="e">
        <f>COUNTIFS(Base!#REF!,"PENDIENTE",Base!$M:$M,Dashboard2!$E$6,Base!$E:$E,Dashboard2!$D20)-(COUNTIFS(Base!#REF!,"PENDIENTE",Base!$M:$M,Dashboard2!$E$6,Base!$E:$E,Dashboard2!$D20,Base!$N:$N,"EXCELENCIA"))</f>
        <v>#REF!</v>
      </c>
      <c r="N21" s="12" t="e">
        <f>COUNTIFS(Base!#REF!,"PENDIENTE",Base!$M:$M,Dashboard2!$F$6,Base!$E:$E,Dashboard2!$D20)-(COUNTIFS(Base!#REF!,"PENDIENTE",Base!$M:$M,Dashboard2!$F$6,Base!$E:$E,Dashboard2!$D20,Base!$N:$N,"EXCELENCIA"))</f>
        <v>#REF!</v>
      </c>
      <c r="O21" s="12" t="e">
        <f>COUNTIFS(Base!#REF!,"PENDIENTE",Base!$M:$M,Dashboard2!$G$6,Base!$E:$E,Dashboard2!$D20)-(COUNTIFS(Base!#REF!,"PENDIENTE",Base!$M:$M,Dashboard2!$G$6,Base!$E:$E,Dashboard2!$D20,Base!$N:$N,"EXCELENCIA"))</f>
        <v>#REF!</v>
      </c>
      <c r="P21" s="12" t="e">
        <f t="shared" si="0"/>
        <v>#REF!</v>
      </c>
      <c r="Q21" s="29" t="e">
        <f>P21/(VLOOKUP(L21,'Dashboard rnO'!$C$35:$J$51,5,FALSE))</f>
        <v>#REF!</v>
      </c>
    </row>
    <row r="22" spans="4:17" x14ac:dyDescent="0.3">
      <c r="D22" s="18" t="s">
        <v>20</v>
      </c>
      <c r="E22" s="19">
        <v>1</v>
      </c>
      <c r="F22" s="19">
        <v>2</v>
      </c>
      <c r="G22" s="19">
        <v>1</v>
      </c>
      <c r="H22" s="19">
        <v>4</v>
      </c>
      <c r="I22" s="30">
        <v>3.1496062992125984E-2</v>
      </c>
      <c r="L22" s="18" t="s">
        <v>41</v>
      </c>
      <c r="M22" s="19" t="e">
        <f>COUNTIFS(Base!#REF!,"PENDIENTE",Base!$M:$M,Dashboard2!$E$6,Base!$E:$E,Dashboard2!$D21)-(COUNTIFS(Base!#REF!,"PENDIENTE",Base!$M:$M,Dashboard2!$E$6,Base!$E:$E,Dashboard2!$D21,Base!$N:$N,"EXCELENCIA"))</f>
        <v>#REF!</v>
      </c>
      <c r="N22" s="19" t="e">
        <f>COUNTIFS(Base!#REF!,"PENDIENTE",Base!$M:$M,Dashboard2!$F$6,Base!$E:$E,Dashboard2!$D21)-(COUNTIFS(Base!#REF!,"PENDIENTE",Base!$M:$M,Dashboard2!$F$6,Base!$E:$E,Dashboard2!$D21,Base!$N:$N,"EXCELENCIA"))</f>
        <v>#REF!</v>
      </c>
      <c r="O22" s="19" t="e">
        <f>COUNTIFS(Base!#REF!,"PENDIENTE",Base!$M:$M,Dashboard2!$G$6,Base!$E:$E,Dashboard2!$D21)-(COUNTIFS(Base!#REF!,"PENDIENTE",Base!$M:$M,Dashboard2!$G$6,Base!$E:$E,Dashboard2!$D21,Base!$N:$N,"EXCELENCIA"))</f>
        <v>#REF!</v>
      </c>
      <c r="P22" s="19" t="e">
        <f t="shared" si="0"/>
        <v>#REF!</v>
      </c>
      <c r="Q22" s="30" t="e">
        <f>P22/(VLOOKUP(L22,'Dashboard rnO'!$C$35:$J$51,5,FALSE))</f>
        <v>#REF!</v>
      </c>
    </row>
    <row r="23" spans="4:17" x14ac:dyDescent="0.3">
      <c r="D23" s="20" t="s">
        <v>5179</v>
      </c>
      <c r="E23" s="21">
        <f>SUM(E7:E22)</f>
        <v>53</v>
      </c>
      <c r="F23" s="21">
        <f>SUM(F7:F22)</f>
        <v>21</v>
      </c>
      <c r="G23" s="21">
        <f>SUM(G7:G22)</f>
        <v>96</v>
      </c>
      <c r="H23" s="21">
        <f>SUM(H7:H22)</f>
        <v>170</v>
      </c>
      <c r="I23" s="31" t="e">
        <f>H23/(VLOOKUP(D23,'Dashboard rnO'!$C$35:$J$51,5,FALSE))</f>
        <v>#DIV/0!</v>
      </c>
      <c r="L23" s="20" t="s">
        <v>5179</v>
      </c>
      <c r="M23" s="21" t="e">
        <f>SUM(M7:M22)</f>
        <v>#REF!</v>
      </c>
      <c r="N23" s="21">
        <v>164</v>
      </c>
      <c r="O23" s="21" t="e">
        <f>SUM(O7:O22)</f>
        <v>#REF!</v>
      </c>
      <c r="P23" s="21" t="e">
        <f>SUM(P7:P22)</f>
        <v>#REF!</v>
      </c>
      <c r="Q23" s="31" t="e">
        <f>P23/(VLOOKUP(L23,'Dashboard rnO'!$C$35:$J$51,5,FALSE))</f>
        <v>#REF!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asesorekt</vt:lpstr>
      <vt:lpstr>asesorfinan</vt:lpstr>
      <vt:lpstr>Base</vt:lpstr>
      <vt:lpstr>Dashboard rnO</vt:lpstr>
      <vt:lpstr>Dashboard2</vt:lpstr>
      <vt:lpstr>Líder_EKT</vt:lpstr>
      <vt:lpstr>Líder_Finan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mlreyesj</dc:creator>
  <cp:lastModifiedBy>Shaddai Vázquez</cp:lastModifiedBy>
  <dcterms:created xsi:type="dcterms:W3CDTF">2022-02-18T04:58:41Z</dcterms:created>
  <dcterms:modified xsi:type="dcterms:W3CDTF">2022-05-02T18:20:25Z</dcterms:modified>
</cp:coreProperties>
</file>