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nunezsanchez/Documents/ESCUELA/8. Octavo Semestre/Carteras/Códigos/"/>
    </mc:Choice>
  </mc:AlternateContent>
  <xr:revisionPtr revIDLastSave="0" documentId="13_ncr:1_{8AEDE859-C5D2-744C-A192-77ECFEE9481A}" xr6:coauthVersionLast="47" xr6:coauthVersionMax="47" xr10:uidLastSave="{00000000-0000-0000-0000-000000000000}"/>
  <bookViews>
    <workbookView xWindow="14700" yWindow="740" windowWidth="14700" windowHeight="18380" xr2:uid="{499DD9A2-1568-7749-890D-0DF9067A740C}"/>
  </bookViews>
  <sheets>
    <sheet name="EJERCICIO 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7" i="1"/>
  <c r="C13" i="1"/>
  <c r="C14" i="1"/>
  <c r="C15" i="1"/>
  <c r="A12" i="1"/>
  <c r="C12" i="1" s="1"/>
  <c r="A13" i="1"/>
  <c r="A14" i="1"/>
  <c r="A15" i="1"/>
  <c r="A16" i="1"/>
  <c r="C16" i="1" s="1"/>
  <c r="A11" i="1"/>
  <c r="C11" i="1" s="1"/>
  <c r="C3" i="1"/>
  <c r="C4" i="1"/>
  <c r="C5" i="1"/>
  <c r="C6" i="1"/>
  <c r="C2" i="1"/>
  <c r="C8" i="1" s="1"/>
  <c r="C17" i="1" l="1"/>
</calcChain>
</file>

<file path=xl/sharedStrings.xml><?xml version="1.0" encoding="utf-8"?>
<sst xmlns="http://schemas.openxmlformats.org/spreadsheetml/2006/main" count="14" uniqueCount="11">
  <si>
    <t xml:space="preserve">Monto Siniestro </t>
  </si>
  <si>
    <t>Probabilidad</t>
  </si>
  <si>
    <t>Binomial Negativa(100, 0.07)</t>
  </si>
  <si>
    <t>Deducible</t>
  </si>
  <si>
    <t>Coaseguro</t>
  </si>
  <si>
    <t>Inflación</t>
  </si>
  <si>
    <t>Covid</t>
  </si>
  <si>
    <t>Incrementos</t>
  </si>
  <si>
    <t>Monto Siniestro c/Deducible</t>
  </si>
  <si>
    <t>Monto esperado</t>
  </si>
  <si>
    <t>E(S) = E(N) 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</si>
</sst>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5F0BD-7378-4646-9D8A-B5ABA6B8099B}" name="Table1" displayName="Table1" ref="A1:C8" totalsRowCount="1">
  <autoFilter ref="A1:C7" xr:uid="{5B55F0BD-7378-4646-9D8A-B5ABA6B8099B}"/>
  <tableColumns count="3">
    <tableColumn id="1" xr3:uid="{8BBA0A44-95A9-FF40-AE0D-BA22329035D9}" name="Monto Siniestro " totalsRowLabel="Monto esperado" dataDxfId="4" dataCellStyle="Currency"/>
    <tableColumn id="2" xr3:uid="{6BF534AB-EB98-C342-B242-DE2ABE14AFEF}" name="Probabilidad"/>
    <tableColumn id="3" xr3:uid="{90C93698-D15D-F244-9130-1A943DDA62E4}" name="Monto Siniestro c/Deducible" totalsRowFunction="custom" dataDxfId="5" totalsRowDxfId="3">
      <calculatedColumnFormula>(A2-$F$3)*B2</calculatedColumnFormula>
      <totalsRowFormula>SUM(C2:C7)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D571ED-0801-7E49-87CD-A48C34CF85E2}" name="Table4" displayName="Table4" ref="A10:C17" totalsRowCount="1">
  <autoFilter ref="A10:C16" xr:uid="{16D571ED-0801-7E49-87CD-A48C34CF85E2}"/>
  <tableColumns count="3">
    <tableColumn id="1" xr3:uid="{A503F3E8-B6AB-984A-AA93-BFD7FCEFFC21}" name="Incrementos" totalsRowLabel="Monto esperado" dataDxfId="1">
      <calculatedColumnFormula>A2*(1+$F$1)*(1+$F$2)</calculatedColumnFormula>
    </tableColumn>
    <tableColumn id="2" xr3:uid="{274880C1-E89B-E74B-9EE8-C2AECC06BED9}" name="Probabilidad"/>
    <tableColumn id="3" xr3:uid="{06745B23-6150-A248-AEC2-212FD4C90369}" name="Monto Siniestro c/Deducible" totalsRowFunction="custom" dataDxfId="2" totalsRowDxfId="0">
      <calculatedColumnFormula>(A11-$F$3)*B11</calculatedColumnFormula>
      <totalsRowFormula>SUM(Table4[Monto Siniestro c/Deducible])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CFB-BE7B-DB42-B092-F64A7D182697}">
  <dimension ref="A1:G20"/>
  <sheetViews>
    <sheetView tabSelected="1" workbookViewId="0">
      <selection activeCell="C22" sqref="C22"/>
    </sheetView>
  </sheetViews>
  <sheetFormatPr baseColWidth="10" defaultRowHeight="16" x14ac:dyDescent="0.2"/>
  <cols>
    <col min="1" max="1" width="26.33203125" bestFit="1" customWidth="1"/>
    <col min="2" max="2" width="16" customWidth="1"/>
    <col min="3" max="3" width="28.1640625" customWidth="1"/>
  </cols>
  <sheetData>
    <row r="1" spans="1:7" x14ac:dyDescent="0.2">
      <c r="A1" t="s">
        <v>0</v>
      </c>
      <c r="B1" t="s">
        <v>1</v>
      </c>
      <c r="C1" t="s">
        <v>8</v>
      </c>
      <c r="E1" s="4" t="s">
        <v>5</v>
      </c>
      <c r="F1" s="5">
        <v>0.08</v>
      </c>
    </row>
    <row r="2" spans="1:7" x14ac:dyDescent="0.2">
      <c r="A2" s="2">
        <v>4000</v>
      </c>
      <c r="B2">
        <v>0.125</v>
      </c>
      <c r="C2" s="3">
        <f>(A2-$F$3)*B2</f>
        <v>487.5</v>
      </c>
      <c r="E2" s="4" t="s">
        <v>6</v>
      </c>
      <c r="F2" s="5">
        <v>0.3</v>
      </c>
    </row>
    <row r="3" spans="1:7" x14ac:dyDescent="0.2">
      <c r="A3" s="2">
        <v>5500</v>
      </c>
      <c r="B3">
        <v>0.33</v>
      </c>
      <c r="C3" s="3">
        <f t="shared" ref="C3:C6" si="0">(A3-$F$3)*B3</f>
        <v>1782</v>
      </c>
      <c r="E3" s="4" t="s">
        <v>3</v>
      </c>
      <c r="F3" s="4">
        <v>100</v>
      </c>
    </row>
    <row r="4" spans="1:7" x14ac:dyDescent="0.2">
      <c r="A4" s="2">
        <v>6500</v>
      </c>
      <c r="B4">
        <v>0.05</v>
      </c>
      <c r="C4" s="3">
        <f t="shared" si="0"/>
        <v>320</v>
      </c>
      <c r="E4" s="4" t="s">
        <v>4</v>
      </c>
      <c r="F4" s="5">
        <v>0.12</v>
      </c>
    </row>
    <row r="5" spans="1:7" x14ac:dyDescent="0.2">
      <c r="A5" s="2">
        <v>7000</v>
      </c>
      <c r="B5">
        <v>0.31</v>
      </c>
      <c r="C5" s="3">
        <f t="shared" si="0"/>
        <v>2139</v>
      </c>
    </row>
    <row r="6" spans="1:7" x14ac:dyDescent="0.2">
      <c r="A6" s="2">
        <v>10000</v>
      </c>
      <c r="B6">
        <v>0.11</v>
      </c>
      <c r="C6" s="3">
        <f t="shared" si="0"/>
        <v>1089</v>
      </c>
    </row>
    <row r="7" spans="1:7" x14ac:dyDescent="0.2">
      <c r="A7" s="2">
        <v>12000</v>
      </c>
      <c r="B7">
        <v>7.4999999999999997E-2</v>
      </c>
      <c r="C7" s="3">
        <f>(A7-$F$3)*B7*(1-F4)</f>
        <v>785.4</v>
      </c>
    </row>
    <row r="8" spans="1:7" x14ac:dyDescent="0.2">
      <c r="A8" t="s">
        <v>9</v>
      </c>
      <c r="C8" s="3">
        <f>SUM(C2:C7)</f>
        <v>6602.9</v>
      </c>
    </row>
    <row r="10" spans="1:7" x14ac:dyDescent="0.2">
      <c r="A10" t="s">
        <v>7</v>
      </c>
      <c r="B10" t="s">
        <v>1</v>
      </c>
      <c r="C10" s="2" t="s">
        <v>8</v>
      </c>
      <c r="G10" s="1"/>
    </row>
    <row r="11" spans="1:7" x14ac:dyDescent="0.2">
      <c r="A11" s="3">
        <f>A2*(1+$F$1)*(1+$F$2)</f>
        <v>5616</v>
      </c>
      <c r="B11">
        <v>0.125</v>
      </c>
      <c r="C11" s="3">
        <f>(A11-$F$3)*B11</f>
        <v>689.5</v>
      </c>
    </row>
    <row r="12" spans="1:7" x14ac:dyDescent="0.2">
      <c r="A12" s="3">
        <f t="shared" ref="A12:A16" si="1">A3*(1+$F$1)*(1+$F$2)</f>
        <v>7722</v>
      </c>
      <c r="B12">
        <v>0.33</v>
      </c>
      <c r="C12" s="3">
        <f t="shared" ref="C12:C16" si="2">(A12-$F$3)*B12</f>
        <v>2515.2600000000002</v>
      </c>
      <c r="E12" s="2"/>
    </row>
    <row r="13" spans="1:7" x14ac:dyDescent="0.2">
      <c r="A13" s="3">
        <f t="shared" si="1"/>
        <v>9126.0000000000018</v>
      </c>
      <c r="B13">
        <v>0.05</v>
      </c>
      <c r="C13" s="3">
        <f t="shared" si="2"/>
        <v>451.30000000000013</v>
      </c>
    </row>
    <row r="14" spans="1:7" x14ac:dyDescent="0.2">
      <c r="A14" s="3">
        <f t="shared" si="1"/>
        <v>9828.0000000000018</v>
      </c>
      <c r="B14">
        <v>0.31</v>
      </c>
      <c r="C14" s="3">
        <f t="shared" si="2"/>
        <v>3015.6800000000007</v>
      </c>
    </row>
    <row r="15" spans="1:7" x14ac:dyDescent="0.2">
      <c r="A15" s="3">
        <f t="shared" si="1"/>
        <v>14040</v>
      </c>
      <c r="B15">
        <v>0.11</v>
      </c>
      <c r="C15" s="3">
        <f t="shared" si="2"/>
        <v>1533.4</v>
      </c>
    </row>
    <row r="16" spans="1:7" x14ac:dyDescent="0.2">
      <c r="A16" s="3">
        <f t="shared" si="1"/>
        <v>16848</v>
      </c>
      <c r="B16">
        <v>7.4999999999999997E-2</v>
      </c>
      <c r="C16" s="3">
        <f t="shared" si="2"/>
        <v>1256.0999999999999</v>
      </c>
    </row>
    <row r="17" spans="1:3" x14ac:dyDescent="0.2">
      <c r="A17" t="s">
        <v>9</v>
      </c>
      <c r="C17" s="3">
        <f>SUM(Table4[Monto Siniestro c/Deducible])</f>
        <v>9461.2400000000016</v>
      </c>
    </row>
    <row r="19" spans="1:3" x14ac:dyDescent="0.2">
      <c r="A19" t="s">
        <v>2</v>
      </c>
    </row>
    <row r="20" spans="1:3" x14ac:dyDescent="0.2">
      <c r="A20" t="s">
        <v>10</v>
      </c>
      <c r="B20" s="3">
        <f>Table4[[#Totals],[Monto Siniestro c/Deducible]]*(1-0.07)/(0.07)</f>
        <v>125699.33142857144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Núñez Sánchez</dc:creator>
  <cp:lastModifiedBy>Ruben Núñez Sánchez</cp:lastModifiedBy>
  <dcterms:created xsi:type="dcterms:W3CDTF">2023-05-06T14:25:59Z</dcterms:created>
  <dcterms:modified xsi:type="dcterms:W3CDTF">2023-05-06T15:01:24Z</dcterms:modified>
</cp:coreProperties>
</file>