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UARIO\Desktop\ESCRITORIO-2025\PAGINA WEBS\"/>
    </mc:Choice>
  </mc:AlternateContent>
  <bookViews>
    <workbookView xWindow="0" yWindow="0" windowWidth="28800" windowHeight="12435"/>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1" l="1"/>
  <c r="N2" i="1"/>
  <c r="L3" i="1"/>
  <c r="N3" i="1"/>
  <c r="L4" i="1"/>
  <c r="N4" i="1" s="1"/>
  <c r="L5" i="1"/>
  <c r="N5" i="1" s="1"/>
  <c r="L6" i="1"/>
  <c r="N6" i="1"/>
  <c r="L7" i="1"/>
  <c r="N7" i="1" s="1"/>
  <c r="L8" i="1"/>
  <c r="N8" i="1" s="1"/>
  <c r="L9" i="1"/>
  <c r="N9" i="1" s="1"/>
  <c r="L10" i="1"/>
  <c r="N10" i="1" s="1"/>
  <c r="L11" i="1"/>
  <c r="N11" i="1"/>
  <c r="L12" i="1"/>
  <c r="N12" i="1"/>
  <c r="L13" i="1"/>
  <c r="N13" i="1" s="1"/>
  <c r="L14" i="1"/>
  <c r="N14" i="1"/>
  <c r="L15" i="1"/>
  <c r="N15" i="1"/>
  <c r="L16" i="1"/>
  <c r="N16" i="1" s="1"/>
  <c r="L17" i="1"/>
  <c r="N17" i="1" s="1"/>
  <c r="L18" i="1"/>
  <c r="N18" i="1"/>
  <c r="L19" i="1"/>
  <c r="N19" i="1" s="1"/>
  <c r="L20" i="1"/>
  <c r="N20" i="1"/>
  <c r="L21" i="1"/>
  <c r="N21" i="1" s="1"/>
  <c r="L22" i="1"/>
  <c r="N22" i="1" s="1"/>
  <c r="L23" i="1"/>
  <c r="N23" i="1"/>
  <c r="L24" i="1"/>
  <c r="N24" i="1"/>
  <c r="L25" i="1"/>
  <c r="N25" i="1" s="1"/>
  <c r="L26" i="1"/>
  <c r="N26" i="1"/>
  <c r="L27" i="1"/>
  <c r="N27" i="1"/>
  <c r="L28" i="1"/>
  <c r="N28" i="1" s="1"/>
  <c r="L29" i="1"/>
  <c r="N29" i="1" s="1"/>
  <c r="L30" i="1"/>
  <c r="N30" i="1" s="1"/>
  <c r="L31" i="1"/>
  <c r="N31" i="1" s="1"/>
  <c r="L32" i="1"/>
  <c r="N32" i="1"/>
  <c r="L33" i="1"/>
  <c r="N33" i="1" s="1"/>
  <c r="L34" i="1"/>
  <c r="N34" i="1" s="1"/>
  <c r="L35" i="1"/>
  <c r="N35" i="1"/>
  <c r="L36" i="1"/>
  <c r="N36" i="1"/>
  <c r="L37" i="1"/>
  <c r="N37" i="1" s="1"/>
</calcChain>
</file>

<file path=xl/sharedStrings.xml><?xml version="1.0" encoding="utf-8"?>
<sst xmlns="http://schemas.openxmlformats.org/spreadsheetml/2006/main" count="412" uniqueCount="201">
  <si>
    <t>CLASIFICACION</t>
  </si>
  <si>
    <t>DELITO</t>
  </si>
  <si>
    <t>FECHA</t>
  </si>
  <si>
    <t>DIA</t>
  </si>
  <si>
    <t>HORA</t>
  </si>
  <si>
    <t>RANGO HORA</t>
  </si>
  <si>
    <t>LUGAR</t>
  </si>
  <si>
    <t>DIRECCION</t>
  </si>
  <si>
    <t>CIRCUNSTANCIAS</t>
  </si>
  <si>
    <t>CUADRANTE</t>
  </si>
  <si>
    <t>NUMERO PARTE</t>
  </si>
  <si>
    <t>DIRECCION GEORREF</t>
  </si>
  <si>
    <t>COMUNA</t>
  </si>
  <si>
    <t>CONCAT</t>
  </si>
  <si>
    <t>LATITUD</t>
  </si>
  <si>
    <t>LONGITUD</t>
  </si>
  <si>
    <t>DENUNCIA</t>
  </si>
  <si>
    <t>ROBO EN LUGAR NO HABITADO</t>
  </si>
  <si>
    <t>LUNES</t>
  </si>
  <si>
    <t>08:00 a 11:59</t>
  </si>
  <si>
    <t>Cuadrante 03</t>
  </si>
  <si>
    <t>San Pedro de la Paz</t>
  </si>
  <si>
    <t>ROBO EN LUGAR HABITADO</t>
  </si>
  <si>
    <t>12:00 a 15:59</t>
  </si>
  <si>
    <t>DOMICILIO PARTICULAR</t>
  </si>
  <si>
    <t>Cuadrante 06</t>
  </si>
  <si>
    <t>ROBO DE ACCESORIOS DE VEHICULOS</t>
  </si>
  <si>
    <t>20:00 a 23:59</t>
  </si>
  <si>
    <t>VIA PUBLICA</t>
  </si>
  <si>
    <t>Cuadrante 07</t>
  </si>
  <si>
    <t>MARTES</t>
  </si>
  <si>
    <t>00:00 a 03:59</t>
  </si>
  <si>
    <t>04:00 a 07:59</t>
  </si>
  <si>
    <t>Cuadrante 02</t>
  </si>
  <si>
    <t>ROBO CON INTIMIDACION</t>
  </si>
  <si>
    <t>16:00 a 19:59</t>
  </si>
  <si>
    <t>Cuadrante 05</t>
  </si>
  <si>
    <t>MIERCOLES</t>
  </si>
  <si>
    <t>JUEVES</t>
  </si>
  <si>
    <t>VIERNES</t>
  </si>
  <si>
    <t>ROBO DE VEHICULO MOTORIZADO</t>
  </si>
  <si>
    <t>SABADO</t>
  </si>
  <si>
    <t>ROBO FRUSTRADO</t>
  </si>
  <si>
    <t>LOCALES COMERCIALES</t>
  </si>
  <si>
    <t>ROBO CON VIOLENCIA</t>
  </si>
  <si>
    <t>DOMINGO</t>
  </si>
  <si>
    <t>Cuadrante 01</t>
  </si>
  <si>
    <t>DETENCION</t>
  </si>
  <si>
    <t>ROBO EN BIENES NACIONALES</t>
  </si>
  <si>
    <t>OTROS</t>
  </si>
  <si>
    <t>Cuadrante 08</t>
  </si>
  <si>
    <t>Cuadrante 04</t>
  </si>
  <si>
    <t>CONSTRUCTORAS</t>
  </si>
  <si>
    <t>ROBO POR SORPRESA</t>
  </si>
  <si>
    <t>Las Rozas 3532</t>
  </si>
  <si>
    <t>Los Mañios 7373</t>
  </si>
  <si>
    <t>Los Mañios 7045</t>
  </si>
  <si>
    <t>INDUSTRIA O EMPRESA</t>
  </si>
  <si>
    <t>ESTACIONAMIENTO A/CE</t>
  </si>
  <si>
    <t>Portal San Pedro 6950</t>
  </si>
  <si>
    <t>Avenida Michimalonco 1040</t>
  </si>
  <si>
    <t>Los Mañios 4385</t>
  </si>
  <si>
    <t>CEMENTERIOS</t>
  </si>
  <si>
    <t>Los Copihues 585</t>
  </si>
  <si>
    <t>Las Violetas 1450</t>
  </si>
  <si>
    <t>Modus operandi: Forzamiento de vidrio lateral para ingreso. Individuos desconocidos quiebran vidrio de 2 m x 40 cm al costado de la puerta de ingreso de empresa Ingeniería Ingemecanica Spa, sin trabajadores desde el fin de semana largo, sustrayendo desde el 1er piso dos notebooks HP grises y una bicicleta Trek Marlyn 5 celeste, y desde el 2do piso cuatro notebooks HP grises, avaluados en $3350000 (incluye daños). El denunciante descubre el robo al llegar a las 07:30. Hay cámaras, además de alarma sonora pero sin activación reportada.</t>
  </si>
  <si>
    <t>Valencia 1969</t>
  </si>
  <si>
    <t>Modus operandi: Forzamiento de portón de reja y puerta principal de madera. Individuos desconocidos ingresan a vivienda sin moradores desde 14:00, forzando portón y cerradura de puerta con herramientas, desordenando habitaciones y sustrayendo bicicleta Oxford aro 27.5 negro/amarillo, notebook Asus, tarjeta de sonido Focusrite, guitarra electroacústica Fender, guitarra electroacústica PRS, bajo LTD, pedalera Boss, dos pares de zapatillas Vans verdes talla 38, perfume Dior, avaluados en $3000000. El denunciante descubre robo al retornar a las 18:20. Hay cámaras en el lugar.</t>
  </si>
  <si>
    <t>Las Higueras 6435</t>
  </si>
  <si>
    <t>Modus operandi: Forzamiento de cerco de reja perimetral. Individuo desconocido intenta ingresar a empresa Vidalfa y Solref, forzando tramo de reja de malla (2.5x3 m) con elemento contundente, siendo detectado por cámaras de empresa "Te Pille" a las 22:15. La alarma con megáfono activa protocolo, frustrando el ingreso; sujeto huye en dirección desconocida. No se sustraen especies, solo daños avaluados en $200000. Denunciante es alertado por el sistema de alarmas "Te Pille", concurriendo al lugar. Hay cámaras.</t>
  </si>
  <si>
    <t>Ruta 160 Km 8.5 1</t>
  </si>
  <si>
    <t>Modus operandi: Forzamiento de vidrio y manipulación de sensores. Dos individuos desconocidos ingresan a oficinas de Cementerio Parque San Pedro, quebrando vidrio de pasillo (2 m²) y desarmando sensores de movimiento, intentando forzar la puerta de bóveda. Una alarma Verisure con sensor zero visión se activa a las 03:30, frustrando el robo; los sujetos huyen en dirección desconocida. Desconocen sustracción de especies, hay oficinas desordenadas. Los daños fueron avaluados en $3500000. El denunciante es alertado por Verisure. El Guardia reporta el apagado de cámaras. Hay seguros.</t>
  </si>
  <si>
    <t>Febrero &amp; Doce de Febrero</t>
  </si>
  <si>
    <t>Modus operandi: Robo sorpresivo en vía pública. Individuo desconocido arrebata teléfono Samsung A-50 blanco (carcasa lila, logo de gatito) de manos de la víctima (M23) mientras caminaba por Calle 12 de Febrero hacia consultorio Boca Sur. El sujeto huye hacia el sur, sin rostro visible. Avalúo: $240000.</t>
  </si>
  <si>
    <t>Pasaje Samuel 746</t>
  </si>
  <si>
    <t>Modus operandi: Sustracción de vehículo estacionado. Individuos desconocidos sustraen automóvil Nissan V16, negro, 1997, patente BJSC-98, desde Pasaje Samuel 746 a las 06:00, mediante forzamiento no especificado. Fue encontrado a las 07:30 en Calle Miguel Brayer 480, sin batería. El denunciante fue alertado por redes sociales. Este no desea denunciar y Carabineros actúa por Oficio. Avalúo no especificado.</t>
  </si>
  <si>
    <t>Camino El Venado Alto sin numero</t>
  </si>
  <si>
    <t>Modus operandi: Forzamiento de candado para ingreso a contenedor en fundo Candelaria. Individuos desconocidos fuerzan candado de un contenedor cerrado en el predio, sustrayendo un generador Kothman (color rojo/negro). El Administrador del lugar descubre robo al llegar al predio el 22-04-2025 a las 09:00, tras dejar el lugar cerrado el 21-04-2025 a las 19:00. Sin ocupantes, sin testigos, sin cámaras, sin seguros. Avalúo: $900000.</t>
  </si>
  <si>
    <t>Pie de Monte 2800</t>
  </si>
  <si>
    <t>Modus operandi: Sustracción de maquinaria pesada en horario no laboral. Individuos desconocidos sustraen retroexcavadora Caterpillar 416E, 2013, amarilla, patente FXXC-94, motor G4D4Z089, chasis MFG07245, desde constructora en Pie de Monte 2800, tras despachar trabajadores a las 13:00 por lluvia. Avalúo: $30000000. El denunciante fue alertado a las 08:30 del 23-04-2025 por el Jefe de obras. Hay cámaras. Encargo SEBV 648616. Sitio abierto.</t>
  </si>
  <si>
    <t>Modus operandi: Forzamiento de puertas de vehículo estacionado. Individuos desconocidos abren las puertas de automóvil Peugeot 2008, 2015, patente HJXW-51, en estacionamiento del Supermercado Santa Isabel, sustrayendo mercaderías varias y candados de seguridad, avaluados en $630000. La denunciante descubre el robo al retornar a las 20:30. Hay cámaras.</t>
  </si>
  <si>
    <t>Pasaje Veintiocho 909</t>
  </si>
  <si>
    <t>Modus operandi: Escalamiento por patio colindante. Un vecino no identificado ingresa a vivienda del denunciante, quien estaba pernoctando, usando escalera por patio trasero, sustrayendo dos máquinas de afeitar eléctricas, avaluadas in $30000. Huye en dirección desconocida. El denunciante alerta por ruidos a las 22:00, sospechando de un vecino colindante quien tiene antecedentes previos (robos no denunciados).</t>
  </si>
  <si>
    <t>Callejon Lagunillas &amp; Los Mañios</t>
  </si>
  <si>
    <t>Modus operandi: Intercepción con intimidación simulada. Dos sujetos desconocidos, rostros cubiertos, interceptan a víctima (H29) tras salir de INACAP, en sitio eriazo cerca de Los Mañios. Uno de éstos (1.75 m, delgado, casaca azul, pantalones oscuros) simula portar arma en la ingle; otro (delgado, cortaviento Nike negro, zapatillas rojas) participa. Arrebatan una mochila Saxoline negra con cuadernos, lápices, y cédula, avaluada in $20000. Huyen hacia sitio eriazo.</t>
  </si>
  <si>
    <t>Rodriguez Aldea &amp; Calle Doce de Febrero</t>
  </si>
  <si>
    <t>Modus operandi: Intimidación con arma blanca en vía pública. Individuo (hombre, estatura mediana, tez morena, barba, vestimenta oscura), conocido como "Nano Barriquin", aborda a la victima (M35) y su hija menor (M), exigiendo el teléfono celular. Ante la negativa, de ésta intenta arrebatar una mochila café, usa arma blanca para cortar tirantes y mochila, sin lograr la sustracción. La mochila y documentos son recuperados por un amigo de la víctima a las 07:20. No hubo lesiones. Avalúo: $20000 (daños).</t>
  </si>
  <si>
    <t>Modus operandi: Forzamiento de chapa en vehículo estacionado en subterráneo de supermercado. Individuos desconocidos revientan chapa de puerta conductor de Chevrolet Sail (color blanco, año 2011, patente DBKZ-80) de la denunciante, sustrayendo una mochila Head verde militar (con ropa y documentación del vehículo). El vehículo estaba cerrado con seguro en Supermercado Santa Isabel. Hay cámaras presentes, monitoreadas por la oficina de seguridad del Supermercado Ganga. Avalúo: $30000 (mochila), daños por determinar.</t>
  </si>
  <si>
    <t>Calle Lota &amp; Luis Acevedo</t>
  </si>
  <si>
    <t>Modus operandi: Sustracción de vehículo estacionado en vía pública. Individuos desconocidos sustraen un Station Wagon Jeep Grand Cherokee (color blanco, año 2015, patente HBPX-83) frente a Calle Lota esquina Luis Acevedo. El denunciante descubre el robo a las 03:10 tras salir de Pub Amador. Avalúo: $15000000.</t>
  </si>
  <si>
    <t>Ruta 160 Los Pioneros &amp; Los Mañios</t>
  </si>
  <si>
    <t>Modus operandi: Intimidación con arma de fuego en vía pública. Individuo desconocido (hombre, contextura delgada, tez morena, polerón negro, jeans) en bicicleta intercepta a víctima (M22)en cruce peatonal de la Ruta 160, exigiendo una mochila Xtream negra (con cosmetiquero, pote de comida, billetera azul con cédula, tarjetas bancarias, cortaviento morado/negro) y celular Xiaomi Redmi 14 Pro (azul, carcasa negra, compañía Wom, Nro. 945323292). La apunta con una pistola, exige la clave del celular, y huye hacia Concepción. Sin testigos, cámaras desconocidas, seguro Wom para celular. Avalúo: $500000.</t>
  </si>
  <si>
    <t>Modus operandi: Forzamiento de seguro de vehículo estacionado en vía pública. Individuos desconocidos abren la puerta del conductor de Toyota Yaris (color celeste, año 2004, patente XY-8718) de la afectada, el cual estaba estacionado frente a Jardín Infantil Andalue. Sustraen una billetera Amphora celeste (con cédula, licencia, chequera Banco Estado, tarjeta Líder BCI), documentación del vehículo, y gafas Oppositive café. Avalúo: $50000.</t>
  </si>
  <si>
    <t>Modus operandi: Intimidación con arma blanca en vía pública. El sujeto Jacson Alexis Muñoz Ortiz (hombre, 50 años, cédula 12.910.877-0, domicilio Coronel) intercepta a la víctima (M52) frente a la Farmacia Dr. Simi, intimidándola con un cortaplumas al cuello para sustraer una cadena de oro 18 kilates y un colgante corazón de oro. Huye hacia la locomoción colectiva. La víctima alerta a su hijo (M30) quien reduce al autor en Los Mañios 7045. Es detenido por Carabineros. El delincuente tenia dos órdenes de detención vigentes (hurto simple). Avalúo: $1000000. Las especies fueron recuperadas y devueltas.</t>
  </si>
  <si>
    <t>Avenida Michaihue 987</t>
  </si>
  <si>
    <t>Modus operandi: Robo sorpresivo con forcejeo en vía pública. Individuo desconocido (hombre, contextura delgada, sin mayores antecedentes) aborda por la espalda a la victima (M58) en la feria libre de Avenida Michaihue, sustrayendo un teléfono celular Vivo (color morado, compañía Entel, Nro. 961592183) el tras forcejeo. El delincuente huye entre los puestos de venta. Hay seguro Falabella (sin Nro. póliza). Avalúo: $280000. Sitio abierto, gran flujo peatonal y vehicular.</t>
  </si>
  <si>
    <t>Molco 1860</t>
  </si>
  <si>
    <t>Modus operandi: Sustracción de placas patentes. Individuos desconocidos retiran las placas delantera y trasera (LYJH49) de una camioneta Toyota Hilux (2020, burdeo) de estacionada en vía pública. Avalúo $50000.</t>
  </si>
  <si>
    <t>Los Naranjos &amp; Calle Victoria</t>
  </si>
  <si>
    <t xml:space="preserve">Modus operandi: Intimidación con arma blanca y agresión física en la vía pública. Dos mujeres desconocidas (chilenas; una gruesa, polar negro, jeans, zapatillas negras, cuello ocultando rostro; otra delgada, polerón negro, jeans, pelo rubio, cuello ocultando rostro) abordan por la espalda a la victima (M20) en Lomas Coloradas. La mujer delgada intimida con un cuchillo en la espalda, la mujer gruesa la sujeta del rostro, intentandola llevar a un sitio eriazo, agrediendola con golpes de puño y pie en cabeza y rostro, y sustraen teléfono Vivo I53S (celeste, carcasa negra, compañía Entel) del bolsillo. Huyen a pie en dirección desconocida. Lesiones leves. Avalúo: $250000. </t>
  </si>
  <si>
    <t>Camino El Venado 220</t>
  </si>
  <si>
    <t xml:space="preserve">Modus operandi: Fractura de vidrio de puerta principal para ingreso a restaurante Casis. Dos individuos desconocidos quiebran vidrio de la puerta principal, ingresan al local, y sustraen gaveta con $750000 en efectivo desde la caja registradora. Alarma Verisure activada a las 01:20, alertando al propietario. Cámaras de seguridad captan el ingreso de los autores. Hay seguros comprometidos por Banco de Chile (sin Nro. póliza). Avalúo: $750000. Huyen en dirección desconocida. </t>
  </si>
  <si>
    <t>Dos Poniente 180</t>
  </si>
  <si>
    <t>Modus operandi: Fractura de reja y escalamiento. Individuos desconocidos cortan la reja metálica de una ventana (1x1 m) de un contenedor en constructora Carran, ingresando por un sitio eriazo y hacen un forado en una malla perimetral. Sustraen herramientas eléctricas/manuales, 15 tinetas y 6 galones de pintura (Sipa/Soquina), celular Samsung A15, 20 sellos de silicona, tornillos, lijas, chapas, sifones, extractores, compresor, máquina de soldar, cilindro de gas (avalúo $5000001+). Sin ocupantes.</t>
  </si>
  <si>
    <t>Modus operandi: Fractura de luneta. Individuos desconocidos quiebran luneta trasera izquierda de Subaru Forester (2019, gris, KZFG-23), estacionado en el Supermercado Ganga. Sustraen 4 bolsas de ropa y un partidor de batería Black and Decker (negro, sin avalúo). Hay un vehículo sospechoso (placa SCXH-83). Hay cámaras y grabaciones. El personal verifica la placa SCXH-83 (que pertenece a Susana Rebolledo. El vehiculo no tenia encargo).</t>
  </si>
  <si>
    <t>Modus operandi: Fractura de vidrio. Individuos desconocidos quiebran el vidrio trasero izquierdo de Suzuki Swift (2023, gris, SYDZ-92) estacionado en supermercado Líder. Sustraen una mochila Bubba (negra, con anillos de oro/plata, lentes ópticos, audífonos iPhone, $50000 en efectivo), casaca Doite (rosada), termo Thermo (rosado), credencial Cesfam, tarjetas comerciales ($550000).  Las cámaras captan un vehículo sospechoso (Renault Clio, capot negro, YN-1733, reportado robado). Seguro Derco (póliza 3382625).</t>
  </si>
  <si>
    <t>Ruta 160 &amp; Diagonal Bio Bio</t>
  </si>
  <si>
    <t>Modus operandi: Sustracción de equipos ferroviarios. Individuos desconocidos sustraen 4 borneras de conexión, 2 cajas CT de borneras ICF, y 2 sensores de detección ICF en cruce Diagonal Bio-Bio (PK 5/25), inutilizando sistema de barreras automáticas. Avalúo $9432000.</t>
  </si>
  <si>
    <t>Pedro Aguierre Cerda &amp; Las Garzas</t>
  </si>
  <si>
    <t>Modus operandi: Sustracción de equipos ferroviarios. Personal de Globe S.A. detecta robo.</t>
  </si>
  <si>
    <t>Los Peralillos Poniente 6950</t>
  </si>
  <si>
    <t>Modus operandi: Escalamiento por sitio eriazo. Individuos desconocidos ingresan por una pandereta dañada y una ventana corrediza al domicilio de la denunciante, la cual estaba ausente del lugar junto a su conviviente (desde las 16:40–22:44). Sustraen 3 televisores (Samsung 55"/42", LG 55", $3000000), joyas de oro/plata ($500000), 3 relojes (2 Casio dorados, Apple Watch Series 8, $800000), 4 perfumes (Hugo Boss, Jean Paul Gaultier, Dolce &amp; Gabbana, $200000), y $1500000 en efectivo. Las cámaras de condominio captan a 4 sujetos huyendo. Hay seguro, sin detalles. Avalúo $5000000.</t>
  </si>
  <si>
    <t>Modus operandi: Escalamiento por ventana. El sujeto llamado Luis Fernando Peñailillo Flores (hombre, 19 años,  C.I. 22086389-1) trepa el muro perimetral (2 m) e ingresa por la ventana de la cocina (100x100 cm) al domicilio del denunciante mientras dormía. Sustrae ropa y zapatillas negras ($70000), guardadas en una mochila. El denunciante despierta por el ruido, lo intercepta y retiene hasta  la llegada de Carabineros. Especies recuperadas. Hay cámara en domicilio. El delincuente tiene antecedentes penales (posesión de armas).</t>
  </si>
  <si>
    <t>Calle Guacolda 1063</t>
  </si>
  <si>
    <t>Modus operandi: Intento de sustracción de vehículo. Tres jóvenes desconocidos intentan sustraer un automóvil Hyundai Accent (1998, verde, PA-6989) estacionado frente al domicilio de la denunciante. Lo desplazan dos cuadras, abandonádolo sin daños. Un vecina alerta del robo a la hermana de la afectada. Las cámaras vecinales captan a los sujetos.</t>
  </si>
  <si>
    <t>Las Margaritas 1853</t>
  </si>
  <si>
    <t xml:space="preserve">Modus operandi: Escalamiento y forzamiento. Un individuo desconocido (ropa oscura) ingresa al patio del inmueble del denunciante mientras pernoctaba con su familia. Intentan abrir una ventana con herramienta, sustrayendoi una bicicleta Oxford aro 27 (roja, $800000). Forzan un contenedor (2 candados cortados), sin sustraer herramientas. Hay cámaras en el domicilio. Avalúo $1000000. </t>
  </si>
  <si>
    <t>Cuatro Norte 1942</t>
  </si>
  <si>
    <t>Modus operandi: Intimidación con arma blanca. Un individuo desconocido intercepta a la víctima (H40) quien es guardia de seguridad en constructora Siasom. El autor, sin características físicas recordadas, amenaza con un cuchillo exigiendo las pertenencias, sustrayendo celular Huawei (rojo, Claro, $100000). Huye en dirección desconocida.</t>
  </si>
  <si>
    <t>Pasaje Treinta y cinco 7558</t>
  </si>
  <si>
    <t>Modus operandi: Escalamiento por segundo piso. Individuos desconocidos ingresan al domicilio del denunciante mientras estaba ausente con su pareja (entre las 15:00–22:30). Sustraen televisor LG 50" ($400000), perfume Ralph Lauren 50 ml ($80000), 3 tarros de monedas ($20000).No hay testigos. Avalúo $500000.</t>
  </si>
  <si>
    <t>Tucapel 518</t>
  </si>
  <si>
    <t>Modus operandi: Forzamiento de ventana. Individuos desconocidos fuerzan ventana del lado del conductor de bus Mercedes Benz (2019, blanco, LPCK-23) el cual estaba estacionado en la vía pública. Sustraen un extintor rojo y equipo de cámara (sin avalúo).</t>
  </si>
  <si>
    <t>Los Acacios 43</t>
  </si>
  <si>
    <t>Modus operandi: Sustracción sin método determinado. Individuos desconocidos sustraen accesorios (llantas, focos) de vehículos en corralones municipales. El robo es reportado por un Inspector municipal. Hay robos desde 15-04-2025 (PPU: PJXW-23, KTK-026, JJ-0372, WS-0846, DPTT-86, JVBF-16). El 28-04-2025, 10 sujetos agresivos roban con apoyo de camionetas, amenazando a dos inspectores. Sin cámaras, sin avalúo, sin seguros. Sitio abierto.</t>
  </si>
  <si>
    <t>Pasaje Truminuco 531</t>
  </si>
  <si>
    <t>Modus operandi: Sustracción sin método determinado. Individuos desconocidos sustraen una motocicleta Yamaha YZF R3 (2018, azul, JDX-53, $3600000) la cual estaba estacionada frente al domicilio del afectado. El hecho ocurre entre las 22:00 (03-05-2025) y 11:00 (04-05-2025).</t>
  </si>
  <si>
    <t>Pasaje Dos 660</t>
  </si>
  <si>
    <t>Modus operandi: Fractura de puerta y escalamiento. El sujeto llamado Guillermo Andrés Sanhueza Palma (hombre, 36 años, detenido, C.I. 16897090-0) escala la reja y el techo para ingresar por una ventana rota (100x50 cm) al domicilio de su madre, quien estaba ausente. Fuerza la puerta del dormitorio (80x200 cm) y sustrae ropa, perfume Pamela Grier, y radio Sony ($100000). El sujeto es detenido al regresar al sitio, quien admite el ingreso por hambre. El delincuente tiene antecedentes penales, es consumidor de drogas. Al sujeto no se le permiter ingresar al inmueble porque el consumo de drogas es un peligro para la familia.</t>
  </si>
  <si>
    <t>-36.832111</t>
  </si>
  <si>
    <t>-73.1071287</t>
  </si>
  <si>
    <t>-36.840568</t>
  </si>
  <si>
    <t>-73.1199654</t>
  </si>
  <si>
    <t>-36.8804423</t>
  </si>
  <si>
    <t>-73.1343775</t>
  </si>
  <si>
    <t>-37.0092571</t>
  </si>
  <si>
    <t>-73.3200365</t>
  </si>
  <si>
    <t>-36.8369718</t>
  </si>
  <si>
    <t>-73.1433782</t>
  </si>
  <si>
    <t>-36.8352608</t>
  </si>
  <si>
    <t>-73.1515357</t>
  </si>
  <si>
    <t>-36.859058</t>
  </si>
  <si>
    <t>-73.0937602</t>
  </si>
  <si>
    <t>-36.8525505</t>
  </si>
  <si>
    <t>-73.1329389</t>
  </si>
  <si>
    <t>-36.8840467</t>
  </si>
  <si>
    <t>-73.1428349</t>
  </si>
  <si>
    <t>-36.8301041</t>
  </si>
  <si>
    <t>-73.1221844</t>
  </si>
  <si>
    <t>-36.8410624</t>
  </si>
  <si>
    <t>-73.1447296</t>
  </si>
  <si>
    <t>-36.8369418</t>
  </si>
  <si>
    <t>-73.1433112</t>
  </si>
  <si>
    <t>-36.8429297</t>
  </si>
  <si>
    <t>-73.0956638</t>
  </si>
  <si>
    <t>-36.8401222</t>
  </si>
  <si>
    <t>-73.0921783</t>
  </si>
  <si>
    <t>-36.8530143</t>
  </si>
  <si>
    <t>-73.1355792</t>
  </si>
  <si>
    <t>-36.7793845</t>
  </si>
  <si>
    <t>-73.0242848</t>
  </si>
  <si>
    <t>-36.8796397</t>
  </si>
  <si>
    <t>-73.1410099</t>
  </si>
  <si>
    <t>-36.8447491</t>
  </si>
  <si>
    <t>-73.145782</t>
  </si>
  <si>
    <t>-36.8451647</t>
  </si>
  <si>
    <t>-73.0972601</t>
  </si>
  <si>
    <t>-36.8838404</t>
  </si>
  <si>
    <t>-73.1383806</t>
  </si>
  <si>
    <t>-36.8442217</t>
  </si>
  <si>
    <t>-73.0973644</t>
  </si>
  <si>
    <t>-36.8582592</t>
  </si>
  <si>
    <t>-73.132712</t>
  </si>
  <si>
    <t>-36.8893826</t>
  </si>
  <si>
    <t>-73.1425392</t>
  </si>
  <si>
    <t>-36.858234</t>
  </si>
  <si>
    <t>-73.1355196</t>
  </si>
  <si>
    <t>-36.8377109</t>
  </si>
  <si>
    <t>-73.1208622</t>
  </si>
  <si>
    <t>-33.4166096</t>
  </si>
  <si>
    <t>-73.0936223</t>
  </si>
  <si>
    <t>-36.8777019</t>
  </si>
  <si>
    <t>-73.1467689</t>
  </si>
  <si>
    <t>-36.8483717</t>
  </si>
  <si>
    <t>-73.1411006</t>
  </si>
  <si>
    <t>-36.8515272</t>
  </si>
  <si>
    <t>-73.1476425</t>
  </si>
  <si>
    <t>-36.8488974</t>
  </si>
  <si>
    <t>-73.1416665</t>
  </si>
  <si>
    <t>-36.8567792</t>
  </si>
  <si>
    <t>-73.1472393</t>
  </si>
  <si>
    <t>-36.8519755</t>
  </si>
  <si>
    <t>-73.1438202</t>
  </si>
  <si>
    <t>-36.8541419</t>
  </si>
  <si>
    <t>-73.1404755</t>
  </si>
  <si>
    <t>-36.8414768</t>
  </si>
  <si>
    <t>-73.1061353</t>
  </si>
  <si>
    <t>-36.8286704</t>
  </si>
  <si>
    <t>-73.128115</t>
  </si>
  <si>
    <t>-36.8320237</t>
  </si>
  <si>
    <t>-73.1488479</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</si>
</sst>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0"/>
      <color theme="1"/>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rgb="FFEFEFF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3">
    <border>
      <left/>
      <right/>
      <top/>
      <bottom/>
      <diagonal/>
    </border>
    <border>
      <left style="medium">
        <color rgb="FF000000"/>
      </left>
      <right/>
      <top style="medium">
        <color rgb="FF000000"/>
      </top>
      <bottom/>
      <diagonal/>
    </border>
    <border>
      <left/>
      <right/>
      <top style="medium">
        <color rgb="FF000000"/>
      </top>
      <bottom/>
      <diagonal/>
    </border>
  </borders>
  <cellStyleXfs count="1">
    <xf numFmtId="0" fontId="0" fillId="0" borderId="0"/>
  </cellStyleXfs>
  <cellXfs count="25">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14" fontId="2" fillId="2" borderId="2" xfId="0" applyNumberFormat="1" applyFont="1" applyFill="1" applyBorder="1" applyAlignment="1">
      <alignment horizontal="center" vertical="center" wrapText="1"/>
    </xf>
    <xf numFmtId="20" fontId="2" fillId="2" borderId="2" xfId="0" applyNumberFormat="1" applyFont="1" applyFill="1" applyBorder="1" applyAlignment="1">
      <alignment horizontal="center" vertical="center" wrapText="1"/>
    </xf>
    <xf numFmtId="0" fontId="2" fillId="0" borderId="2" xfId="0" applyFont="1" applyFill="1" applyBorder="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Fill="1" applyAlignment="1">
      <alignment horizontal="center" vertical="center"/>
    </xf>
    <xf numFmtId="14" fontId="0" fillId="0" borderId="0" xfId="0" applyNumberFormat="1" applyAlignment="1">
      <alignment horizontal="center" vertical="center"/>
    </xf>
    <xf numFmtId="20" fontId="0" fillId="0" borderId="0" xfId="0" applyNumberFormat="1" applyAlignment="1">
      <alignment horizontal="center" vertical="center"/>
    </xf>
    <xf numFmtId="0" fontId="0" fillId="0" borderId="0" xfId="0" applyBorder="1" applyAlignment="1">
      <alignment horizontal="center" vertical="center"/>
    </xf>
    <xf numFmtId="0" fontId="0" fillId="0" borderId="0" xfId="0" applyFill="1" applyAlignment="1">
      <alignment horizontal="center" vertical="center" wrapText="1"/>
    </xf>
    <xf numFmtId="14" fontId="0" fillId="0" borderId="0" xfId="0" applyNumberFormat="1" applyFill="1" applyAlignment="1">
      <alignment horizontal="center" vertical="center"/>
    </xf>
    <xf numFmtId="20" fontId="0" fillId="0" borderId="0" xfId="0" applyNumberFormat="1" applyFill="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0" fontId="0" fillId="5" borderId="0" xfId="0" applyFill="1" applyAlignment="1">
      <alignment horizontal="center" vertical="center"/>
    </xf>
    <xf numFmtId="0" fontId="3" fillId="0" borderId="0" xfId="0" applyFont="1" applyAlignment="1">
      <alignment horizontal="center" vertical="center"/>
    </xf>
    <xf numFmtId="14" fontId="3" fillId="0" borderId="0" xfId="0" applyNumberFormat="1" applyFont="1" applyAlignment="1">
      <alignment horizontal="center" vertical="center"/>
    </xf>
    <xf numFmtId="20" fontId="3" fillId="0" borderId="0" xfId="0" applyNumberFormat="1" applyFont="1" applyAlignment="1">
      <alignment horizontal="center" vertical="center"/>
    </xf>
    <xf numFmtId="0" fontId="3" fillId="0" borderId="0" xfId="0" applyFont="1" applyAlignment="1">
      <alignment horizontal="center" vertical="center" wrapText="1"/>
    </xf>
    <xf numFmtId="0" fontId="3" fillId="0" borderId="0" xfId="0" applyFont="1" applyFill="1" applyAlignment="1">
      <alignment horizontal="center" vertical="center"/>
    </xf>
    <xf numFmtId="0" fontId="4"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88"/>
  <sheetViews>
    <sheetView tabSelected="1" topLeftCell="M1" zoomScale="68" zoomScaleNormal="68" workbookViewId="0">
      <selection activeCell="S2" sqref="S2"/>
    </sheetView>
  </sheetViews>
  <sheetFormatPr baseColWidth="10" defaultRowHeight="15" x14ac:dyDescent="0.25"/>
  <cols>
    <col min="1" max="1" width="19.28515625" style="7" customWidth="1"/>
    <col min="2" max="2" width="67.140625" style="7" bestFit="1" customWidth="1"/>
    <col min="3" max="3" width="37.5703125" style="10" customWidth="1"/>
    <col min="4" max="4" width="16" style="7" customWidth="1"/>
    <col min="5" max="5" width="12.7109375" style="11" customWidth="1"/>
    <col min="6" max="6" width="16.85546875" style="7" customWidth="1"/>
    <col min="7" max="7" width="34.7109375" style="7" customWidth="1"/>
    <col min="8" max="8" width="63.28515625" style="7" bestFit="1" customWidth="1"/>
    <col min="9" max="9" width="134.7109375" style="8" customWidth="1"/>
    <col min="10" max="10" width="19.140625" style="7" customWidth="1"/>
    <col min="11" max="11" width="10.85546875" style="9" customWidth="1"/>
    <col min="12" max="12" width="76" style="6" bestFit="1" customWidth="1"/>
    <col min="13" max="13" width="25.85546875" style="6" bestFit="1" customWidth="1"/>
    <col min="14" max="14" width="108.5703125" style="6" customWidth="1"/>
    <col min="15" max="16" width="14.42578125" style="7" bestFit="1" customWidth="1"/>
    <col min="17" max="16384" width="11.42578125" style="7"/>
  </cols>
  <sheetData>
    <row r="1" spans="1:70" ht="25.5" x14ac:dyDescent="0.25">
      <c r="A1" s="1" t="s">
        <v>0</v>
      </c>
      <c r="B1" s="2" t="s">
        <v>1</v>
      </c>
      <c r="C1" s="3" t="s">
        <v>2</v>
      </c>
      <c r="D1" s="2" t="s">
        <v>3</v>
      </c>
      <c r="E1" s="4" t="s">
        <v>4</v>
      </c>
      <c r="F1" s="2" t="s">
        <v>5</v>
      </c>
      <c r="G1" s="2" t="s">
        <v>6</v>
      </c>
      <c r="H1" s="2" t="s">
        <v>7</v>
      </c>
      <c r="I1" s="2" t="s">
        <v>8</v>
      </c>
      <c r="J1" s="2" t="s">
        <v>9</v>
      </c>
      <c r="K1" s="5" t="s">
        <v>10</v>
      </c>
      <c r="L1" s="6" t="s">
        <v>11</v>
      </c>
      <c r="M1" s="6" t="s">
        <v>12</v>
      </c>
      <c r="N1" s="6" t="s">
        <v>13</v>
      </c>
      <c r="O1" s="6" t="s">
        <v>14</v>
      </c>
      <c r="P1" s="6" t="s">
        <v>15</v>
      </c>
    </row>
    <row r="2" spans="1:70" ht="60" x14ac:dyDescent="0.25">
      <c r="A2" s="7" t="s">
        <v>16</v>
      </c>
      <c r="B2" s="7" t="s">
        <v>17</v>
      </c>
      <c r="C2" s="10">
        <v>45768</v>
      </c>
      <c r="D2" s="7" t="s">
        <v>18</v>
      </c>
      <c r="E2" s="11">
        <v>0.3125</v>
      </c>
      <c r="F2" s="7" t="s">
        <v>32</v>
      </c>
      <c r="G2" s="7" t="s">
        <v>57</v>
      </c>
      <c r="H2" s="7" t="s">
        <v>64</v>
      </c>
      <c r="I2" s="8" t="s">
        <v>65</v>
      </c>
      <c r="J2" s="9" t="s">
        <v>33</v>
      </c>
      <c r="K2" s="9">
        <v>1697</v>
      </c>
      <c r="L2" s="6" t="str">
        <f t="shared" ref="L2:L37" si="0">H2</f>
        <v>Las Violetas 1450</v>
      </c>
      <c r="M2" s="6" t="s">
        <v>21</v>
      </c>
      <c r="N2" s="6" t="str">
        <f t="shared" ref="N2:N37" si="1">CONCATENATE(L2," , ",M2)</f>
        <v>Las Violetas 1450 , San Pedro de la Paz</v>
      </c>
      <c r="O2" s="7" t="s">
        <v>129</v>
      </c>
      <c r="P2" s="7" t="s">
        <v>130</v>
      </c>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row>
    <row r="3" spans="1:70" ht="60" x14ac:dyDescent="0.25">
      <c r="A3" s="9" t="s">
        <v>16</v>
      </c>
      <c r="B3" s="9" t="s">
        <v>22</v>
      </c>
      <c r="C3" s="14">
        <v>45768</v>
      </c>
      <c r="D3" s="9" t="s">
        <v>18</v>
      </c>
      <c r="E3" s="15">
        <v>0.76388888888888884</v>
      </c>
      <c r="F3" s="9" t="s">
        <v>35</v>
      </c>
      <c r="G3" s="9" t="s">
        <v>24</v>
      </c>
      <c r="H3" s="9" t="s">
        <v>66</v>
      </c>
      <c r="I3" s="13" t="s">
        <v>67</v>
      </c>
      <c r="J3" s="9" t="s">
        <v>29</v>
      </c>
      <c r="K3" s="9">
        <v>589</v>
      </c>
      <c r="L3" s="6" t="str">
        <f t="shared" si="0"/>
        <v>Valencia 1969</v>
      </c>
      <c r="M3" s="6" t="s">
        <v>21</v>
      </c>
      <c r="N3" s="6" t="str">
        <f t="shared" si="1"/>
        <v>Valencia 1969 , San Pedro de la Paz</v>
      </c>
      <c r="O3" s="9" t="s">
        <v>131</v>
      </c>
      <c r="P3" s="9" t="s">
        <v>132</v>
      </c>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row>
    <row r="4" spans="1:70" ht="60" x14ac:dyDescent="0.25">
      <c r="A4" s="9" t="s">
        <v>16</v>
      </c>
      <c r="B4" s="9" t="s">
        <v>42</v>
      </c>
      <c r="C4" s="14">
        <v>45768</v>
      </c>
      <c r="D4" s="9" t="s">
        <v>18</v>
      </c>
      <c r="E4" s="15">
        <v>0.92708333333333337</v>
      </c>
      <c r="F4" s="9" t="s">
        <v>27</v>
      </c>
      <c r="G4" s="9" t="s">
        <v>57</v>
      </c>
      <c r="H4" s="9" t="s">
        <v>68</v>
      </c>
      <c r="I4" s="13" t="s">
        <v>69</v>
      </c>
      <c r="J4" s="9" t="s">
        <v>25</v>
      </c>
      <c r="K4" s="9">
        <v>1707</v>
      </c>
      <c r="L4" s="6" t="str">
        <f t="shared" si="0"/>
        <v>Las Higueras 6435</v>
      </c>
      <c r="M4" s="6" t="s">
        <v>21</v>
      </c>
      <c r="N4" s="6" t="str">
        <f t="shared" si="1"/>
        <v>Las Higueras 6435 , San Pedro de la Paz</v>
      </c>
      <c r="O4" s="9" t="s">
        <v>133</v>
      </c>
      <c r="P4" s="9" t="s">
        <v>134</v>
      </c>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row>
    <row r="5" spans="1:70" ht="75" x14ac:dyDescent="0.25">
      <c r="A5" s="9" t="s">
        <v>16</v>
      </c>
      <c r="B5" s="9" t="s">
        <v>17</v>
      </c>
      <c r="C5" s="14">
        <v>45769</v>
      </c>
      <c r="D5" s="9" t="s">
        <v>30</v>
      </c>
      <c r="E5" s="15">
        <v>0.14583333333333334</v>
      </c>
      <c r="F5" s="9" t="s">
        <v>31</v>
      </c>
      <c r="G5" s="9" t="s">
        <v>62</v>
      </c>
      <c r="H5" s="9" t="s">
        <v>70</v>
      </c>
      <c r="I5" s="13" t="s">
        <v>71</v>
      </c>
      <c r="J5" s="16" t="s">
        <v>51</v>
      </c>
      <c r="K5" s="9">
        <v>1706</v>
      </c>
      <c r="L5" s="6" t="str">
        <f t="shared" si="0"/>
        <v>Ruta 160 Km 8.5 1</v>
      </c>
      <c r="M5" s="6" t="s">
        <v>21</v>
      </c>
      <c r="N5" s="6" t="str">
        <f t="shared" si="1"/>
        <v>Ruta 160 Km 8.5 1 , San Pedro de la Paz</v>
      </c>
      <c r="O5" s="9" t="s">
        <v>135</v>
      </c>
      <c r="P5" s="9" t="s">
        <v>136</v>
      </c>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row>
    <row r="6" spans="1:70" ht="45" x14ac:dyDescent="0.25">
      <c r="A6" s="9" t="s">
        <v>16</v>
      </c>
      <c r="B6" s="9" t="s">
        <v>53</v>
      </c>
      <c r="C6" s="14">
        <v>45769</v>
      </c>
      <c r="D6" s="9" t="s">
        <v>30</v>
      </c>
      <c r="E6" s="15">
        <v>0.23958333333333334</v>
      </c>
      <c r="F6" s="9" t="s">
        <v>32</v>
      </c>
      <c r="G6" s="9" t="s">
        <v>28</v>
      </c>
      <c r="H6" s="9" t="s">
        <v>72</v>
      </c>
      <c r="I6" s="13" t="s">
        <v>73</v>
      </c>
      <c r="J6" s="9" t="s">
        <v>46</v>
      </c>
      <c r="K6" s="9">
        <v>1709</v>
      </c>
      <c r="L6" s="6" t="str">
        <f t="shared" si="0"/>
        <v>Febrero &amp; Doce de Febrero</v>
      </c>
      <c r="M6" s="6" t="s">
        <v>21</v>
      </c>
      <c r="N6" s="6" t="str">
        <f t="shared" si="1"/>
        <v>Febrero &amp; Doce de Febrero , San Pedro de la Paz</v>
      </c>
      <c r="O6" s="9" t="s">
        <v>137</v>
      </c>
      <c r="P6" s="9" t="s">
        <v>138</v>
      </c>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row>
    <row r="7" spans="1:70" ht="45" x14ac:dyDescent="0.25">
      <c r="A7" s="9" t="s">
        <v>16</v>
      </c>
      <c r="B7" s="9" t="s">
        <v>40</v>
      </c>
      <c r="C7" s="14">
        <v>45769</v>
      </c>
      <c r="D7" s="9" t="s">
        <v>30</v>
      </c>
      <c r="E7" s="15">
        <v>0.25</v>
      </c>
      <c r="F7" s="9" t="s">
        <v>32</v>
      </c>
      <c r="G7" s="9" t="s">
        <v>28</v>
      </c>
      <c r="H7" s="9" t="s">
        <v>74</v>
      </c>
      <c r="I7" s="13" t="s">
        <v>75</v>
      </c>
      <c r="J7" s="9" t="s">
        <v>46</v>
      </c>
      <c r="K7" s="9">
        <v>1710</v>
      </c>
      <c r="L7" s="6" t="str">
        <f t="shared" si="0"/>
        <v>Pasaje Samuel 746</v>
      </c>
      <c r="M7" s="6" t="s">
        <v>21</v>
      </c>
      <c r="N7" s="6" t="str">
        <f t="shared" si="1"/>
        <v>Pasaje Samuel 746 , San Pedro de la Paz</v>
      </c>
      <c r="O7" s="9" t="s">
        <v>139</v>
      </c>
      <c r="P7" s="9" t="s">
        <v>140</v>
      </c>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row>
    <row r="8" spans="1:70" ht="45" x14ac:dyDescent="0.25">
      <c r="A8" s="7" t="s">
        <v>16</v>
      </c>
      <c r="B8" s="7" t="s">
        <v>17</v>
      </c>
      <c r="C8" s="10">
        <v>45769</v>
      </c>
      <c r="D8" s="7" t="s">
        <v>30</v>
      </c>
      <c r="E8" s="11">
        <v>0.375</v>
      </c>
      <c r="F8" s="7" t="s">
        <v>19</v>
      </c>
      <c r="G8" s="7" t="s">
        <v>49</v>
      </c>
      <c r="H8" s="7" t="s">
        <v>76</v>
      </c>
      <c r="I8" s="8" t="s">
        <v>77</v>
      </c>
      <c r="J8" s="7" t="s">
        <v>29</v>
      </c>
      <c r="K8" s="9">
        <v>608</v>
      </c>
      <c r="L8" s="6" t="str">
        <f t="shared" si="0"/>
        <v>Camino El Venado Alto sin numero</v>
      </c>
      <c r="M8" s="6" t="s">
        <v>21</v>
      </c>
      <c r="N8" s="6" t="str">
        <f t="shared" si="1"/>
        <v>Camino El Venado Alto sin numero , San Pedro de la Paz</v>
      </c>
      <c r="O8" s="7" t="s">
        <v>141</v>
      </c>
      <c r="P8" s="7" t="s">
        <v>142</v>
      </c>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row>
    <row r="9" spans="1:70" s="8" customFormat="1" ht="60" x14ac:dyDescent="0.25">
      <c r="A9" s="9" t="s">
        <v>16</v>
      </c>
      <c r="B9" s="9" t="s">
        <v>40</v>
      </c>
      <c r="C9" s="14">
        <v>45769</v>
      </c>
      <c r="D9" s="9" t="s">
        <v>30</v>
      </c>
      <c r="E9" s="15">
        <v>0.6381944444444444</v>
      </c>
      <c r="F9" s="9" t="s">
        <v>23</v>
      </c>
      <c r="G9" s="9" t="s">
        <v>52</v>
      </c>
      <c r="H9" s="9" t="s">
        <v>78</v>
      </c>
      <c r="I9" s="13" t="s">
        <v>79</v>
      </c>
      <c r="J9" s="9" t="s">
        <v>29</v>
      </c>
      <c r="K9" s="9">
        <v>599</v>
      </c>
      <c r="L9" s="6" t="str">
        <f t="shared" si="0"/>
        <v>Pie de Monte 2800</v>
      </c>
      <c r="M9" s="6" t="s">
        <v>21</v>
      </c>
      <c r="N9" s="6" t="str">
        <f t="shared" si="1"/>
        <v>Pie de Monte 2800 , San Pedro de la Paz</v>
      </c>
      <c r="O9" s="9" t="s">
        <v>143</v>
      </c>
      <c r="P9" s="9" t="s">
        <v>144</v>
      </c>
      <c r="Q9" s="9"/>
      <c r="R9" s="9"/>
      <c r="S9" s="9"/>
      <c r="T9" s="9"/>
      <c r="U9" s="9"/>
      <c r="V9" s="9"/>
      <c r="W9" s="9"/>
      <c r="X9" s="9"/>
      <c r="Y9" s="9"/>
      <c r="Z9" s="9"/>
      <c r="AA9" s="9"/>
      <c r="AB9" s="9"/>
      <c r="AC9" s="9"/>
      <c r="AD9" s="9"/>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row>
    <row r="10" spans="1:70" s="8" customFormat="1" ht="45" x14ac:dyDescent="0.25">
      <c r="A10" s="9" t="s">
        <v>16</v>
      </c>
      <c r="B10" s="9" t="s">
        <v>26</v>
      </c>
      <c r="C10" s="14">
        <v>45769</v>
      </c>
      <c r="D10" s="9" t="s">
        <v>30</v>
      </c>
      <c r="E10" s="15">
        <v>0.84027777777777779</v>
      </c>
      <c r="F10" s="9" t="s">
        <v>27</v>
      </c>
      <c r="G10" s="9" t="s">
        <v>28</v>
      </c>
      <c r="H10" s="9" t="s">
        <v>59</v>
      </c>
      <c r="I10" s="13" t="s">
        <v>80</v>
      </c>
      <c r="J10" s="9" t="s">
        <v>36</v>
      </c>
      <c r="K10" s="9">
        <v>1714</v>
      </c>
      <c r="L10" s="6" t="str">
        <f t="shared" si="0"/>
        <v>Portal San Pedro 6950</v>
      </c>
      <c r="M10" s="6" t="s">
        <v>21</v>
      </c>
      <c r="N10" s="6" t="str">
        <f t="shared" si="1"/>
        <v>Portal San Pedro 6950 , San Pedro de la Paz</v>
      </c>
      <c r="O10" s="9" t="s">
        <v>145</v>
      </c>
      <c r="P10" s="9" t="s">
        <v>146</v>
      </c>
      <c r="Q10" s="9"/>
      <c r="R10" s="9"/>
      <c r="S10" s="9"/>
      <c r="T10" s="9"/>
      <c r="U10" s="9"/>
      <c r="V10" s="9"/>
      <c r="W10" s="9"/>
      <c r="X10" s="9"/>
      <c r="Y10" s="9"/>
      <c r="Z10" s="9"/>
      <c r="AA10" s="9"/>
      <c r="AB10" s="9"/>
      <c r="AC10" s="9"/>
      <c r="AD10" s="9"/>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row>
    <row r="11" spans="1:70" ht="45" x14ac:dyDescent="0.25">
      <c r="A11" s="9" t="s">
        <v>16</v>
      </c>
      <c r="B11" s="9" t="s">
        <v>22</v>
      </c>
      <c r="C11" s="14">
        <v>45769</v>
      </c>
      <c r="D11" s="9" t="s">
        <v>30</v>
      </c>
      <c r="E11" s="15">
        <v>0.91666666666666663</v>
      </c>
      <c r="F11" s="9" t="s">
        <v>27</v>
      </c>
      <c r="G11" s="9" t="s">
        <v>24</v>
      </c>
      <c r="H11" s="9" t="s">
        <v>81</v>
      </c>
      <c r="I11" s="13" t="s">
        <v>82</v>
      </c>
      <c r="J11" s="18" t="s">
        <v>46</v>
      </c>
      <c r="K11" s="9">
        <v>1722</v>
      </c>
      <c r="L11" s="6" t="str">
        <f t="shared" si="0"/>
        <v>Pasaje Veintiocho 909</v>
      </c>
      <c r="M11" s="6" t="s">
        <v>21</v>
      </c>
      <c r="N11" s="6" t="str">
        <f t="shared" si="1"/>
        <v>Pasaje Veintiocho 909 , San Pedro de la Paz</v>
      </c>
      <c r="O11" s="9" t="s">
        <v>147</v>
      </c>
      <c r="P11" s="9" t="s">
        <v>148</v>
      </c>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row>
    <row r="12" spans="1:70" ht="60" x14ac:dyDescent="0.25">
      <c r="A12" s="9" t="s">
        <v>16</v>
      </c>
      <c r="B12" s="9" t="s">
        <v>34</v>
      </c>
      <c r="C12" s="14">
        <v>45769</v>
      </c>
      <c r="D12" s="9" t="s">
        <v>30</v>
      </c>
      <c r="E12" s="15">
        <v>0.93055555555555547</v>
      </c>
      <c r="F12" s="9" t="s">
        <v>27</v>
      </c>
      <c r="G12" s="9" t="s">
        <v>28</v>
      </c>
      <c r="H12" s="9" t="s">
        <v>83</v>
      </c>
      <c r="I12" s="13" t="s">
        <v>84</v>
      </c>
      <c r="J12" s="9" t="s">
        <v>51</v>
      </c>
      <c r="K12" s="9">
        <v>620</v>
      </c>
      <c r="L12" s="6" t="str">
        <f t="shared" si="0"/>
        <v>Callejon Lagunillas &amp; Los Mañios</v>
      </c>
      <c r="M12" s="6" t="s">
        <v>21</v>
      </c>
      <c r="N12" s="6" t="str">
        <f t="shared" si="1"/>
        <v>Callejon Lagunillas &amp; Los Mañios , San Pedro de la Paz</v>
      </c>
      <c r="O12" s="9" t="s">
        <v>149</v>
      </c>
      <c r="P12" s="9" t="s">
        <v>150</v>
      </c>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row>
    <row r="13" spans="1:70" ht="60" x14ac:dyDescent="0.25">
      <c r="A13" s="7" t="s">
        <v>16</v>
      </c>
      <c r="B13" s="7" t="s">
        <v>44</v>
      </c>
      <c r="C13" s="10">
        <v>45771</v>
      </c>
      <c r="D13" s="7" t="s">
        <v>38</v>
      </c>
      <c r="E13" s="11">
        <v>0.2986111111111111</v>
      </c>
      <c r="F13" s="7" t="s">
        <v>32</v>
      </c>
      <c r="G13" s="7" t="s">
        <v>28</v>
      </c>
      <c r="H13" s="7" t="s">
        <v>85</v>
      </c>
      <c r="I13" s="8" t="s">
        <v>86</v>
      </c>
      <c r="J13" s="7" t="s">
        <v>46</v>
      </c>
      <c r="K13" s="9">
        <v>1745</v>
      </c>
      <c r="L13" s="6" t="str">
        <f t="shared" si="0"/>
        <v>Rodriguez Aldea &amp; Calle Doce de Febrero</v>
      </c>
      <c r="M13" s="6" t="s">
        <v>21</v>
      </c>
      <c r="N13" s="6" t="str">
        <f t="shared" si="1"/>
        <v>Rodriguez Aldea &amp; Calle Doce de Febrero , San Pedro de la Paz</v>
      </c>
      <c r="O13" s="7" t="s">
        <v>151</v>
      </c>
      <c r="P13" s="7" t="s">
        <v>152</v>
      </c>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row>
    <row r="14" spans="1:70" ht="60" x14ac:dyDescent="0.25">
      <c r="A14" s="7" t="s">
        <v>16</v>
      </c>
      <c r="B14" s="7" t="s">
        <v>26</v>
      </c>
      <c r="C14" s="10">
        <v>45773</v>
      </c>
      <c r="D14" s="7" t="s">
        <v>41</v>
      </c>
      <c r="E14" s="11">
        <v>0.8125</v>
      </c>
      <c r="F14" s="7" t="s">
        <v>35</v>
      </c>
      <c r="G14" s="7" t="s">
        <v>49</v>
      </c>
      <c r="H14" s="7" t="s">
        <v>60</v>
      </c>
      <c r="I14" s="8" t="s">
        <v>87</v>
      </c>
      <c r="J14" s="7" t="s">
        <v>50</v>
      </c>
      <c r="K14" s="9">
        <v>620</v>
      </c>
      <c r="L14" s="6" t="str">
        <f t="shared" si="0"/>
        <v>Avenida Michimalonco 1040</v>
      </c>
      <c r="M14" s="6" t="s">
        <v>21</v>
      </c>
      <c r="N14" s="6" t="str">
        <f t="shared" si="1"/>
        <v>Avenida Michimalonco 1040 , San Pedro de la Paz</v>
      </c>
      <c r="O14" s="7" t="s">
        <v>153</v>
      </c>
      <c r="P14" s="7" t="s">
        <v>154</v>
      </c>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row>
    <row r="15" spans="1:70" ht="45" x14ac:dyDescent="0.25">
      <c r="A15" s="7" t="s">
        <v>16</v>
      </c>
      <c r="B15" s="7" t="s">
        <v>40</v>
      </c>
      <c r="C15" s="10">
        <v>45774</v>
      </c>
      <c r="D15" s="7" t="s">
        <v>45</v>
      </c>
      <c r="E15" s="11">
        <v>0.13194444444444445</v>
      </c>
      <c r="F15" s="7" t="s">
        <v>31</v>
      </c>
      <c r="G15" s="7" t="s">
        <v>28</v>
      </c>
      <c r="H15" s="7" t="s">
        <v>88</v>
      </c>
      <c r="I15" s="8" t="s">
        <v>89</v>
      </c>
      <c r="J15" s="7" t="s">
        <v>50</v>
      </c>
      <c r="K15" s="9">
        <v>1782</v>
      </c>
      <c r="L15" s="6" t="str">
        <f t="shared" si="0"/>
        <v>Calle Lota &amp; Luis Acevedo</v>
      </c>
      <c r="M15" s="6" t="s">
        <v>21</v>
      </c>
      <c r="N15" s="6" t="str">
        <f t="shared" si="1"/>
        <v>Calle Lota &amp; Luis Acevedo , San Pedro de la Paz</v>
      </c>
      <c r="O15" s="7" t="s">
        <v>155</v>
      </c>
      <c r="P15" s="7" t="s">
        <v>156</v>
      </c>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row>
    <row r="16" spans="1:70" ht="75" x14ac:dyDescent="0.25">
      <c r="A16" s="7" t="s">
        <v>16</v>
      </c>
      <c r="B16" s="7" t="s">
        <v>34</v>
      </c>
      <c r="C16" s="10">
        <v>45775</v>
      </c>
      <c r="D16" s="7" t="s">
        <v>18</v>
      </c>
      <c r="E16" s="11">
        <v>0.60416666666666663</v>
      </c>
      <c r="F16" s="7" t="s">
        <v>23</v>
      </c>
      <c r="G16" s="7" t="s">
        <v>28</v>
      </c>
      <c r="H16" s="7" t="s">
        <v>90</v>
      </c>
      <c r="I16" s="8" t="s">
        <v>91</v>
      </c>
      <c r="J16" s="7" t="s">
        <v>51</v>
      </c>
      <c r="K16" s="9">
        <v>1803</v>
      </c>
      <c r="L16" s="6" t="str">
        <f t="shared" si="0"/>
        <v>Ruta 160 Los Pioneros &amp; Los Mañios</v>
      </c>
      <c r="M16" s="6" t="s">
        <v>21</v>
      </c>
      <c r="N16" s="6" t="str">
        <f t="shared" si="1"/>
        <v>Ruta 160 Los Pioneros &amp; Los Mañios , San Pedro de la Paz</v>
      </c>
      <c r="O16" s="7" t="s">
        <v>157</v>
      </c>
      <c r="P16" s="7" t="s">
        <v>158</v>
      </c>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row>
    <row r="17" spans="1:70" ht="60" x14ac:dyDescent="0.25">
      <c r="A17" s="7" t="s">
        <v>16</v>
      </c>
      <c r="B17" s="7" t="s">
        <v>26</v>
      </c>
      <c r="C17" s="10">
        <v>45775</v>
      </c>
      <c r="D17" s="7" t="s">
        <v>18</v>
      </c>
      <c r="E17" s="11">
        <v>0.625</v>
      </c>
      <c r="F17" s="7" t="s">
        <v>23</v>
      </c>
      <c r="G17" s="7" t="s">
        <v>28</v>
      </c>
      <c r="H17" s="7" t="s">
        <v>54</v>
      </c>
      <c r="I17" s="8" t="s">
        <v>92</v>
      </c>
      <c r="J17" s="7" t="s">
        <v>20</v>
      </c>
      <c r="K17" s="9">
        <v>1813</v>
      </c>
      <c r="L17" s="6" t="str">
        <f t="shared" si="0"/>
        <v>Las Rozas 3532</v>
      </c>
      <c r="M17" s="6" t="s">
        <v>21</v>
      </c>
      <c r="N17" s="6" t="str">
        <f t="shared" si="1"/>
        <v>Las Rozas 3532 , San Pedro de la Paz</v>
      </c>
      <c r="O17" s="7" t="s">
        <v>159</v>
      </c>
      <c r="P17" s="7" t="s">
        <v>160</v>
      </c>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row>
    <row r="18" spans="1:70" ht="75" x14ac:dyDescent="0.25">
      <c r="A18" s="7" t="s">
        <v>47</v>
      </c>
      <c r="B18" s="7" t="s">
        <v>34</v>
      </c>
      <c r="C18" s="10">
        <v>45775</v>
      </c>
      <c r="D18" s="7" t="s">
        <v>18</v>
      </c>
      <c r="E18" s="11">
        <v>0.70833333333333337</v>
      </c>
      <c r="F18" s="7" t="s">
        <v>35</v>
      </c>
      <c r="G18" s="7" t="s">
        <v>28</v>
      </c>
      <c r="H18" s="7" t="s">
        <v>56</v>
      </c>
      <c r="I18" s="8" t="s">
        <v>93</v>
      </c>
      <c r="J18" s="7" t="s">
        <v>36</v>
      </c>
      <c r="K18" s="9">
        <v>1815</v>
      </c>
      <c r="L18" s="6" t="str">
        <f t="shared" si="0"/>
        <v>Los Mañios 7045</v>
      </c>
      <c r="M18" s="6" t="s">
        <v>21</v>
      </c>
      <c r="N18" s="6" t="str">
        <f t="shared" si="1"/>
        <v>Los Mañios 7045 , San Pedro de la Paz</v>
      </c>
      <c r="O18" s="7" t="s">
        <v>161</v>
      </c>
      <c r="P18" s="7" t="s">
        <v>162</v>
      </c>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row>
    <row r="19" spans="1:70" s="19" customFormat="1" ht="60" x14ac:dyDescent="0.25">
      <c r="A19" s="19" t="s">
        <v>16</v>
      </c>
      <c r="B19" s="19" t="s">
        <v>53</v>
      </c>
      <c r="C19" s="20">
        <v>45776</v>
      </c>
      <c r="D19" s="19" t="s">
        <v>30</v>
      </c>
      <c r="E19" s="21">
        <v>0.4861111111111111</v>
      </c>
      <c r="F19" s="19" t="s">
        <v>19</v>
      </c>
      <c r="G19" s="19" t="s">
        <v>28</v>
      </c>
      <c r="H19" s="19" t="s">
        <v>94</v>
      </c>
      <c r="I19" s="22" t="s">
        <v>95</v>
      </c>
      <c r="J19" s="19" t="s">
        <v>20</v>
      </c>
      <c r="K19" s="23">
        <v>1826</v>
      </c>
      <c r="L19" s="24" t="str">
        <f t="shared" si="0"/>
        <v>Avenida Michaihue 987</v>
      </c>
      <c r="M19" s="24" t="s">
        <v>21</v>
      </c>
      <c r="N19" s="24" t="str">
        <f t="shared" si="1"/>
        <v>Avenida Michaihue 987 , San Pedro de la Paz</v>
      </c>
      <c r="O19" s="19" t="s">
        <v>163</v>
      </c>
      <c r="P19" s="19" t="s">
        <v>164</v>
      </c>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s="19" customFormat="1" ht="30" x14ac:dyDescent="0.25">
      <c r="A20" s="19" t="s">
        <v>16</v>
      </c>
      <c r="B20" s="19" t="s">
        <v>26</v>
      </c>
      <c r="C20" s="20">
        <v>45776</v>
      </c>
      <c r="D20" s="19" t="s">
        <v>30</v>
      </c>
      <c r="E20" s="21">
        <v>0.59027777777777779</v>
      </c>
      <c r="F20" s="19" t="s">
        <v>23</v>
      </c>
      <c r="G20" s="19" t="s">
        <v>28</v>
      </c>
      <c r="H20" s="19" t="s">
        <v>96</v>
      </c>
      <c r="I20" s="22" t="s">
        <v>97</v>
      </c>
      <c r="J20" s="19" t="s">
        <v>29</v>
      </c>
      <c r="K20" s="23">
        <v>642</v>
      </c>
      <c r="L20" s="24" t="str">
        <f t="shared" si="0"/>
        <v>Molco 1860</v>
      </c>
      <c r="M20" s="24" t="s">
        <v>21</v>
      </c>
      <c r="N20" s="24" t="str">
        <f t="shared" si="1"/>
        <v>Molco 1860 , San Pedro de la Paz</v>
      </c>
      <c r="O20" s="19" t="s">
        <v>165</v>
      </c>
      <c r="P20" s="19" t="s">
        <v>166</v>
      </c>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s="19" customFormat="1" ht="75" x14ac:dyDescent="0.25">
      <c r="A21" s="19" t="s">
        <v>16</v>
      </c>
      <c r="B21" s="19" t="s">
        <v>44</v>
      </c>
      <c r="C21" s="20">
        <v>45776</v>
      </c>
      <c r="D21" s="19" t="s">
        <v>30</v>
      </c>
      <c r="E21" s="21">
        <v>0.70833333333333337</v>
      </c>
      <c r="F21" s="19" t="s">
        <v>35</v>
      </c>
      <c r="G21" s="19" t="s">
        <v>28</v>
      </c>
      <c r="H21" s="19" t="s">
        <v>98</v>
      </c>
      <c r="I21" s="22" t="s">
        <v>99</v>
      </c>
      <c r="J21" s="19" t="s">
        <v>25</v>
      </c>
      <c r="K21" s="23">
        <v>1831</v>
      </c>
      <c r="L21" s="24" t="str">
        <f t="shared" si="0"/>
        <v>Los Naranjos &amp; Calle Victoria</v>
      </c>
      <c r="M21" s="24" t="s">
        <v>21</v>
      </c>
      <c r="N21" s="24" t="str">
        <f t="shared" si="1"/>
        <v>Los Naranjos &amp; Calle Victoria , San Pedro de la Paz</v>
      </c>
      <c r="O21" s="19" t="s">
        <v>167</v>
      </c>
      <c r="P21" s="19" t="s">
        <v>168</v>
      </c>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s="19" customFormat="1" ht="60" x14ac:dyDescent="0.25">
      <c r="A22" s="19" t="s">
        <v>16</v>
      </c>
      <c r="B22" s="19" t="s">
        <v>17</v>
      </c>
      <c r="C22" s="20">
        <v>45777</v>
      </c>
      <c r="D22" s="19" t="s">
        <v>37</v>
      </c>
      <c r="E22" s="21">
        <v>5.5555555555555552E-2</v>
      </c>
      <c r="F22" s="19" t="s">
        <v>31</v>
      </c>
      <c r="G22" s="19" t="s">
        <v>43</v>
      </c>
      <c r="H22" s="19" t="s">
        <v>100</v>
      </c>
      <c r="I22" s="22" t="s">
        <v>101</v>
      </c>
      <c r="J22" s="19" t="s">
        <v>29</v>
      </c>
      <c r="K22" s="23">
        <v>639</v>
      </c>
      <c r="L22" s="24" t="str">
        <f t="shared" si="0"/>
        <v>Camino El Venado 220</v>
      </c>
      <c r="M22" s="24" t="s">
        <v>21</v>
      </c>
      <c r="N22" s="24" t="str">
        <f t="shared" si="1"/>
        <v>Camino El Venado 220 , San Pedro de la Paz</v>
      </c>
      <c r="O22" s="19" t="s">
        <v>169</v>
      </c>
      <c r="P22" s="19" t="s">
        <v>170</v>
      </c>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s="19" customFormat="1" ht="60" x14ac:dyDescent="0.25">
      <c r="A23" s="19" t="s">
        <v>16</v>
      </c>
      <c r="B23" s="19" t="s">
        <v>17</v>
      </c>
      <c r="C23" s="20">
        <v>45777</v>
      </c>
      <c r="D23" s="19" t="s">
        <v>37</v>
      </c>
      <c r="E23" s="21">
        <v>0.33333333333333331</v>
      </c>
      <c r="F23" s="19" t="s">
        <v>19</v>
      </c>
      <c r="G23" s="19" t="s">
        <v>52</v>
      </c>
      <c r="H23" s="19" t="s">
        <v>102</v>
      </c>
      <c r="I23" s="22" t="s">
        <v>103</v>
      </c>
      <c r="J23" s="19" t="s">
        <v>46</v>
      </c>
      <c r="K23" s="23">
        <v>1839</v>
      </c>
      <c r="L23" s="24" t="str">
        <f t="shared" si="0"/>
        <v>Dos Poniente 180</v>
      </c>
      <c r="M23" s="24" t="s">
        <v>21</v>
      </c>
      <c r="N23" s="24" t="str">
        <f t="shared" si="1"/>
        <v>Dos Poniente 180 , San Pedro de la Paz</v>
      </c>
      <c r="O23" s="19" t="s">
        <v>171</v>
      </c>
      <c r="P23" s="19" t="s">
        <v>172</v>
      </c>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s="19" customFormat="1" ht="60" x14ac:dyDescent="0.25">
      <c r="A24" s="19" t="s">
        <v>16</v>
      </c>
      <c r="B24" s="19" t="s">
        <v>26</v>
      </c>
      <c r="C24" s="20">
        <v>45777</v>
      </c>
      <c r="D24" s="19" t="s">
        <v>37</v>
      </c>
      <c r="E24" s="21">
        <v>0.4548611111111111</v>
      </c>
      <c r="F24" s="19" t="s">
        <v>19</v>
      </c>
      <c r="G24" s="19" t="s">
        <v>43</v>
      </c>
      <c r="H24" s="19" t="s">
        <v>55</v>
      </c>
      <c r="I24" s="22" t="s">
        <v>104</v>
      </c>
      <c r="J24" s="19" t="s">
        <v>36</v>
      </c>
      <c r="K24" s="23">
        <v>1836</v>
      </c>
      <c r="L24" s="24" t="str">
        <f t="shared" si="0"/>
        <v>Los Mañios 7373</v>
      </c>
      <c r="M24" s="24" t="s">
        <v>21</v>
      </c>
      <c r="N24" s="24" t="str">
        <f t="shared" si="1"/>
        <v>Los Mañios 7373 , San Pedro de la Paz</v>
      </c>
      <c r="O24" s="19" t="s">
        <v>173</v>
      </c>
      <c r="P24" s="19" t="s">
        <v>174</v>
      </c>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s="19" customFormat="1" ht="60" x14ac:dyDescent="0.25">
      <c r="A25" s="19" t="s">
        <v>16</v>
      </c>
      <c r="B25" s="19" t="s">
        <v>26</v>
      </c>
      <c r="C25" s="20">
        <v>45777</v>
      </c>
      <c r="D25" s="19" t="s">
        <v>37</v>
      </c>
      <c r="E25" s="21">
        <v>0.69444444444444453</v>
      </c>
      <c r="F25" s="19" t="s">
        <v>35</v>
      </c>
      <c r="G25" s="19" t="s">
        <v>58</v>
      </c>
      <c r="H25" s="19" t="s">
        <v>61</v>
      </c>
      <c r="I25" s="22" t="s">
        <v>105</v>
      </c>
      <c r="J25" s="19" t="s">
        <v>51</v>
      </c>
      <c r="K25" s="23">
        <v>1846</v>
      </c>
      <c r="L25" s="24" t="str">
        <f t="shared" si="0"/>
        <v>Los Mañios 4385</v>
      </c>
      <c r="M25" s="24" t="s">
        <v>21</v>
      </c>
      <c r="N25" s="24" t="str">
        <f t="shared" si="1"/>
        <v>Los Mañios 4385 , San Pedro de la Paz</v>
      </c>
      <c r="O25" s="19" t="s">
        <v>175</v>
      </c>
      <c r="P25" s="19" t="s">
        <v>176</v>
      </c>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s="19" customFormat="1" ht="30" x14ac:dyDescent="0.25">
      <c r="A26" s="19" t="s">
        <v>16</v>
      </c>
      <c r="B26" s="19" t="s">
        <v>48</v>
      </c>
      <c r="C26" s="20">
        <v>45777</v>
      </c>
      <c r="D26" s="19" t="s">
        <v>37</v>
      </c>
      <c r="E26" s="21">
        <v>0.69444444444444453</v>
      </c>
      <c r="F26" s="19" t="s">
        <v>35</v>
      </c>
      <c r="G26" s="19" t="s">
        <v>28</v>
      </c>
      <c r="H26" s="19" t="s">
        <v>106</v>
      </c>
      <c r="I26" s="22" t="s">
        <v>107</v>
      </c>
      <c r="J26" s="19" t="s">
        <v>33</v>
      </c>
      <c r="K26" s="23">
        <v>1842</v>
      </c>
      <c r="L26" s="24" t="str">
        <f t="shared" si="0"/>
        <v>Ruta 160 &amp; Diagonal Bio Bio</v>
      </c>
      <c r="M26" s="24" t="s">
        <v>21</v>
      </c>
      <c r="N26" s="24" t="str">
        <f t="shared" si="1"/>
        <v>Ruta 160 &amp; Diagonal Bio Bio , San Pedro de la Paz</v>
      </c>
      <c r="O26" s="19" t="s">
        <v>177</v>
      </c>
      <c r="P26" s="19" t="s">
        <v>178</v>
      </c>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s="19" customFormat="1" x14ac:dyDescent="0.25">
      <c r="A27" s="19" t="s">
        <v>16</v>
      </c>
      <c r="B27" s="19" t="s">
        <v>48</v>
      </c>
      <c r="C27" s="20">
        <v>45777</v>
      </c>
      <c r="D27" s="19" t="s">
        <v>37</v>
      </c>
      <c r="E27" s="21">
        <v>0.71527777777777779</v>
      </c>
      <c r="F27" s="19" t="s">
        <v>35</v>
      </c>
      <c r="G27" s="19" t="s">
        <v>28</v>
      </c>
      <c r="H27" s="19" t="s">
        <v>108</v>
      </c>
      <c r="I27" s="22" t="s">
        <v>109</v>
      </c>
      <c r="J27" s="19" t="s">
        <v>50</v>
      </c>
      <c r="K27" s="23">
        <v>1843</v>
      </c>
      <c r="L27" s="24" t="str">
        <f t="shared" si="0"/>
        <v>Pedro Aguierre Cerda &amp; Las Garzas</v>
      </c>
      <c r="M27" s="24" t="s">
        <v>21</v>
      </c>
      <c r="N27" s="24" t="str">
        <f t="shared" si="1"/>
        <v>Pedro Aguierre Cerda &amp; Las Garzas , San Pedro de la Paz</v>
      </c>
      <c r="O27" s="19" t="s">
        <v>179</v>
      </c>
      <c r="P27" s="19" t="s">
        <v>180</v>
      </c>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ht="60" x14ac:dyDescent="0.25">
      <c r="A28" s="12" t="s">
        <v>16</v>
      </c>
      <c r="B28" s="7" t="s">
        <v>22</v>
      </c>
      <c r="C28" s="10">
        <v>45778</v>
      </c>
      <c r="D28" s="7" t="s">
        <v>38</v>
      </c>
      <c r="E28" s="11">
        <v>3.125E-2</v>
      </c>
      <c r="F28" s="7" t="s">
        <v>31</v>
      </c>
      <c r="G28" s="7" t="s">
        <v>24</v>
      </c>
      <c r="H28" s="7" t="s">
        <v>110</v>
      </c>
      <c r="I28" s="8" t="s">
        <v>111</v>
      </c>
      <c r="J28" s="7" t="s">
        <v>25</v>
      </c>
      <c r="K28" s="9">
        <v>1860</v>
      </c>
      <c r="L28" s="24" t="str">
        <f t="shared" si="0"/>
        <v>Los Peralillos Poniente 6950</v>
      </c>
      <c r="M28" s="24" t="s">
        <v>21</v>
      </c>
      <c r="N28" s="24" t="str">
        <f t="shared" si="1"/>
        <v>Los Peralillos Poniente 6950 , San Pedro de la Paz</v>
      </c>
      <c r="O28" s="7" t="s">
        <v>181</v>
      </c>
      <c r="P28" s="7" t="s">
        <v>182</v>
      </c>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row>
    <row r="29" spans="1:70" ht="60" x14ac:dyDescent="0.25">
      <c r="A29" s="7" t="s">
        <v>47</v>
      </c>
      <c r="B29" s="7" t="s">
        <v>22</v>
      </c>
      <c r="C29" s="10">
        <v>45778</v>
      </c>
      <c r="D29" s="7" t="s">
        <v>38</v>
      </c>
      <c r="E29" s="11">
        <v>0.13541666666666666</v>
      </c>
      <c r="F29" s="7" t="s">
        <v>31</v>
      </c>
      <c r="G29" s="7" t="s">
        <v>24</v>
      </c>
      <c r="H29" s="7" t="s">
        <v>63</v>
      </c>
      <c r="I29" s="8" t="s">
        <v>112</v>
      </c>
      <c r="J29" s="7" t="s">
        <v>20</v>
      </c>
      <c r="K29" s="9">
        <v>1853</v>
      </c>
      <c r="L29" s="24" t="str">
        <f t="shared" si="0"/>
        <v>Los Copihues 585</v>
      </c>
      <c r="M29" s="24" t="s">
        <v>21</v>
      </c>
      <c r="N29" s="24" t="str">
        <f t="shared" si="1"/>
        <v>Los Copihues 585 , San Pedro de la Paz</v>
      </c>
      <c r="O29" s="7" t="s">
        <v>183</v>
      </c>
      <c r="P29" s="7" t="s">
        <v>184</v>
      </c>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row>
    <row r="30" spans="1:70" ht="45" x14ac:dyDescent="0.25">
      <c r="A30" s="7" t="s">
        <v>16</v>
      </c>
      <c r="B30" s="7" t="s">
        <v>42</v>
      </c>
      <c r="C30" s="10">
        <v>45778</v>
      </c>
      <c r="D30" s="7" t="s">
        <v>38</v>
      </c>
      <c r="E30" s="11">
        <v>0.17708333333333334</v>
      </c>
      <c r="F30" s="7" t="s">
        <v>32</v>
      </c>
      <c r="G30" s="7" t="s">
        <v>24</v>
      </c>
      <c r="H30" s="7" t="s">
        <v>113</v>
      </c>
      <c r="I30" s="8" t="s">
        <v>114</v>
      </c>
      <c r="J30" s="7" t="s">
        <v>20</v>
      </c>
      <c r="K30" s="9">
        <v>1856</v>
      </c>
      <c r="L30" s="24" t="str">
        <f t="shared" si="0"/>
        <v>Calle Guacolda 1063</v>
      </c>
      <c r="M30" s="24" t="s">
        <v>21</v>
      </c>
      <c r="N30" s="24" t="str">
        <f t="shared" si="1"/>
        <v>Calle Guacolda 1063 , San Pedro de la Paz</v>
      </c>
      <c r="O30" s="7" t="s">
        <v>185</v>
      </c>
      <c r="P30" s="7" t="s">
        <v>186</v>
      </c>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row>
    <row r="31" spans="1:70" ht="45" x14ac:dyDescent="0.25">
      <c r="A31" s="7" t="s">
        <v>16</v>
      </c>
      <c r="B31" s="7" t="s">
        <v>22</v>
      </c>
      <c r="C31" s="10">
        <v>45778</v>
      </c>
      <c r="D31" s="7" t="s">
        <v>38</v>
      </c>
      <c r="E31" s="11">
        <v>0.22222222222222221</v>
      </c>
      <c r="F31" s="7" t="s">
        <v>32</v>
      </c>
      <c r="G31" s="7" t="s">
        <v>24</v>
      </c>
      <c r="H31" s="7" t="s">
        <v>115</v>
      </c>
      <c r="I31" s="8" t="s">
        <v>116</v>
      </c>
      <c r="J31" s="7" t="s">
        <v>33</v>
      </c>
      <c r="K31" s="9">
        <v>1861</v>
      </c>
      <c r="L31" s="24" t="str">
        <f t="shared" si="0"/>
        <v>Las Margaritas 1853</v>
      </c>
      <c r="M31" s="24" t="s">
        <v>21</v>
      </c>
      <c r="N31" s="24" t="str">
        <f t="shared" si="1"/>
        <v>Las Margaritas 1853 , San Pedro de la Paz</v>
      </c>
      <c r="O31" s="7" t="s">
        <v>187</v>
      </c>
      <c r="P31" s="7" t="s">
        <v>188</v>
      </c>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row>
    <row r="32" spans="1:70" ht="45" x14ac:dyDescent="0.25">
      <c r="A32" s="7" t="s">
        <v>16</v>
      </c>
      <c r="B32" s="7" t="s">
        <v>34</v>
      </c>
      <c r="C32" s="10">
        <v>45778</v>
      </c>
      <c r="D32" s="7" t="s">
        <v>38</v>
      </c>
      <c r="E32" s="11">
        <v>0.31944444444444448</v>
      </c>
      <c r="F32" s="7" t="s">
        <v>32</v>
      </c>
      <c r="G32" s="7" t="s">
        <v>52</v>
      </c>
      <c r="H32" s="7" t="s">
        <v>117</v>
      </c>
      <c r="I32" s="8" t="s">
        <v>118</v>
      </c>
      <c r="J32" s="7" t="s">
        <v>20</v>
      </c>
      <c r="K32" s="9">
        <v>1857</v>
      </c>
      <c r="L32" s="24" t="str">
        <f t="shared" si="0"/>
        <v>Cuatro Norte 1942</v>
      </c>
      <c r="M32" s="24" t="s">
        <v>21</v>
      </c>
      <c r="N32" s="24" t="str">
        <f t="shared" si="1"/>
        <v>Cuatro Norte 1942 , San Pedro de la Paz</v>
      </c>
      <c r="O32" s="7" t="s">
        <v>189</v>
      </c>
      <c r="P32" s="7" t="s">
        <v>190</v>
      </c>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row>
    <row r="33" spans="1:70" ht="45" x14ac:dyDescent="0.25">
      <c r="A33" s="7" t="s">
        <v>16</v>
      </c>
      <c r="B33" s="7" t="s">
        <v>22</v>
      </c>
      <c r="C33" s="10">
        <v>45778</v>
      </c>
      <c r="D33" s="7" t="s">
        <v>38</v>
      </c>
      <c r="E33" s="11">
        <v>0.9375</v>
      </c>
      <c r="F33" s="7" t="s">
        <v>27</v>
      </c>
      <c r="G33" s="7" t="s">
        <v>24</v>
      </c>
      <c r="H33" s="7" t="s">
        <v>119</v>
      </c>
      <c r="I33" s="8" t="s">
        <v>120</v>
      </c>
      <c r="J33" s="7" t="s">
        <v>36</v>
      </c>
      <c r="K33" s="9">
        <v>1870</v>
      </c>
      <c r="L33" s="24" t="str">
        <f t="shared" si="0"/>
        <v>Pasaje Treinta y cinco 7558</v>
      </c>
      <c r="M33" s="24" t="s">
        <v>21</v>
      </c>
      <c r="N33" s="24" t="str">
        <f t="shared" si="1"/>
        <v>Pasaje Treinta y cinco 7558 , San Pedro de la Paz</v>
      </c>
      <c r="O33" s="7" t="s">
        <v>191</v>
      </c>
      <c r="P33" s="7" t="s">
        <v>192</v>
      </c>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row>
    <row r="34" spans="1:70" ht="30" x14ac:dyDescent="0.25">
      <c r="A34" s="7" t="s">
        <v>16</v>
      </c>
      <c r="B34" s="7" t="s">
        <v>26</v>
      </c>
      <c r="C34" s="10">
        <v>45779</v>
      </c>
      <c r="D34" s="7" t="s">
        <v>39</v>
      </c>
      <c r="E34" s="11">
        <v>0.20833333333333334</v>
      </c>
      <c r="F34" s="7" t="s">
        <v>32</v>
      </c>
      <c r="G34" s="7" t="s">
        <v>28</v>
      </c>
      <c r="H34" s="7" t="s">
        <v>121</v>
      </c>
      <c r="I34" s="8" t="s">
        <v>122</v>
      </c>
      <c r="J34" s="7" t="s">
        <v>20</v>
      </c>
      <c r="K34" s="9">
        <v>1882</v>
      </c>
      <c r="L34" s="24" t="str">
        <f t="shared" si="0"/>
        <v>Tucapel 518</v>
      </c>
      <c r="M34" s="24" t="s">
        <v>21</v>
      </c>
      <c r="N34" s="24" t="str">
        <f t="shared" si="1"/>
        <v>Tucapel 518 , San Pedro de la Paz</v>
      </c>
      <c r="O34" s="7" t="s">
        <v>193</v>
      </c>
      <c r="P34" s="7" t="s">
        <v>194</v>
      </c>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row>
    <row r="35" spans="1:70" ht="32.25" customHeight="1" x14ac:dyDescent="0.25">
      <c r="A35" s="7" t="s">
        <v>16</v>
      </c>
      <c r="B35" s="7" t="s">
        <v>48</v>
      </c>
      <c r="C35" s="10">
        <v>45779</v>
      </c>
      <c r="D35" s="7" t="s">
        <v>39</v>
      </c>
      <c r="E35" s="11">
        <v>0.4375</v>
      </c>
      <c r="F35" s="7" t="s">
        <v>19</v>
      </c>
      <c r="G35" s="7" t="s">
        <v>49</v>
      </c>
      <c r="H35" s="7" t="s">
        <v>123</v>
      </c>
      <c r="I35" s="17" t="s">
        <v>124</v>
      </c>
      <c r="J35" s="7" t="s">
        <v>33</v>
      </c>
      <c r="K35" s="9">
        <v>1881</v>
      </c>
      <c r="L35" s="24" t="str">
        <f t="shared" si="0"/>
        <v>Los Acacios 43</v>
      </c>
      <c r="M35" s="24" t="s">
        <v>21</v>
      </c>
      <c r="N35" s="24" t="str">
        <f t="shared" si="1"/>
        <v>Los Acacios 43 , San Pedro de la Paz</v>
      </c>
      <c r="O35" s="7" t="s">
        <v>195</v>
      </c>
      <c r="P35" s="7" t="s">
        <v>196</v>
      </c>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row>
    <row r="36" spans="1:70" ht="30" x14ac:dyDescent="0.25">
      <c r="A36" s="7" t="s">
        <v>16</v>
      </c>
      <c r="B36" s="7" t="s">
        <v>40</v>
      </c>
      <c r="C36" s="10">
        <v>45781</v>
      </c>
      <c r="D36" s="7" t="s">
        <v>45</v>
      </c>
      <c r="E36" s="11">
        <v>0.45833333333333331</v>
      </c>
      <c r="F36" s="7" t="s">
        <v>19</v>
      </c>
      <c r="G36" s="7" t="s">
        <v>24</v>
      </c>
      <c r="H36" s="7" t="s">
        <v>125</v>
      </c>
      <c r="I36" s="8" t="s">
        <v>126</v>
      </c>
      <c r="J36" s="7" t="s">
        <v>33</v>
      </c>
      <c r="K36" s="9">
        <v>2226</v>
      </c>
      <c r="L36" s="24" t="str">
        <f t="shared" si="0"/>
        <v>Pasaje Truminuco 531</v>
      </c>
      <c r="M36" s="24" t="s">
        <v>21</v>
      </c>
      <c r="N36" s="24" t="str">
        <f t="shared" si="1"/>
        <v>Pasaje Truminuco 531 , San Pedro de la Paz</v>
      </c>
      <c r="O36" s="7" t="s">
        <v>197</v>
      </c>
      <c r="P36" s="7" t="s">
        <v>198</v>
      </c>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row>
    <row r="37" spans="1:70" ht="75" x14ac:dyDescent="0.25">
      <c r="A37" s="7" t="s">
        <v>47</v>
      </c>
      <c r="B37" s="7" t="s">
        <v>22</v>
      </c>
      <c r="C37" s="10">
        <v>45781</v>
      </c>
      <c r="D37" s="7" t="s">
        <v>45</v>
      </c>
      <c r="E37" s="11">
        <v>0.75</v>
      </c>
      <c r="F37" s="7" t="s">
        <v>35</v>
      </c>
      <c r="G37" s="7" t="s">
        <v>24</v>
      </c>
      <c r="H37" s="7" t="s">
        <v>127</v>
      </c>
      <c r="I37" s="8" t="s">
        <v>128</v>
      </c>
      <c r="J37" s="7" t="s">
        <v>46</v>
      </c>
      <c r="K37" s="9">
        <v>1898</v>
      </c>
      <c r="L37" s="24" t="str">
        <f t="shared" si="0"/>
        <v>Pasaje Dos 660</v>
      </c>
      <c r="M37" s="24" t="s">
        <v>21</v>
      </c>
      <c r="N37" s="24" t="str">
        <f t="shared" si="1"/>
        <v>Pasaje Dos 660 , San Pedro de la Paz</v>
      </c>
      <c r="O37" s="7" t="s">
        <v>199</v>
      </c>
      <c r="P37" s="7" t="s">
        <v>200</v>
      </c>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row>
    <row r="38" spans="1:70" x14ac:dyDescent="0.25">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row>
    <row r="39" spans="1:70" x14ac:dyDescent="0.25">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row>
    <row r="40" spans="1:70" x14ac:dyDescent="0.25">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row>
    <row r="41" spans="1:70" x14ac:dyDescent="0.25">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row>
    <row r="42" spans="1:70" x14ac:dyDescent="0.25">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row>
    <row r="43" spans="1:70" x14ac:dyDescent="0.25">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row>
    <row r="44" spans="1:70" x14ac:dyDescent="0.25">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row>
    <row r="45" spans="1:70" x14ac:dyDescent="0.25">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row>
    <row r="46" spans="1:70" x14ac:dyDescent="0.25">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row>
    <row r="47" spans="1:70" x14ac:dyDescent="0.25">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row>
    <row r="48" spans="1:70" x14ac:dyDescent="0.25">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row>
    <row r="49" spans="17:70" x14ac:dyDescent="0.25">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row>
    <row r="50" spans="17:70" x14ac:dyDescent="0.25">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row>
    <row r="51" spans="17:70" x14ac:dyDescent="0.25">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row>
    <row r="52" spans="17:70" x14ac:dyDescent="0.25">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row>
    <row r="53" spans="17:70" x14ac:dyDescent="0.25">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row>
    <row r="54" spans="17:70" x14ac:dyDescent="0.25">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row>
    <row r="55" spans="17:70" x14ac:dyDescent="0.25">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row>
    <row r="56" spans="17:70" x14ac:dyDescent="0.25">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row>
    <row r="57" spans="17:70" x14ac:dyDescent="0.25">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row>
    <row r="58" spans="17:70" x14ac:dyDescent="0.25">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row>
    <row r="59" spans="17:70" x14ac:dyDescent="0.25">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row>
    <row r="60" spans="17:70" x14ac:dyDescent="0.25">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row>
    <row r="61" spans="17:70" x14ac:dyDescent="0.25">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row>
    <row r="62" spans="17:70" x14ac:dyDescent="0.25">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row>
    <row r="63" spans="17:70" x14ac:dyDescent="0.25">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row>
    <row r="64" spans="17:70" x14ac:dyDescent="0.25">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row>
    <row r="65" spans="17:70" x14ac:dyDescent="0.25">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row>
    <row r="66" spans="17:70" x14ac:dyDescent="0.25">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row>
    <row r="67" spans="17:70" x14ac:dyDescent="0.25">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row>
    <row r="68" spans="17:70" x14ac:dyDescent="0.25">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row>
    <row r="69" spans="17:70" x14ac:dyDescent="0.25">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row>
    <row r="70" spans="17:70" x14ac:dyDescent="0.25">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row>
    <row r="71" spans="17:70" x14ac:dyDescent="0.25">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row>
    <row r="72" spans="17:70" x14ac:dyDescent="0.25">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row>
    <row r="73" spans="17:70" x14ac:dyDescent="0.25">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row>
    <row r="74" spans="17:70" x14ac:dyDescent="0.25">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row>
    <row r="75" spans="17:70" x14ac:dyDescent="0.25">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row>
    <row r="76" spans="17:70" x14ac:dyDescent="0.25">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row>
    <row r="77" spans="17:70" x14ac:dyDescent="0.25">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row>
    <row r="78" spans="17:70" x14ac:dyDescent="0.25">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row>
    <row r="79" spans="17:70" x14ac:dyDescent="0.25">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row>
    <row r="80" spans="17:70" x14ac:dyDescent="0.25">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row>
    <row r="81" spans="17:70" x14ac:dyDescent="0.25">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row>
    <row r="82" spans="17:70" x14ac:dyDescent="0.25">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row>
    <row r="83" spans="17:70" x14ac:dyDescent="0.25">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row>
    <row r="84" spans="17:70" x14ac:dyDescent="0.25">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row>
    <row r="85" spans="17:70" x14ac:dyDescent="0.25">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row>
    <row r="86" spans="17:70" x14ac:dyDescent="0.25">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row>
    <row r="87" spans="17:70" x14ac:dyDescent="0.25">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row>
    <row r="88" spans="17:70" x14ac:dyDescent="0.25">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2025-05-05T20:39:44Z</dcterms:created>
  <dcterms:modified xsi:type="dcterms:W3CDTF">2025-05-06T15:44:32Z</dcterms:modified>
</cp:coreProperties>
</file>