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IT Bombay\Semester 2\IE688\Distribution data\"/>
    </mc:Choice>
  </mc:AlternateContent>
  <bookViews>
    <workbookView xWindow="0" yWindow="0" windowWidth="28800" windowHeight="12435"/>
  </bookViews>
  <sheets>
    <sheet name="Linear Model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" i="2" l="1"/>
  <c r="C3" i="2" l="1"/>
  <c r="B9" i="2"/>
  <c r="C4" i="2" s="1"/>
  <c r="B10" i="2" l="1"/>
  <c r="B11" i="2" l="1"/>
  <c r="C5" i="2"/>
  <c r="G3" i="2"/>
  <c r="G4" i="2" s="1"/>
  <c r="G5" i="2" l="1"/>
  <c r="B12" i="2"/>
  <c r="C6" i="2"/>
  <c r="E3" i="2"/>
  <c r="E4" i="2" s="1"/>
  <c r="E5" i="2" s="1"/>
  <c r="E6" i="2" s="1"/>
  <c r="G6" i="2" l="1"/>
  <c r="B13" i="2"/>
  <c r="C7" i="2"/>
  <c r="E7" i="2" s="1"/>
  <c r="G7" i="2" l="1"/>
  <c r="B14" i="2"/>
  <c r="C8" i="2"/>
  <c r="G8" i="2" l="1"/>
  <c r="E8" i="2"/>
  <c r="B15" i="2"/>
  <c r="C9" i="2"/>
  <c r="E9" i="2" l="1"/>
  <c r="G9" i="2"/>
  <c r="B16" i="2"/>
  <c r="C10" i="2"/>
  <c r="E10" i="2" l="1"/>
  <c r="G10" i="2"/>
  <c r="B17" i="2"/>
  <c r="C11" i="2"/>
  <c r="E11" i="2" s="1"/>
  <c r="G11" i="2" l="1"/>
  <c r="B18" i="2"/>
  <c r="C12" i="2"/>
  <c r="E12" i="2" s="1"/>
  <c r="G12" i="2" l="1"/>
  <c r="B19" i="2"/>
  <c r="C13" i="2"/>
  <c r="E13" i="2" s="1"/>
  <c r="B20" i="2" l="1"/>
  <c r="C14" i="2"/>
  <c r="E14" i="2" s="1"/>
  <c r="G13" i="2"/>
  <c r="G14" i="2" l="1"/>
  <c r="B21" i="2"/>
  <c r="C15" i="2"/>
  <c r="E15" i="2" s="1"/>
  <c r="G15" i="2" l="1"/>
  <c r="B22" i="2"/>
  <c r="C16" i="2"/>
  <c r="G16" i="2" l="1"/>
  <c r="E16" i="2"/>
  <c r="B23" i="2"/>
  <c r="C17" i="2"/>
  <c r="G17" i="2" l="1"/>
  <c r="B24" i="2"/>
  <c r="C18" i="2"/>
  <c r="E17" i="2"/>
  <c r="G18" i="2" l="1"/>
  <c r="E18" i="2"/>
  <c r="B25" i="2"/>
  <c r="C19" i="2"/>
  <c r="G19" i="2" l="1"/>
  <c r="B26" i="2"/>
  <c r="C20" i="2"/>
  <c r="E19" i="2"/>
  <c r="G20" i="2" l="1"/>
  <c r="E20" i="2"/>
  <c r="B27" i="2"/>
  <c r="C21" i="2"/>
  <c r="G21" i="2" l="1"/>
  <c r="B28" i="2"/>
  <c r="C22" i="2"/>
  <c r="G22" i="2" s="1"/>
  <c r="E21" i="2"/>
  <c r="E22" i="2" l="1"/>
  <c r="B29" i="2"/>
  <c r="C23" i="2"/>
  <c r="G23" i="2" s="1"/>
  <c r="E23" i="2" l="1"/>
  <c r="B30" i="2"/>
  <c r="C24" i="2"/>
  <c r="G24" i="2" s="1"/>
  <c r="E24" i="2" l="1"/>
  <c r="B31" i="2"/>
  <c r="C25" i="2"/>
  <c r="E25" i="2" l="1"/>
  <c r="G25" i="2"/>
  <c r="B32" i="2"/>
  <c r="C26" i="2"/>
  <c r="E26" i="2" l="1"/>
  <c r="B33" i="2"/>
  <c r="C27" i="2"/>
  <c r="G26" i="2"/>
  <c r="E27" i="2" l="1"/>
  <c r="G27" i="2"/>
  <c r="B34" i="2"/>
  <c r="C28" i="2"/>
  <c r="E28" i="2" s="1"/>
  <c r="B35" i="2" l="1"/>
  <c r="C29" i="2"/>
  <c r="E29" i="2" s="1"/>
  <c r="G28" i="2"/>
  <c r="G29" i="2" l="1"/>
  <c r="B36" i="2"/>
  <c r="C30" i="2"/>
  <c r="E30" i="2" s="1"/>
  <c r="B37" i="2" l="1"/>
  <c r="C31" i="2"/>
  <c r="E31" i="2" s="1"/>
  <c r="G30" i="2"/>
  <c r="G31" i="2" l="1"/>
  <c r="B38" i="2"/>
  <c r="C32" i="2"/>
  <c r="E32" i="2" s="1"/>
  <c r="G32" i="2" l="1"/>
  <c r="B39" i="2"/>
  <c r="C33" i="2"/>
  <c r="E33" i="2" s="1"/>
  <c r="G33" i="2" l="1"/>
  <c r="B40" i="2"/>
  <c r="C34" i="2"/>
  <c r="G34" i="2" l="1"/>
  <c r="E34" i="2"/>
  <c r="B41" i="2"/>
  <c r="C35" i="2"/>
  <c r="G35" i="2" s="1"/>
  <c r="B42" i="2" l="1"/>
  <c r="C36" i="2"/>
  <c r="G36" i="2" s="1"/>
  <c r="E35" i="2"/>
  <c r="E36" i="2" l="1"/>
  <c r="B43" i="2"/>
  <c r="C37" i="2"/>
  <c r="G37" i="2" s="1"/>
  <c r="E37" i="2" l="1"/>
  <c r="B44" i="2"/>
  <c r="C38" i="2"/>
  <c r="E38" i="2" l="1"/>
  <c r="B45" i="2"/>
  <c r="C39" i="2"/>
  <c r="G38" i="2"/>
  <c r="E39" i="2" l="1"/>
  <c r="G39" i="2"/>
  <c r="B46" i="2"/>
  <c r="C40" i="2"/>
  <c r="E40" i="2" s="1"/>
  <c r="B47" i="2" l="1"/>
  <c r="C41" i="2"/>
  <c r="E41" i="2" s="1"/>
  <c r="G40" i="2"/>
  <c r="G41" i="2" l="1"/>
  <c r="B48" i="2"/>
  <c r="C42" i="2"/>
  <c r="E42" i="2" s="1"/>
  <c r="B49" i="2" l="1"/>
  <c r="C43" i="2"/>
  <c r="E43" i="2" s="1"/>
  <c r="G42" i="2"/>
  <c r="G43" i="2" l="1"/>
  <c r="B50" i="2"/>
  <c r="C44" i="2"/>
  <c r="E44" i="2" s="1"/>
  <c r="B51" i="2" l="1"/>
  <c r="C45" i="2"/>
  <c r="E45" i="2" s="1"/>
  <c r="G44" i="2"/>
  <c r="G45" i="2" l="1"/>
  <c r="B52" i="2"/>
  <c r="C46" i="2"/>
  <c r="E46" i="2" s="1"/>
  <c r="G46" i="2" l="1"/>
  <c r="G47" i="2" s="1"/>
  <c r="B53" i="2"/>
  <c r="C47" i="2"/>
  <c r="E47" i="2" s="1"/>
  <c r="B54" i="2" l="1"/>
  <c r="C48" i="2"/>
  <c r="E48" i="2" s="1"/>
  <c r="B55" i="2" l="1"/>
  <c r="C49" i="2"/>
  <c r="E49" i="2" s="1"/>
  <c r="G48" i="2"/>
  <c r="G49" i="2" l="1"/>
  <c r="G50" i="2" s="1"/>
  <c r="B56" i="2"/>
  <c r="C50" i="2"/>
  <c r="E50" i="2" s="1"/>
  <c r="B57" i="2" l="1"/>
  <c r="C51" i="2"/>
  <c r="E51" i="2" s="1"/>
  <c r="G51" i="2" l="1"/>
  <c r="B58" i="2"/>
  <c r="C52" i="2"/>
  <c r="E52" i="2" s="1"/>
  <c r="B59" i="2" l="1"/>
  <c r="C53" i="2"/>
  <c r="E53" i="2" s="1"/>
  <c r="G52" i="2"/>
  <c r="G53" i="2" s="1"/>
  <c r="B60" i="2" l="1"/>
  <c r="C54" i="2"/>
  <c r="E54" i="2" s="1"/>
  <c r="B61" i="2" l="1"/>
  <c r="C55" i="2"/>
  <c r="E55" i="2" s="1"/>
  <c r="G54" i="2"/>
  <c r="G55" i="2" l="1"/>
  <c r="B62" i="2"/>
  <c r="C56" i="2"/>
  <c r="E56" i="2" s="1"/>
  <c r="B63" i="2" l="1"/>
  <c r="C57" i="2"/>
  <c r="E57" i="2" s="1"/>
  <c r="G56" i="2"/>
  <c r="G57" i="2" s="1"/>
  <c r="B64" i="2" l="1"/>
  <c r="C58" i="2"/>
  <c r="E58" i="2" s="1"/>
  <c r="B65" i="2" l="1"/>
  <c r="C59" i="2"/>
  <c r="E59" i="2" s="1"/>
  <c r="G58" i="2"/>
  <c r="G59" i="2" l="1"/>
  <c r="B66" i="2"/>
  <c r="C60" i="2"/>
  <c r="E60" i="2" s="1"/>
  <c r="B67" i="2" l="1"/>
  <c r="C61" i="2"/>
  <c r="E61" i="2" s="1"/>
  <c r="G60" i="2"/>
  <c r="G61" i="2" l="1"/>
  <c r="B68" i="2"/>
  <c r="C62" i="2"/>
  <c r="E62" i="2" s="1"/>
  <c r="B69" i="2" l="1"/>
  <c r="C63" i="2"/>
  <c r="E63" i="2" s="1"/>
  <c r="G62" i="2"/>
  <c r="G63" i="2" l="1"/>
  <c r="B70" i="2"/>
  <c r="C64" i="2"/>
  <c r="E64" i="2" s="1"/>
  <c r="B71" i="2" l="1"/>
  <c r="C65" i="2"/>
  <c r="E65" i="2" s="1"/>
  <c r="G64" i="2"/>
  <c r="D73" i="2"/>
  <c r="G65" i="2" l="1"/>
  <c r="B72" i="2"/>
  <c r="C66" i="2"/>
  <c r="G66" i="2" s="1"/>
  <c r="E66" i="2" l="1"/>
  <c r="C67" i="2"/>
  <c r="G67" i="2" s="1"/>
  <c r="G68" i="2" s="1"/>
  <c r="G69" i="2" s="1"/>
  <c r="B73" i="2"/>
  <c r="G70" i="2" l="1"/>
  <c r="G71" i="2" s="1"/>
  <c r="G72" i="2" s="1"/>
  <c r="E67" i="2"/>
  <c r="C73" i="2"/>
</calcChain>
</file>

<file path=xl/sharedStrings.xml><?xml version="1.0" encoding="utf-8"?>
<sst xmlns="http://schemas.openxmlformats.org/spreadsheetml/2006/main" count="11" uniqueCount="11">
  <si>
    <t>Model 1: Assembly Plan by Backward Scheduling with Capacity limitation &amp; Daily based Supply plan</t>
  </si>
  <si>
    <t>Days</t>
  </si>
  <si>
    <t>Please Refer this link for calculation of Assemply Plan. The file will be in scilab format</t>
  </si>
  <si>
    <t>Sum</t>
  </si>
  <si>
    <t>Assembly Plan</t>
  </si>
  <si>
    <t>Supply Plan</t>
  </si>
  <si>
    <t>Inventory of Raw-Material in Assembly Centre</t>
  </si>
  <si>
    <t>Inventory of Finished Products in Assembly Centre</t>
  </si>
  <si>
    <t>Estimated Demand</t>
  </si>
  <si>
    <t>Actual Distribution</t>
  </si>
  <si>
    <t>There is a lead time of 5 Days between Assembly and Estimated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</si>
</sst>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 wrapText="1"/>
    </xf>
    <xf numFmtId="0" fontId="4" fillId="0" borderId="0" xfId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3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0" fillId="0" borderId="1" xfId="0" applyNumberFormat="1" applyBorder="1" applyAlignment="1">
      <alignment horizontal="left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'Linear Model'!$C$2</c:f>
              <c:strCache>
                <c:ptCount val="1"/>
                <c:pt idx="0">
                  <c:v>Assembly Plan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'Linear Model'!$A$2:$A$72</c:f>
              <c:strCache>
                <c:ptCount val="71"/>
                <c:pt idx="0">
                  <c:v>Days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</c:strCache>
            </c:strRef>
          </c:cat>
          <c:val>
            <c:numRef>
              <c:f>'Linear Model'!$C$3:$C$72</c:f>
              <c:numCache>
                <c:formatCode>General</c:formatCode>
                <c:ptCount val="7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'Linear Model'!$D$2</c:f>
              <c:strCache>
                <c:ptCount val="1"/>
                <c:pt idx="0">
                  <c:v>Supply Plan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'Linear Model'!$A$2:$A$72</c:f>
              <c:strCache>
                <c:ptCount val="71"/>
                <c:pt idx="0">
                  <c:v>Days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</c:strCache>
            </c:strRef>
          </c:cat>
          <c:val>
            <c:numRef>
              <c:f>'Linear Model'!$D$3:$D$72</c:f>
              <c:numCache>
                <c:formatCode>General</c:formatCode>
                <c:ptCount val="70"/>
                <c:pt idx="0">
                  <c:v>980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'Linear Model'!$F$2</c:f>
              <c:strCache>
                <c:ptCount val="1"/>
                <c:pt idx="0">
                  <c:v>Actual Distribution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'Linear Model'!$A$2:$A$72</c:f>
              <c:strCache>
                <c:ptCount val="71"/>
                <c:pt idx="0">
                  <c:v>Days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</c:strCache>
            </c:strRef>
          </c:cat>
          <c:val>
            <c:numRef>
              <c:f>'Linear Model'!$F$3:$F$72</c:f>
              <c:numCache>
                <c:formatCode>General</c:formatCode>
                <c:ptCount val="70"/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11</c:v>
                </c:pt>
                <c:pt idx="11">
                  <c:v>14</c:v>
                </c:pt>
                <c:pt idx="12">
                  <c:v>18</c:v>
                </c:pt>
                <c:pt idx="13">
                  <c:v>23</c:v>
                </c:pt>
                <c:pt idx="14">
                  <c:v>29</c:v>
                </c:pt>
                <c:pt idx="15">
                  <c:v>36</c:v>
                </c:pt>
                <c:pt idx="16">
                  <c:v>44</c:v>
                </c:pt>
                <c:pt idx="17">
                  <c:v>54</c:v>
                </c:pt>
                <c:pt idx="18">
                  <c:v>66</c:v>
                </c:pt>
                <c:pt idx="19">
                  <c:v>79</c:v>
                </c:pt>
                <c:pt idx="20">
                  <c:v>94</c:v>
                </c:pt>
                <c:pt idx="21">
                  <c:v>111</c:v>
                </c:pt>
                <c:pt idx="22">
                  <c:v>129</c:v>
                </c:pt>
                <c:pt idx="23">
                  <c:v>150</c:v>
                </c:pt>
                <c:pt idx="24">
                  <c:v>171</c:v>
                </c:pt>
                <c:pt idx="25">
                  <c:v>194</c:v>
                </c:pt>
                <c:pt idx="26">
                  <c:v>217</c:v>
                </c:pt>
                <c:pt idx="27">
                  <c:v>242</c:v>
                </c:pt>
                <c:pt idx="28">
                  <c:v>266</c:v>
                </c:pt>
                <c:pt idx="29">
                  <c:v>289</c:v>
                </c:pt>
                <c:pt idx="30">
                  <c:v>312</c:v>
                </c:pt>
                <c:pt idx="31">
                  <c:v>332</c:v>
                </c:pt>
                <c:pt idx="32">
                  <c:v>351</c:v>
                </c:pt>
                <c:pt idx="33">
                  <c:v>367</c:v>
                </c:pt>
                <c:pt idx="34">
                  <c:v>380</c:v>
                </c:pt>
                <c:pt idx="35">
                  <c:v>390</c:v>
                </c:pt>
                <c:pt idx="36">
                  <c:v>396</c:v>
                </c:pt>
                <c:pt idx="37">
                  <c:v>398</c:v>
                </c:pt>
                <c:pt idx="38">
                  <c:v>396</c:v>
                </c:pt>
                <c:pt idx="39">
                  <c:v>390</c:v>
                </c:pt>
                <c:pt idx="40">
                  <c:v>380</c:v>
                </c:pt>
                <c:pt idx="41">
                  <c:v>367</c:v>
                </c:pt>
                <c:pt idx="42">
                  <c:v>351</c:v>
                </c:pt>
                <c:pt idx="43">
                  <c:v>332</c:v>
                </c:pt>
                <c:pt idx="44">
                  <c:v>312</c:v>
                </c:pt>
                <c:pt idx="45">
                  <c:v>289</c:v>
                </c:pt>
                <c:pt idx="46">
                  <c:v>266</c:v>
                </c:pt>
                <c:pt idx="47">
                  <c:v>242</c:v>
                </c:pt>
                <c:pt idx="48">
                  <c:v>217</c:v>
                </c:pt>
                <c:pt idx="49">
                  <c:v>194</c:v>
                </c:pt>
                <c:pt idx="50">
                  <c:v>171</c:v>
                </c:pt>
                <c:pt idx="51">
                  <c:v>150</c:v>
                </c:pt>
                <c:pt idx="52">
                  <c:v>129</c:v>
                </c:pt>
                <c:pt idx="53">
                  <c:v>111</c:v>
                </c:pt>
                <c:pt idx="54">
                  <c:v>94</c:v>
                </c:pt>
                <c:pt idx="55">
                  <c:v>79</c:v>
                </c:pt>
                <c:pt idx="56">
                  <c:v>66</c:v>
                </c:pt>
                <c:pt idx="57">
                  <c:v>54</c:v>
                </c:pt>
                <c:pt idx="58">
                  <c:v>44</c:v>
                </c:pt>
                <c:pt idx="59">
                  <c:v>36</c:v>
                </c:pt>
                <c:pt idx="60">
                  <c:v>29</c:v>
                </c:pt>
                <c:pt idx="61">
                  <c:v>23</c:v>
                </c:pt>
                <c:pt idx="62">
                  <c:v>18</c:v>
                </c:pt>
                <c:pt idx="63">
                  <c:v>14</c:v>
                </c:pt>
                <c:pt idx="64">
                  <c:v>11</c:v>
                </c:pt>
                <c:pt idx="65">
                  <c:v>8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75808"/>
        <c:axId val="526577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'Linear Model'!$A$2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'Linear Model'!$A$2:$A$72</c15:sqref>
                        </c15:formulaRef>
                      </c:ext>
                    </c:extLst>
                    <c:strCache>
                      <c:ptCount val="71"/>
                      <c:pt idx="0">
                        <c:v>Days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  <c:pt idx="46">
                        <c:v>41</c:v>
                      </c:pt>
                      <c:pt idx="47">
                        <c:v>42</c:v>
                      </c:pt>
                      <c:pt idx="48">
                        <c:v>43</c:v>
                      </c:pt>
                      <c:pt idx="49">
                        <c:v>44</c:v>
                      </c:pt>
                      <c:pt idx="50">
                        <c:v>45</c:v>
                      </c:pt>
                      <c:pt idx="51">
                        <c:v>46</c:v>
                      </c:pt>
                      <c:pt idx="52">
                        <c:v>47</c:v>
                      </c:pt>
                      <c:pt idx="53">
                        <c:v>48</c:v>
                      </c:pt>
                      <c:pt idx="54">
                        <c:v>49</c:v>
                      </c:pt>
                      <c:pt idx="55">
                        <c:v>50</c:v>
                      </c:pt>
                      <c:pt idx="56">
                        <c:v>51</c:v>
                      </c:pt>
                      <c:pt idx="57">
                        <c:v>52</c:v>
                      </c:pt>
                      <c:pt idx="58">
                        <c:v>53</c:v>
                      </c:pt>
                      <c:pt idx="59">
                        <c:v>54</c:v>
                      </c:pt>
                      <c:pt idx="60">
                        <c:v>55</c:v>
                      </c:pt>
                      <c:pt idx="61">
                        <c:v>56</c:v>
                      </c:pt>
                      <c:pt idx="62">
                        <c:v>57</c:v>
                      </c:pt>
                      <c:pt idx="63">
                        <c:v>58</c:v>
                      </c:pt>
                      <c:pt idx="64">
                        <c:v>59</c:v>
                      </c:pt>
                      <c:pt idx="65">
                        <c:v>60</c:v>
                      </c:pt>
                      <c:pt idx="66">
                        <c:v>61</c:v>
                      </c:pt>
                      <c:pt idx="67">
                        <c:v>62</c:v>
                      </c:pt>
                      <c:pt idx="68">
                        <c:v>63</c:v>
                      </c:pt>
                      <c:pt idx="69">
                        <c:v>64</c:v>
                      </c:pt>
                      <c:pt idx="70">
                        <c:v>65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'Linear Model'!$A$3:$A$72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-4</c:v>
                      </c:pt>
                      <c:pt idx="1">
                        <c:v>-3</c:v>
                      </c:pt>
                      <c:pt idx="2">
                        <c:v>-2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9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13</c:v>
                      </c:pt>
                      <c:pt idx="18">
                        <c:v>14</c:v>
                      </c:pt>
                      <c:pt idx="19">
                        <c:v>15</c:v>
                      </c:pt>
                      <c:pt idx="20">
                        <c:v>16</c:v>
                      </c:pt>
                      <c:pt idx="21">
                        <c:v>17</c:v>
                      </c:pt>
                      <c:pt idx="22">
                        <c:v>18</c:v>
                      </c:pt>
                      <c:pt idx="23">
                        <c:v>19</c:v>
                      </c:pt>
                      <c:pt idx="24">
                        <c:v>20</c:v>
                      </c:pt>
                      <c:pt idx="25">
                        <c:v>21</c:v>
                      </c:pt>
                      <c:pt idx="26">
                        <c:v>22</c:v>
                      </c:pt>
                      <c:pt idx="27">
                        <c:v>23</c:v>
                      </c:pt>
                      <c:pt idx="28">
                        <c:v>24</c:v>
                      </c:pt>
                      <c:pt idx="29">
                        <c:v>25</c:v>
                      </c:pt>
                      <c:pt idx="30">
                        <c:v>26</c:v>
                      </c:pt>
                      <c:pt idx="31">
                        <c:v>27</c:v>
                      </c:pt>
                      <c:pt idx="32">
                        <c:v>28</c:v>
                      </c:pt>
                      <c:pt idx="33">
                        <c:v>29</c:v>
                      </c:pt>
                      <c:pt idx="34">
                        <c:v>30</c:v>
                      </c:pt>
                      <c:pt idx="35">
                        <c:v>31</c:v>
                      </c:pt>
                      <c:pt idx="36">
                        <c:v>32</c:v>
                      </c:pt>
                      <c:pt idx="37">
                        <c:v>33</c:v>
                      </c:pt>
                      <c:pt idx="38">
                        <c:v>34</c:v>
                      </c:pt>
                      <c:pt idx="39">
                        <c:v>35</c:v>
                      </c:pt>
                      <c:pt idx="40">
                        <c:v>36</c:v>
                      </c:pt>
                      <c:pt idx="41">
                        <c:v>37</c:v>
                      </c:pt>
                      <c:pt idx="42">
                        <c:v>38</c:v>
                      </c:pt>
                      <c:pt idx="43">
                        <c:v>39</c:v>
                      </c:pt>
                      <c:pt idx="44">
                        <c:v>40</c:v>
                      </c:pt>
                      <c:pt idx="45">
                        <c:v>41</c:v>
                      </c:pt>
                      <c:pt idx="46">
                        <c:v>42</c:v>
                      </c:pt>
                      <c:pt idx="47">
                        <c:v>43</c:v>
                      </c:pt>
                      <c:pt idx="48">
                        <c:v>44</c:v>
                      </c:pt>
                      <c:pt idx="49">
                        <c:v>45</c:v>
                      </c:pt>
                      <c:pt idx="50">
                        <c:v>46</c:v>
                      </c:pt>
                      <c:pt idx="51">
                        <c:v>47</c:v>
                      </c:pt>
                      <c:pt idx="52">
                        <c:v>48</c:v>
                      </c:pt>
                      <c:pt idx="53">
                        <c:v>49</c:v>
                      </c:pt>
                      <c:pt idx="54">
                        <c:v>50</c:v>
                      </c:pt>
                      <c:pt idx="55">
                        <c:v>51</c:v>
                      </c:pt>
                      <c:pt idx="56">
                        <c:v>52</c:v>
                      </c:pt>
                      <c:pt idx="57">
                        <c:v>53</c:v>
                      </c:pt>
                      <c:pt idx="58">
                        <c:v>54</c:v>
                      </c:pt>
                      <c:pt idx="59">
                        <c:v>55</c:v>
                      </c:pt>
                      <c:pt idx="60">
                        <c:v>56</c:v>
                      </c:pt>
                      <c:pt idx="61">
                        <c:v>57</c:v>
                      </c:pt>
                      <c:pt idx="62">
                        <c:v>58</c:v>
                      </c:pt>
                      <c:pt idx="63">
                        <c:v>59</c:v>
                      </c:pt>
                      <c:pt idx="64">
                        <c:v>60</c:v>
                      </c:pt>
                      <c:pt idx="65">
                        <c:v>61</c:v>
                      </c:pt>
                      <c:pt idx="66">
                        <c:v>62</c:v>
                      </c:pt>
                      <c:pt idx="67">
                        <c:v>63</c:v>
                      </c:pt>
                      <c:pt idx="68">
                        <c:v>64</c:v>
                      </c:pt>
                      <c:pt idx="69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Model'!$B$2</c15:sqref>
                        </c15:formulaRef>
                      </c:ext>
                    </c:extLst>
                    <c:strCache>
                      <c:ptCount val="1"/>
                      <c:pt idx="0">
                        <c:v>Estimated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Model'!$A$2:$A$72</c15:sqref>
                        </c15:formulaRef>
                      </c:ext>
                    </c:extLst>
                    <c:strCache>
                      <c:ptCount val="71"/>
                      <c:pt idx="0">
                        <c:v>Days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  <c:pt idx="46">
                        <c:v>41</c:v>
                      </c:pt>
                      <c:pt idx="47">
                        <c:v>42</c:v>
                      </c:pt>
                      <c:pt idx="48">
                        <c:v>43</c:v>
                      </c:pt>
                      <c:pt idx="49">
                        <c:v>44</c:v>
                      </c:pt>
                      <c:pt idx="50">
                        <c:v>45</c:v>
                      </c:pt>
                      <c:pt idx="51">
                        <c:v>46</c:v>
                      </c:pt>
                      <c:pt idx="52">
                        <c:v>47</c:v>
                      </c:pt>
                      <c:pt idx="53">
                        <c:v>48</c:v>
                      </c:pt>
                      <c:pt idx="54">
                        <c:v>49</c:v>
                      </c:pt>
                      <c:pt idx="55">
                        <c:v>50</c:v>
                      </c:pt>
                      <c:pt idx="56">
                        <c:v>51</c:v>
                      </c:pt>
                      <c:pt idx="57">
                        <c:v>52</c:v>
                      </c:pt>
                      <c:pt idx="58">
                        <c:v>53</c:v>
                      </c:pt>
                      <c:pt idx="59">
                        <c:v>54</c:v>
                      </c:pt>
                      <c:pt idx="60">
                        <c:v>55</c:v>
                      </c:pt>
                      <c:pt idx="61">
                        <c:v>56</c:v>
                      </c:pt>
                      <c:pt idx="62">
                        <c:v>57</c:v>
                      </c:pt>
                      <c:pt idx="63">
                        <c:v>58</c:v>
                      </c:pt>
                      <c:pt idx="64">
                        <c:v>59</c:v>
                      </c:pt>
                      <c:pt idx="65">
                        <c:v>60</c:v>
                      </c:pt>
                      <c:pt idx="66">
                        <c:v>61</c:v>
                      </c:pt>
                      <c:pt idx="67">
                        <c:v>62</c:v>
                      </c:pt>
                      <c:pt idx="68">
                        <c:v>63</c:v>
                      </c:pt>
                      <c:pt idx="69">
                        <c:v>64</c:v>
                      </c:pt>
                      <c:pt idx="70">
                        <c:v>65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Model'!$B$3:$B$72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0"/>
                      <c:pt idx="5" formatCode="General">
                        <c:v>40</c:v>
                      </c:pt>
                      <c:pt idx="6" formatCode="General">
                        <c:v>60</c:v>
                      </c:pt>
                      <c:pt idx="7" formatCode="General">
                        <c:v>80</c:v>
                      </c:pt>
                      <c:pt idx="8" formatCode="General">
                        <c:v>100</c:v>
                      </c:pt>
                      <c:pt idx="9" formatCode="General">
                        <c:v>120</c:v>
                      </c:pt>
                      <c:pt idx="10" formatCode="General">
                        <c:v>140</c:v>
                      </c:pt>
                      <c:pt idx="11" formatCode="General">
                        <c:v>160</c:v>
                      </c:pt>
                      <c:pt idx="12" formatCode="General">
                        <c:v>160</c:v>
                      </c:pt>
                      <c:pt idx="13" formatCode="General">
                        <c:v>160</c:v>
                      </c:pt>
                      <c:pt idx="14" formatCode="General">
                        <c:v>160</c:v>
                      </c:pt>
                      <c:pt idx="15" formatCode="General">
                        <c:v>160</c:v>
                      </c:pt>
                      <c:pt idx="16" formatCode="General">
                        <c:v>160</c:v>
                      </c:pt>
                      <c:pt idx="17" formatCode="General">
                        <c:v>160</c:v>
                      </c:pt>
                      <c:pt idx="18" formatCode="General">
                        <c:v>160</c:v>
                      </c:pt>
                      <c:pt idx="19" formatCode="General">
                        <c:v>160</c:v>
                      </c:pt>
                      <c:pt idx="20" formatCode="General">
                        <c:v>160</c:v>
                      </c:pt>
                      <c:pt idx="21" formatCode="General">
                        <c:v>160</c:v>
                      </c:pt>
                      <c:pt idx="22" formatCode="General">
                        <c:v>160</c:v>
                      </c:pt>
                      <c:pt idx="23" formatCode="General">
                        <c:v>160</c:v>
                      </c:pt>
                      <c:pt idx="24" formatCode="General">
                        <c:v>160</c:v>
                      </c:pt>
                      <c:pt idx="25" formatCode="General">
                        <c:v>160</c:v>
                      </c:pt>
                      <c:pt idx="26" formatCode="General">
                        <c:v>160</c:v>
                      </c:pt>
                      <c:pt idx="27" formatCode="General">
                        <c:v>160</c:v>
                      </c:pt>
                      <c:pt idx="28" formatCode="General">
                        <c:v>160</c:v>
                      </c:pt>
                      <c:pt idx="29" formatCode="General">
                        <c:v>160</c:v>
                      </c:pt>
                      <c:pt idx="30" formatCode="General">
                        <c:v>160</c:v>
                      </c:pt>
                      <c:pt idx="31" formatCode="General">
                        <c:v>160</c:v>
                      </c:pt>
                      <c:pt idx="32" formatCode="General">
                        <c:v>160</c:v>
                      </c:pt>
                      <c:pt idx="33" formatCode="General">
                        <c:v>160</c:v>
                      </c:pt>
                      <c:pt idx="34" formatCode="General">
                        <c:v>160</c:v>
                      </c:pt>
                      <c:pt idx="35" formatCode="General">
                        <c:v>160</c:v>
                      </c:pt>
                      <c:pt idx="36" formatCode="General">
                        <c:v>160</c:v>
                      </c:pt>
                      <c:pt idx="37" formatCode="General">
                        <c:v>160</c:v>
                      </c:pt>
                      <c:pt idx="38" formatCode="General">
                        <c:v>160</c:v>
                      </c:pt>
                      <c:pt idx="39" formatCode="General">
                        <c:v>160</c:v>
                      </c:pt>
                      <c:pt idx="40" formatCode="General">
                        <c:v>160</c:v>
                      </c:pt>
                      <c:pt idx="41" formatCode="General">
                        <c:v>160</c:v>
                      </c:pt>
                      <c:pt idx="42" formatCode="General">
                        <c:v>160</c:v>
                      </c:pt>
                      <c:pt idx="43" formatCode="General">
                        <c:v>160</c:v>
                      </c:pt>
                      <c:pt idx="44" formatCode="General">
                        <c:v>160</c:v>
                      </c:pt>
                      <c:pt idx="45" formatCode="General">
                        <c:v>160</c:v>
                      </c:pt>
                      <c:pt idx="46" formatCode="General">
                        <c:v>160</c:v>
                      </c:pt>
                      <c:pt idx="47" formatCode="General">
                        <c:v>160</c:v>
                      </c:pt>
                      <c:pt idx="48" formatCode="General">
                        <c:v>160</c:v>
                      </c:pt>
                      <c:pt idx="49" formatCode="General">
                        <c:v>160</c:v>
                      </c:pt>
                      <c:pt idx="50" formatCode="General">
                        <c:v>160</c:v>
                      </c:pt>
                      <c:pt idx="51" formatCode="General">
                        <c:v>160</c:v>
                      </c:pt>
                      <c:pt idx="52" formatCode="General">
                        <c:v>160</c:v>
                      </c:pt>
                      <c:pt idx="53" formatCode="General">
                        <c:v>160</c:v>
                      </c:pt>
                      <c:pt idx="54" formatCode="General">
                        <c:v>160</c:v>
                      </c:pt>
                      <c:pt idx="55" formatCode="General">
                        <c:v>160</c:v>
                      </c:pt>
                      <c:pt idx="56" formatCode="General">
                        <c:v>160</c:v>
                      </c:pt>
                      <c:pt idx="57" formatCode="General">
                        <c:v>160</c:v>
                      </c:pt>
                      <c:pt idx="58" formatCode="General">
                        <c:v>160</c:v>
                      </c:pt>
                      <c:pt idx="59" formatCode="General">
                        <c:v>160</c:v>
                      </c:pt>
                      <c:pt idx="60" formatCode="General">
                        <c:v>160</c:v>
                      </c:pt>
                      <c:pt idx="61" formatCode="General">
                        <c:v>160</c:v>
                      </c:pt>
                      <c:pt idx="62" formatCode="General">
                        <c:v>160</c:v>
                      </c:pt>
                      <c:pt idx="63" formatCode="General">
                        <c:v>160</c:v>
                      </c:pt>
                      <c:pt idx="64" formatCode="General">
                        <c:v>160</c:v>
                      </c:pt>
                      <c:pt idx="65" formatCode="General">
                        <c:v>160</c:v>
                      </c:pt>
                      <c:pt idx="66" formatCode="General">
                        <c:v>160</c:v>
                      </c:pt>
                      <c:pt idx="67" formatCode="General">
                        <c:v>160</c:v>
                      </c:pt>
                      <c:pt idx="68" formatCode="General">
                        <c:v>160</c:v>
                      </c:pt>
                      <c:pt idx="69" formatCode="General">
                        <c:v>160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Model'!$E$2</c15:sqref>
                        </c15:formulaRef>
                      </c:ext>
                    </c:extLst>
                    <c:strCache>
                      <c:ptCount val="1"/>
                      <c:pt idx="0">
                        <c:v>Inventory of Raw-Material in Assembly Centre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Model'!$A$2:$A$72</c15:sqref>
                        </c15:formulaRef>
                      </c:ext>
                    </c:extLst>
                    <c:strCache>
                      <c:ptCount val="71"/>
                      <c:pt idx="0">
                        <c:v>Days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  <c:pt idx="46">
                        <c:v>41</c:v>
                      </c:pt>
                      <c:pt idx="47">
                        <c:v>42</c:v>
                      </c:pt>
                      <c:pt idx="48">
                        <c:v>43</c:v>
                      </c:pt>
                      <c:pt idx="49">
                        <c:v>44</c:v>
                      </c:pt>
                      <c:pt idx="50">
                        <c:v>45</c:v>
                      </c:pt>
                      <c:pt idx="51">
                        <c:v>46</c:v>
                      </c:pt>
                      <c:pt idx="52">
                        <c:v>47</c:v>
                      </c:pt>
                      <c:pt idx="53">
                        <c:v>48</c:v>
                      </c:pt>
                      <c:pt idx="54">
                        <c:v>49</c:v>
                      </c:pt>
                      <c:pt idx="55">
                        <c:v>50</c:v>
                      </c:pt>
                      <c:pt idx="56">
                        <c:v>51</c:v>
                      </c:pt>
                      <c:pt idx="57">
                        <c:v>52</c:v>
                      </c:pt>
                      <c:pt idx="58">
                        <c:v>53</c:v>
                      </c:pt>
                      <c:pt idx="59">
                        <c:v>54</c:v>
                      </c:pt>
                      <c:pt idx="60">
                        <c:v>55</c:v>
                      </c:pt>
                      <c:pt idx="61">
                        <c:v>56</c:v>
                      </c:pt>
                      <c:pt idx="62">
                        <c:v>57</c:v>
                      </c:pt>
                      <c:pt idx="63">
                        <c:v>58</c:v>
                      </c:pt>
                      <c:pt idx="64">
                        <c:v>59</c:v>
                      </c:pt>
                      <c:pt idx="65">
                        <c:v>60</c:v>
                      </c:pt>
                      <c:pt idx="66">
                        <c:v>61</c:v>
                      </c:pt>
                      <c:pt idx="67">
                        <c:v>62</c:v>
                      </c:pt>
                      <c:pt idx="68">
                        <c:v>63</c:v>
                      </c:pt>
                      <c:pt idx="69">
                        <c:v>64</c:v>
                      </c:pt>
                      <c:pt idx="70">
                        <c:v>65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Model'!$E$3:$E$72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940</c:v>
                      </c:pt>
                      <c:pt idx="1">
                        <c:v>880</c:v>
                      </c:pt>
                      <c:pt idx="2">
                        <c:v>800</c:v>
                      </c:pt>
                      <c:pt idx="3">
                        <c:v>700</c:v>
                      </c:pt>
                      <c:pt idx="4">
                        <c:v>580</c:v>
                      </c:pt>
                      <c:pt idx="5">
                        <c:v>3440</c:v>
                      </c:pt>
                      <c:pt idx="6">
                        <c:v>3280</c:v>
                      </c:pt>
                      <c:pt idx="7">
                        <c:v>3120</c:v>
                      </c:pt>
                      <c:pt idx="8">
                        <c:v>2960</c:v>
                      </c:pt>
                      <c:pt idx="9">
                        <c:v>2800</c:v>
                      </c:pt>
                      <c:pt idx="10">
                        <c:v>2640</c:v>
                      </c:pt>
                      <c:pt idx="11">
                        <c:v>2480</c:v>
                      </c:pt>
                      <c:pt idx="12">
                        <c:v>2320</c:v>
                      </c:pt>
                      <c:pt idx="13">
                        <c:v>2160</c:v>
                      </c:pt>
                      <c:pt idx="14">
                        <c:v>2000</c:v>
                      </c:pt>
                      <c:pt idx="15">
                        <c:v>1840</c:v>
                      </c:pt>
                      <c:pt idx="16">
                        <c:v>1680</c:v>
                      </c:pt>
                      <c:pt idx="17">
                        <c:v>1520</c:v>
                      </c:pt>
                      <c:pt idx="18">
                        <c:v>1360</c:v>
                      </c:pt>
                      <c:pt idx="19">
                        <c:v>1200</c:v>
                      </c:pt>
                      <c:pt idx="20">
                        <c:v>1040</c:v>
                      </c:pt>
                      <c:pt idx="21">
                        <c:v>880</c:v>
                      </c:pt>
                      <c:pt idx="22">
                        <c:v>720</c:v>
                      </c:pt>
                      <c:pt idx="23">
                        <c:v>560</c:v>
                      </c:pt>
                      <c:pt idx="24">
                        <c:v>3400</c:v>
                      </c:pt>
                      <c:pt idx="25">
                        <c:v>3240</c:v>
                      </c:pt>
                      <c:pt idx="26">
                        <c:v>3080</c:v>
                      </c:pt>
                      <c:pt idx="27">
                        <c:v>2920</c:v>
                      </c:pt>
                      <c:pt idx="28">
                        <c:v>2760</c:v>
                      </c:pt>
                      <c:pt idx="29">
                        <c:v>2600</c:v>
                      </c:pt>
                      <c:pt idx="30">
                        <c:v>2440</c:v>
                      </c:pt>
                      <c:pt idx="31">
                        <c:v>2280</c:v>
                      </c:pt>
                      <c:pt idx="32">
                        <c:v>2120</c:v>
                      </c:pt>
                      <c:pt idx="33">
                        <c:v>1960</c:v>
                      </c:pt>
                      <c:pt idx="34">
                        <c:v>1800</c:v>
                      </c:pt>
                      <c:pt idx="35">
                        <c:v>1640</c:v>
                      </c:pt>
                      <c:pt idx="36">
                        <c:v>1480</c:v>
                      </c:pt>
                      <c:pt idx="37">
                        <c:v>1320</c:v>
                      </c:pt>
                      <c:pt idx="38">
                        <c:v>1160</c:v>
                      </c:pt>
                      <c:pt idx="39">
                        <c:v>1000</c:v>
                      </c:pt>
                      <c:pt idx="40">
                        <c:v>840</c:v>
                      </c:pt>
                      <c:pt idx="41">
                        <c:v>680</c:v>
                      </c:pt>
                      <c:pt idx="42">
                        <c:v>520</c:v>
                      </c:pt>
                      <c:pt idx="43">
                        <c:v>3360</c:v>
                      </c:pt>
                      <c:pt idx="44">
                        <c:v>3200</c:v>
                      </c:pt>
                      <c:pt idx="45">
                        <c:v>3040</c:v>
                      </c:pt>
                      <c:pt idx="46">
                        <c:v>2880</c:v>
                      </c:pt>
                      <c:pt idx="47">
                        <c:v>2720</c:v>
                      </c:pt>
                      <c:pt idx="48">
                        <c:v>2560</c:v>
                      </c:pt>
                      <c:pt idx="49">
                        <c:v>2400</c:v>
                      </c:pt>
                      <c:pt idx="50">
                        <c:v>2240</c:v>
                      </c:pt>
                      <c:pt idx="51">
                        <c:v>2080</c:v>
                      </c:pt>
                      <c:pt idx="52">
                        <c:v>1920</c:v>
                      </c:pt>
                      <c:pt idx="53">
                        <c:v>1760</c:v>
                      </c:pt>
                      <c:pt idx="54">
                        <c:v>1600</c:v>
                      </c:pt>
                      <c:pt idx="55">
                        <c:v>1440</c:v>
                      </c:pt>
                      <c:pt idx="56">
                        <c:v>1280</c:v>
                      </c:pt>
                      <c:pt idx="57">
                        <c:v>1120</c:v>
                      </c:pt>
                      <c:pt idx="58">
                        <c:v>960</c:v>
                      </c:pt>
                      <c:pt idx="59">
                        <c:v>800</c:v>
                      </c:pt>
                      <c:pt idx="60">
                        <c:v>640</c:v>
                      </c:pt>
                      <c:pt idx="61">
                        <c:v>480</c:v>
                      </c:pt>
                      <c:pt idx="62">
                        <c:v>320</c:v>
                      </c:pt>
                      <c:pt idx="63">
                        <c:v>160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Model'!$G$2</c15:sqref>
                        </c15:formulaRef>
                      </c:ext>
                    </c:extLst>
                    <c:strCache>
                      <c:ptCount val="1"/>
                      <c:pt idx="0">
                        <c:v>Inventory of Finished Products in Assembly Centre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Model'!$A$2:$A$72</c15:sqref>
                        </c15:formulaRef>
                      </c:ext>
                    </c:extLst>
                    <c:strCache>
                      <c:ptCount val="71"/>
                      <c:pt idx="0">
                        <c:v>Days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  <c:pt idx="46">
                        <c:v>41</c:v>
                      </c:pt>
                      <c:pt idx="47">
                        <c:v>42</c:v>
                      </c:pt>
                      <c:pt idx="48">
                        <c:v>43</c:v>
                      </c:pt>
                      <c:pt idx="49">
                        <c:v>44</c:v>
                      </c:pt>
                      <c:pt idx="50">
                        <c:v>45</c:v>
                      </c:pt>
                      <c:pt idx="51">
                        <c:v>46</c:v>
                      </c:pt>
                      <c:pt idx="52">
                        <c:v>47</c:v>
                      </c:pt>
                      <c:pt idx="53">
                        <c:v>48</c:v>
                      </c:pt>
                      <c:pt idx="54">
                        <c:v>49</c:v>
                      </c:pt>
                      <c:pt idx="55">
                        <c:v>50</c:v>
                      </c:pt>
                      <c:pt idx="56">
                        <c:v>51</c:v>
                      </c:pt>
                      <c:pt idx="57">
                        <c:v>52</c:v>
                      </c:pt>
                      <c:pt idx="58">
                        <c:v>53</c:v>
                      </c:pt>
                      <c:pt idx="59">
                        <c:v>54</c:v>
                      </c:pt>
                      <c:pt idx="60">
                        <c:v>55</c:v>
                      </c:pt>
                      <c:pt idx="61">
                        <c:v>56</c:v>
                      </c:pt>
                      <c:pt idx="62">
                        <c:v>57</c:v>
                      </c:pt>
                      <c:pt idx="63">
                        <c:v>58</c:v>
                      </c:pt>
                      <c:pt idx="64">
                        <c:v>59</c:v>
                      </c:pt>
                      <c:pt idx="65">
                        <c:v>60</c:v>
                      </c:pt>
                      <c:pt idx="66">
                        <c:v>61</c:v>
                      </c:pt>
                      <c:pt idx="67">
                        <c:v>62</c:v>
                      </c:pt>
                      <c:pt idx="68">
                        <c:v>63</c:v>
                      </c:pt>
                      <c:pt idx="69">
                        <c:v>64</c:v>
                      </c:pt>
                      <c:pt idx="70">
                        <c:v>65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Model'!$G$3:$G$72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40</c:v>
                      </c:pt>
                      <c:pt idx="1">
                        <c:v>100</c:v>
                      </c:pt>
                      <c:pt idx="2">
                        <c:v>180</c:v>
                      </c:pt>
                      <c:pt idx="3">
                        <c:v>280</c:v>
                      </c:pt>
                      <c:pt idx="4">
                        <c:v>400</c:v>
                      </c:pt>
                      <c:pt idx="5">
                        <c:v>537</c:v>
                      </c:pt>
                      <c:pt idx="6">
                        <c:v>693</c:v>
                      </c:pt>
                      <c:pt idx="7">
                        <c:v>848</c:v>
                      </c:pt>
                      <c:pt idx="8">
                        <c:v>1002</c:v>
                      </c:pt>
                      <c:pt idx="9">
                        <c:v>1154</c:v>
                      </c:pt>
                      <c:pt idx="10">
                        <c:v>1303</c:v>
                      </c:pt>
                      <c:pt idx="11">
                        <c:v>1449</c:v>
                      </c:pt>
                      <c:pt idx="12">
                        <c:v>1591</c:v>
                      </c:pt>
                      <c:pt idx="13">
                        <c:v>1728</c:v>
                      </c:pt>
                      <c:pt idx="14">
                        <c:v>1859</c:v>
                      </c:pt>
                      <c:pt idx="15">
                        <c:v>1983</c:v>
                      </c:pt>
                      <c:pt idx="16">
                        <c:v>2099</c:v>
                      </c:pt>
                      <c:pt idx="17">
                        <c:v>2205</c:v>
                      </c:pt>
                      <c:pt idx="18">
                        <c:v>2299</c:v>
                      </c:pt>
                      <c:pt idx="19">
                        <c:v>2380</c:v>
                      </c:pt>
                      <c:pt idx="20">
                        <c:v>2446</c:v>
                      </c:pt>
                      <c:pt idx="21">
                        <c:v>2495</c:v>
                      </c:pt>
                      <c:pt idx="22">
                        <c:v>2526</c:v>
                      </c:pt>
                      <c:pt idx="23">
                        <c:v>2536</c:v>
                      </c:pt>
                      <c:pt idx="24">
                        <c:v>2525</c:v>
                      </c:pt>
                      <c:pt idx="25">
                        <c:v>2491</c:v>
                      </c:pt>
                      <c:pt idx="26">
                        <c:v>2434</c:v>
                      </c:pt>
                      <c:pt idx="27">
                        <c:v>2352</c:v>
                      </c:pt>
                      <c:pt idx="28">
                        <c:v>2246</c:v>
                      </c:pt>
                      <c:pt idx="29">
                        <c:v>2117</c:v>
                      </c:pt>
                      <c:pt idx="30">
                        <c:v>1965</c:v>
                      </c:pt>
                      <c:pt idx="31">
                        <c:v>1793</c:v>
                      </c:pt>
                      <c:pt idx="32">
                        <c:v>1602</c:v>
                      </c:pt>
                      <c:pt idx="33">
                        <c:v>1395</c:v>
                      </c:pt>
                      <c:pt idx="34">
                        <c:v>1175</c:v>
                      </c:pt>
                      <c:pt idx="35">
                        <c:v>945</c:v>
                      </c:pt>
                      <c:pt idx="36">
                        <c:v>709</c:v>
                      </c:pt>
                      <c:pt idx="37">
                        <c:v>471</c:v>
                      </c:pt>
                      <c:pt idx="38">
                        <c:v>235</c:v>
                      </c:pt>
                      <c:pt idx="39">
                        <c:v>5</c:v>
                      </c:pt>
                      <c:pt idx="40">
                        <c:v>-215</c:v>
                      </c:pt>
                      <c:pt idx="41">
                        <c:v>-422</c:v>
                      </c:pt>
                      <c:pt idx="42">
                        <c:v>-613</c:v>
                      </c:pt>
                      <c:pt idx="43">
                        <c:v>-785</c:v>
                      </c:pt>
                      <c:pt idx="44">
                        <c:v>-937</c:v>
                      </c:pt>
                      <c:pt idx="45">
                        <c:v>-1066</c:v>
                      </c:pt>
                      <c:pt idx="46">
                        <c:v>-1172</c:v>
                      </c:pt>
                      <c:pt idx="47">
                        <c:v>-1254</c:v>
                      </c:pt>
                      <c:pt idx="48">
                        <c:v>-1311</c:v>
                      </c:pt>
                      <c:pt idx="49">
                        <c:v>-1345</c:v>
                      </c:pt>
                      <c:pt idx="50">
                        <c:v>-1356</c:v>
                      </c:pt>
                      <c:pt idx="51">
                        <c:v>-1346</c:v>
                      </c:pt>
                      <c:pt idx="52">
                        <c:v>-1315</c:v>
                      </c:pt>
                      <c:pt idx="53">
                        <c:v>-1266</c:v>
                      </c:pt>
                      <c:pt idx="54">
                        <c:v>-1200</c:v>
                      </c:pt>
                      <c:pt idx="55">
                        <c:v>-1119</c:v>
                      </c:pt>
                      <c:pt idx="56">
                        <c:v>-1025</c:v>
                      </c:pt>
                      <c:pt idx="57">
                        <c:v>-919</c:v>
                      </c:pt>
                      <c:pt idx="58">
                        <c:v>-803</c:v>
                      </c:pt>
                      <c:pt idx="59">
                        <c:v>-679</c:v>
                      </c:pt>
                      <c:pt idx="60">
                        <c:v>-548</c:v>
                      </c:pt>
                      <c:pt idx="61">
                        <c:v>-411</c:v>
                      </c:pt>
                      <c:pt idx="62">
                        <c:v>-269</c:v>
                      </c:pt>
                      <c:pt idx="63">
                        <c:v>-123</c:v>
                      </c:pt>
                      <c:pt idx="64">
                        <c:v>26</c:v>
                      </c:pt>
                      <c:pt idx="65">
                        <c:v>18</c:v>
                      </c:pt>
                      <c:pt idx="66">
                        <c:v>12</c:v>
                      </c:pt>
                      <c:pt idx="67">
                        <c:v>7</c:v>
                      </c:pt>
                      <c:pt idx="68">
                        <c:v>3</c:v>
                      </c:pt>
                      <c:pt idx="6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65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77440"/>
        <c:crosses val="autoZero"/>
        <c:auto val="1"/>
        <c:lblAlgn val="ctr"/>
        <c:lblOffset val="100"/>
        <c:noMultiLvlLbl val="0"/>
      </c:catAx>
      <c:valAx>
        <c:axId val="5265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'Linear Model'!$E$2</c:f>
              <c:strCache>
                <c:ptCount val="1"/>
                <c:pt idx="0">
                  <c:v>Inventory of Raw-Material in Assembly Centre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'Linear Model'!$A$2:$A$72</c:f>
              <c:strCache>
                <c:ptCount val="71"/>
                <c:pt idx="0">
                  <c:v>Days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</c:strCache>
              <c:extLst xmlns:c15="http://schemas.microsoft.com/office/drawing/2012/chart"/>
            </c:strRef>
          </c:cat>
          <c:val>
            <c:numRef>
              <c:f>'Linear Model'!$E$3:$E$72</c:f>
              <c:numCache>
                <c:formatCode>General</c:formatCode>
                <c:ptCount val="70"/>
                <c:pt idx="0">
                  <c:v>940</c:v>
                </c:pt>
                <c:pt idx="1">
                  <c:v>880</c:v>
                </c:pt>
                <c:pt idx="2">
                  <c:v>800</c:v>
                </c:pt>
                <c:pt idx="3">
                  <c:v>700</c:v>
                </c:pt>
                <c:pt idx="4">
                  <c:v>580</c:v>
                </c:pt>
                <c:pt idx="5">
                  <c:v>3440</c:v>
                </c:pt>
                <c:pt idx="6">
                  <c:v>3280</c:v>
                </c:pt>
                <c:pt idx="7">
                  <c:v>3120</c:v>
                </c:pt>
                <c:pt idx="8">
                  <c:v>2960</c:v>
                </c:pt>
                <c:pt idx="9">
                  <c:v>2800</c:v>
                </c:pt>
                <c:pt idx="10">
                  <c:v>2640</c:v>
                </c:pt>
                <c:pt idx="11">
                  <c:v>2480</c:v>
                </c:pt>
                <c:pt idx="12">
                  <c:v>2320</c:v>
                </c:pt>
                <c:pt idx="13">
                  <c:v>2160</c:v>
                </c:pt>
                <c:pt idx="14">
                  <c:v>2000</c:v>
                </c:pt>
                <c:pt idx="15">
                  <c:v>1840</c:v>
                </c:pt>
                <c:pt idx="16">
                  <c:v>1680</c:v>
                </c:pt>
                <c:pt idx="17">
                  <c:v>1520</c:v>
                </c:pt>
                <c:pt idx="18">
                  <c:v>1360</c:v>
                </c:pt>
                <c:pt idx="19">
                  <c:v>1200</c:v>
                </c:pt>
                <c:pt idx="20">
                  <c:v>1040</c:v>
                </c:pt>
                <c:pt idx="21">
                  <c:v>880</c:v>
                </c:pt>
                <c:pt idx="22">
                  <c:v>720</c:v>
                </c:pt>
                <c:pt idx="23">
                  <c:v>560</c:v>
                </c:pt>
                <c:pt idx="24">
                  <c:v>3400</c:v>
                </c:pt>
                <c:pt idx="25">
                  <c:v>3240</c:v>
                </c:pt>
                <c:pt idx="26">
                  <c:v>3080</c:v>
                </c:pt>
                <c:pt idx="27">
                  <c:v>2920</c:v>
                </c:pt>
                <c:pt idx="28">
                  <c:v>2760</c:v>
                </c:pt>
                <c:pt idx="29">
                  <c:v>2600</c:v>
                </c:pt>
                <c:pt idx="30">
                  <c:v>2440</c:v>
                </c:pt>
                <c:pt idx="31">
                  <c:v>2280</c:v>
                </c:pt>
                <c:pt idx="32">
                  <c:v>2120</c:v>
                </c:pt>
                <c:pt idx="33">
                  <c:v>1960</c:v>
                </c:pt>
                <c:pt idx="34">
                  <c:v>1800</c:v>
                </c:pt>
                <c:pt idx="35">
                  <c:v>1640</c:v>
                </c:pt>
                <c:pt idx="36">
                  <c:v>1480</c:v>
                </c:pt>
                <c:pt idx="37">
                  <c:v>1320</c:v>
                </c:pt>
                <c:pt idx="38">
                  <c:v>1160</c:v>
                </c:pt>
                <c:pt idx="39">
                  <c:v>1000</c:v>
                </c:pt>
                <c:pt idx="40">
                  <c:v>840</c:v>
                </c:pt>
                <c:pt idx="41">
                  <c:v>680</c:v>
                </c:pt>
                <c:pt idx="42">
                  <c:v>520</c:v>
                </c:pt>
                <c:pt idx="43">
                  <c:v>3360</c:v>
                </c:pt>
                <c:pt idx="44">
                  <c:v>3200</c:v>
                </c:pt>
                <c:pt idx="45">
                  <c:v>3040</c:v>
                </c:pt>
                <c:pt idx="46">
                  <c:v>2880</c:v>
                </c:pt>
                <c:pt idx="47">
                  <c:v>2720</c:v>
                </c:pt>
                <c:pt idx="48">
                  <c:v>2560</c:v>
                </c:pt>
                <c:pt idx="49">
                  <c:v>2400</c:v>
                </c:pt>
                <c:pt idx="50">
                  <c:v>2240</c:v>
                </c:pt>
                <c:pt idx="51">
                  <c:v>2080</c:v>
                </c:pt>
                <c:pt idx="52">
                  <c:v>1920</c:v>
                </c:pt>
                <c:pt idx="53">
                  <c:v>1760</c:v>
                </c:pt>
                <c:pt idx="54">
                  <c:v>1600</c:v>
                </c:pt>
                <c:pt idx="55">
                  <c:v>1440</c:v>
                </c:pt>
                <c:pt idx="56">
                  <c:v>1280</c:v>
                </c:pt>
                <c:pt idx="57">
                  <c:v>1120</c:v>
                </c:pt>
                <c:pt idx="58">
                  <c:v>960</c:v>
                </c:pt>
                <c:pt idx="59">
                  <c:v>800</c:v>
                </c:pt>
                <c:pt idx="60">
                  <c:v>640</c:v>
                </c:pt>
                <c:pt idx="61">
                  <c:v>480</c:v>
                </c:pt>
                <c:pt idx="62">
                  <c:v>320</c:v>
                </c:pt>
                <c:pt idx="63">
                  <c:v>160</c:v>
                </c:pt>
                <c:pt idx="64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'Linear Model'!$G$2</c:f>
              <c:strCache>
                <c:ptCount val="1"/>
                <c:pt idx="0">
                  <c:v>Inventory of Finished Products in Assembly Centre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'Linear Model'!$A$2:$A$72</c:f>
              <c:strCache>
                <c:ptCount val="71"/>
                <c:pt idx="0">
                  <c:v>Days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</c:strCache>
              <c:extLst xmlns:c15="http://schemas.microsoft.com/office/drawing/2012/chart"/>
            </c:strRef>
          </c:cat>
          <c:val>
            <c:numRef>
              <c:f>'Linear Model'!$G$3:$G$72</c:f>
              <c:numCache>
                <c:formatCode>General</c:formatCode>
                <c:ptCount val="70"/>
                <c:pt idx="0">
                  <c:v>40</c:v>
                </c:pt>
                <c:pt idx="1">
                  <c:v>100</c:v>
                </c:pt>
                <c:pt idx="2">
                  <c:v>180</c:v>
                </c:pt>
                <c:pt idx="3">
                  <c:v>280</c:v>
                </c:pt>
                <c:pt idx="4">
                  <c:v>400</c:v>
                </c:pt>
                <c:pt idx="5">
                  <c:v>537</c:v>
                </c:pt>
                <c:pt idx="6">
                  <c:v>693</c:v>
                </c:pt>
                <c:pt idx="7">
                  <c:v>848</c:v>
                </c:pt>
                <c:pt idx="8">
                  <c:v>1002</c:v>
                </c:pt>
                <c:pt idx="9">
                  <c:v>1154</c:v>
                </c:pt>
                <c:pt idx="10">
                  <c:v>1303</c:v>
                </c:pt>
                <c:pt idx="11">
                  <c:v>1449</c:v>
                </c:pt>
                <c:pt idx="12">
                  <c:v>1591</c:v>
                </c:pt>
                <c:pt idx="13">
                  <c:v>1728</c:v>
                </c:pt>
                <c:pt idx="14">
                  <c:v>1859</c:v>
                </c:pt>
                <c:pt idx="15">
                  <c:v>1983</c:v>
                </c:pt>
                <c:pt idx="16">
                  <c:v>2099</c:v>
                </c:pt>
                <c:pt idx="17">
                  <c:v>2205</c:v>
                </c:pt>
                <c:pt idx="18">
                  <c:v>2299</c:v>
                </c:pt>
                <c:pt idx="19">
                  <c:v>2380</c:v>
                </c:pt>
                <c:pt idx="20">
                  <c:v>2446</c:v>
                </c:pt>
                <c:pt idx="21">
                  <c:v>2495</c:v>
                </c:pt>
                <c:pt idx="22">
                  <c:v>2526</c:v>
                </c:pt>
                <c:pt idx="23">
                  <c:v>2536</c:v>
                </c:pt>
                <c:pt idx="24">
                  <c:v>2525</c:v>
                </c:pt>
                <c:pt idx="25">
                  <c:v>2491</c:v>
                </c:pt>
                <c:pt idx="26">
                  <c:v>2434</c:v>
                </c:pt>
                <c:pt idx="27">
                  <c:v>2352</c:v>
                </c:pt>
                <c:pt idx="28">
                  <c:v>2246</c:v>
                </c:pt>
                <c:pt idx="29">
                  <c:v>2117</c:v>
                </c:pt>
                <c:pt idx="30">
                  <c:v>1965</c:v>
                </c:pt>
                <c:pt idx="31">
                  <c:v>1793</c:v>
                </c:pt>
                <c:pt idx="32">
                  <c:v>1602</c:v>
                </c:pt>
                <c:pt idx="33">
                  <c:v>1395</c:v>
                </c:pt>
                <c:pt idx="34">
                  <c:v>1175</c:v>
                </c:pt>
                <c:pt idx="35">
                  <c:v>945</c:v>
                </c:pt>
                <c:pt idx="36">
                  <c:v>709</c:v>
                </c:pt>
                <c:pt idx="37">
                  <c:v>471</c:v>
                </c:pt>
                <c:pt idx="38">
                  <c:v>235</c:v>
                </c:pt>
                <c:pt idx="39">
                  <c:v>5</c:v>
                </c:pt>
                <c:pt idx="40">
                  <c:v>-215</c:v>
                </c:pt>
                <c:pt idx="41">
                  <c:v>-422</c:v>
                </c:pt>
                <c:pt idx="42">
                  <c:v>-613</c:v>
                </c:pt>
                <c:pt idx="43">
                  <c:v>-785</c:v>
                </c:pt>
                <c:pt idx="44">
                  <c:v>-937</c:v>
                </c:pt>
                <c:pt idx="45">
                  <c:v>-1066</c:v>
                </c:pt>
                <c:pt idx="46">
                  <c:v>-1172</c:v>
                </c:pt>
                <c:pt idx="47">
                  <c:v>-1254</c:v>
                </c:pt>
                <c:pt idx="48">
                  <c:v>-1311</c:v>
                </c:pt>
                <c:pt idx="49">
                  <c:v>-1345</c:v>
                </c:pt>
                <c:pt idx="50">
                  <c:v>-1356</c:v>
                </c:pt>
                <c:pt idx="51">
                  <c:v>-1346</c:v>
                </c:pt>
                <c:pt idx="52">
                  <c:v>-1315</c:v>
                </c:pt>
                <c:pt idx="53">
                  <c:v>-1266</c:v>
                </c:pt>
                <c:pt idx="54">
                  <c:v>-1200</c:v>
                </c:pt>
                <c:pt idx="55">
                  <c:v>-1119</c:v>
                </c:pt>
                <c:pt idx="56">
                  <c:v>-1025</c:v>
                </c:pt>
                <c:pt idx="57">
                  <c:v>-919</c:v>
                </c:pt>
                <c:pt idx="58">
                  <c:v>-803</c:v>
                </c:pt>
                <c:pt idx="59">
                  <c:v>-679</c:v>
                </c:pt>
                <c:pt idx="60">
                  <c:v>-548</c:v>
                </c:pt>
                <c:pt idx="61">
                  <c:v>-411</c:v>
                </c:pt>
                <c:pt idx="62">
                  <c:v>-269</c:v>
                </c:pt>
                <c:pt idx="63">
                  <c:v>-123</c:v>
                </c:pt>
                <c:pt idx="64">
                  <c:v>26</c:v>
                </c:pt>
                <c:pt idx="65">
                  <c:v>18</c:v>
                </c:pt>
                <c:pt idx="66">
                  <c:v>12</c:v>
                </c:pt>
                <c:pt idx="67">
                  <c:v>7</c:v>
                </c:pt>
                <c:pt idx="68">
                  <c:v>3</c:v>
                </c:pt>
                <c:pt idx="69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79616"/>
        <c:axId val="526583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'Linear Model'!$A$2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'Linear Model'!$A$2:$A$72</c15:sqref>
                        </c15:formulaRef>
                      </c:ext>
                    </c:extLst>
                    <c:strCache>
                      <c:ptCount val="71"/>
                      <c:pt idx="0">
                        <c:v>Days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  <c:pt idx="46">
                        <c:v>41</c:v>
                      </c:pt>
                      <c:pt idx="47">
                        <c:v>42</c:v>
                      </c:pt>
                      <c:pt idx="48">
                        <c:v>43</c:v>
                      </c:pt>
                      <c:pt idx="49">
                        <c:v>44</c:v>
                      </c:pt>
                      <c:pt idx="50">
                        <c:v>45</c:v>
                      </c:pt>
                      <c:pt idx="51">
                        <c:v>46</c:v>
                      </c:pt>
                      <c:pt idx="52">
                        <c:v>47</c:v>
                      </c:pt>
                      <c:pt idx="53">
                        <c:v>48</c:v>
                      </c:pt>
                      <c:pt idx="54">
                        <c:v>49</c:v>
                      </c:pt>
                      <c:pt idx="55">
                        <c:v>50</c:v>
                      </c:pt>
                      <c:pt idx="56">
                        <c:v>51</c:v>
                      </c:pt>
                      <c:pt idx="57">
                        <c:v>52</c:v>
                      </c:pt>
                      <c:pt idx="58">
                        <c:v>53</c:v>
                      </c:pt>
                      <c:pt idx="59">
                        <c:v>54</c:v>
                      </c:pt>
                      <c:pt idx="60">
                        <c:v>55</c:v>
                      </c:pt>
                      <c:pt idx="61">
                        <c:v>56</c:v>
                      </c:pt>
                      <c:pt idx="62">
                        <c:v>57</c:v>
                      </c:pt>
                      <c:pt idx="63">
                        <c:v>58</c:v>
                      </c:pt>
                      <c:pt idx="64">
                        <c:v>59</c:v>
                      </c:pt>
                      <c:pt idx="65">
                        <c:v>60</c:v>
                      </c:pt>
                      <c:pt idx="66">
                        <c:v>61</c:v>
                      </c:pt>
                      <c:pt idx="67">
                        <c:v>62</c:v>
                      </c:pt>
                      <c:pt idx="68">
                        <c:v>63</c:v>
                      </c:pt>
                      <c:pt idx="69">
                        <c:v>64</c:v>
                      </c:pt>
                      <c:pt idx="70">
                        <c:v>65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'Linear Model'!$A$3:$A$72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-4</c:v>
                      </c:pt>
                      <c:pt idx="1">
                        <c:v>-3</c:v>
                      </c:pt>
                      <c:pt idx="2">
                        <c:v>-2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9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13</c:v>
                      </c:pt>
                      <c:pt idx="18">
                        <c:v>14</c:v>
                      </c:pt>
                      <c:pt idx="19">
                        <c:v>15</c:v>
                      </c:pt>
                      <c:pt idx="20">
                        <c:v>16</c:v>
                      </c:pt>
                      <c:pt idx="21">
                        <c:v>17</c:v>
                      </c:pt>
                      <c:pt idx="22">
                        <c:v>18</c:v>
                      </c:pt>
                      <c:pt idx="23">
                        <c:v>19</c:v>
                      </c:pt>
                      <c:pt idx="24">
                        <c:v>20</c:v>
                      </c:pt>
                      <c:pt idx="25">
                        <c:v>21</c:v>
                      </c:pt>
                      <c:pt idx="26">
                        <c:v>22</c:v>
                      </c:pt>
                      <c:pt idx="27">
                        <c:v>23</c:v>
                      </c:pt>
                      <c:pt idx="28">
                        <c:v>24</c:v>
                      </c:pt>
                      <c:pt idx="29">
                        <c:v>25</c:v>
                      </c:pt>
                      <c:pt idx="30">
                        <c:v>26</c:v>
                      </c:pt>
                      <c:pt idx="31">
                        <c:v>27</c:v>
                      </c:pt>
                      <c:pt idx="32">
                        <c:v>28</c:v>
                      </c:pt>
                      <c:pt idx="33">
                        <c:v>29</c:v>
                      </c:pt>
                      <c:pt idx="34">
                        <c:v>30</c:v>
                      </c:pt>
                      <c:pt idx="35">
                        <c:v>31</c:v>
                      </c:pt>
                      <c:pt idx="36">
                        <c:v>32</c:v>
                      </c:pt>
                      <c:pt idx="37">
                        <c:v>33</c:v>
                      </c:pt>
                      <c:pt idx="38">
                        <c:v>34</c:v>
                      </c:pt>
                      <c:pt idx="39">
                        <c:v>35</c:v>
                      </c:pt>
                      <c:pt idx="40">
                        <c:v>36</c:v>
                      </c:pt>
                      <c:pt idx="41">
                        <c:v>37</c:v>
                      </c:pt>
                      <c:pt idx="42">
                        <c:v>38</c:v>
                      </c:pt>
                      <c:pt idx="43">
                        <c:v>39</c:v>
                      </c:pt>
                      <c:pt idx="44">
                        <c:v>40</c:v>
                      </c:pt>
                      <c:pt idx="45">
                        <c:v>41</c:v>
                      </c:pt>
                      <c:pt idx="46">
                        <c:v>42</c:v>
                      </c:pt>
                      <c:pt idx="47">
                        <c:v>43</c:v>
                      </c:pt>
                      <c:pt idx="48">
                        <c:v>44</c:v>
                      </c:pt>
                      <c:pt idx="49">
                        <c:v>45</c:v>
                      </c:pt>
                      <c:pt idx="50">
                        <c:v>46</c:v>
                      </c:pt>
                      <c:pt idx="51">
                        <c:v>47</c:v>
                      </c:pt>
                      <c:pt idx="52">
                        <c:v>48</c:v>
                      </c:pt>
                      <c:pt idx="53">
                        <c:v>49</c:v>
                      </c:pt>
                      <c:pt idx="54">
                        <c:v>50</c:v>
                      </c:pt>
                      <c:pt idx="55">
                        <c:v>51</c:v>
                      </c:pt>
                      <c:pt idx="56">
                        <c:v>52</c:v>
                      </c:pt>
                      <c:pt idx="57">
                        <c:v>53</c:v>
                      </c:pt>
                      <c:pt idx="58">
                        <c:v>54</c:v>
                      </c:pt>
                      <c:pt idx="59">
                        <c:v>55</c:v>
                      </c:pt>
                      <c:pt idx="60">
                        <c:v>56</c:v>
                      </c:pt>
                      <c:pt idx="61">
                        <c:v>57</c:v>
                      </c:pt>
                      <c:pt idx="62">
                        <c:v>58</c:v>
                      </c:pt>
                      <c:pt idx="63">
                        <c:v>59</c:v>
                      </c:pt>
                      <c:pt idx="64">
                        <c:v>60</c:v>
                      </c:pt>
                      <c:pt idx="65">
                        <c:v>61</c:v>
                      </c:pt>
                      <c:pt idx="66">
                        <c:v>62</c:v>
                      </c:pt>
                      <c:pt idx="67">
                        <c:v>63</c:v>
                      </c:pt>
                      <c:pt idx="68">
                        <c:v>64</c:v>
                      </c:pt>
                      <c:pt idx="69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Model'!$B$2</c15:sqref>
                        </c15:formulaRef>
                      </c:ext>
                    </c:extLst>
                    <c:strCache>
                      <c:ptCount val="1"/>
                      <c:pt idx="0">
                        <c:v>Estimated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Model'!$A$2:$A$72</c15:sqref>
                        </c15:formulaRef>
                      </c:ext>
                    </c:extLst>
                    <c:strCache>
                      <c:ptCount val="71"/>
                      <c:pt idx="0">
                        <c:v>Days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  <c:pt idx="46">
                        <c:v>41</c:v>
                      </c:pt>
                      <c:pt idx="47">
                        <c:v>42</c:v>
                      </c:pt>
                      <c:pt idx="48">
                        <c:v>43</c:v>
                      </c:pt>
                      <c:pt idx="49">
                        <c:v>44</c:v>
                      </c:pt>
                      <c:pt idx="50">
                        <c:v>45</c:v>
                      </c:pt>
                      <c:pt idx="51">
                        <c:v>46</c:v>
                      </c:pt>
                      <c:pt idx="52">
                        <c:v>47</c:v>
                      </c:pt>
                      <c:pt idx="53">
                        <c:v>48</c:v>
                      </c:pt>
                      <c:pt idx="54">
                        <c:v>49</c:v>
                      </c:pt>
                      <c:pt idx="55">
                        <c:v>50</c:v>
                      </c:pt>
                      <c:pt idx="56">
                        <c:v>51</c:v>
                      </c:pt>
                      <c:pt idx="57">
                        <c:v>52</c:v>
                      </c:pt>
                      <c:pt idx="58">
                        <c:v>53</c:v>
                      </c:pt>
                      <c:pt idx="59">
                        <c:v>54</c:v>
                      </c:pt>
                      <c:pt idx="60">
                        <c:v>55</c:v>
                      </c:pt>
                      <c:pt idx="61">
                        <c:v>56</c:v>
                      </c:pt>
                      <c:pt idx="62">
                        <c:v>57</c:v>
                      </c:pt>
                      <c:pt idx="63">
                        <c:v>58</c:v>
                      </c:pt>
                      <c:pt idx="64">
                        <c:v>59</c:v>
                      </c:pt>
                      <c:pt idx="65">
                        <c:v>60</c:v>
                      </c:pt>
                      <c:pt idx="66">
                        <c:v>61</c:v>
                      </c:pt>
                      <c:pt idx="67">
                        <c:v>62</c:v>
                      </c:pt>
                      <c:pt idx="68">
                        <c:v>63</c:v>
                      </c:pt>
                      <c:pt idx="69">
                        <c:v>64</c:v>
                      </c:pt>
                      <c:pt idx="70">
                        <c:v>65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Model'!$B$3:$B$72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0"/>
                      <c:pt idx="5" formatCode="General">
                        <c:v>40</c:v>
                      </c:pt>
                      <c:pt idx="6" formatCode="General">
                        <c:v>60</c:v>
                      </c:pt>
                      <c:pt idx="7" formatCode="General">
                        <c:v>80</c:v>
                      </c:pt>
                      <c:pt idx="8" formatCode="General">
                        <c:v>100</c:v>
                      </c:pt>
                      <c:pt idx="9" formatCode="General">
                        <c:v>120</c:v>
                      </c:pt>
                      <c:pt idx="10" formatCode="General">
                        <c:v>140</c:v>
                      </c:pt>
                      <c:pt idx="11" formatCode="General">
                        <c:v>160</c:v>
                      </c:pt>
                      <c:pt idx="12" formatCode="General">
                        <c:v>160</c:v>
                      </c:pt>
                      <c:pt idx="13" formatCode="General">
                        <c:v>160</c:v>
                      </c:pt>
                      <c:pt idx="14" formatCode="General">
                        <c:v>160</c:v>
                      </c:pt>
                      <c:pt idx="15" formatCode="General">
                        <c:v>160</c:v>
                      </c:pt>
                      <c:pt idx="16" formatCode="General">
                        <c:v>160</c:v>
                      </c:pt>
                      <c:pt idx="17" formatCode="General">
                        <c:v>160</c:v>
                      </c:pt>
                      <c:pt idx="18" formatCode="General">
                        <c:v>160</c:v>
                      </c:pt>
                      <c:pt idx="19" formatCode="General">
                        <c:v>160</c:v>
                      </c:pt>
                      <c:pt idx="20" formatCode="General">
                        <c:v>160</c:v>
                      </c:pt>
                      <c:pt idx="21" formatCode="General">
                        <c:v>160</c:v>
                      </c:pt>
                      <c:pt idx="22" formatCode="General">
                        <c:v>160</c:v>
                      </c:pt>
                      <c:pt idx="23" formatCode="General">
                        <c:v>160</c:v>
                      </c:pt>
                      <c:pt idx="24" formatCode="General">
                        <c:v>160</c:v>
                      </c:pt>
                      <c:pt idx="25" formatCode="General">
                        <c:v>160</c:v>
                      </c:pt>
                      <c:pt idx="26" formatCode="General">
                        <c:v>160</c:v>
                      </c:pt>
                      <c:pt idx="27" formatCode="General">
                        <c:v>160</c:v>
                      </c:pt>
                      <c:pt idx="28" formatCode="General">
                        <c:v>160</c:v>
                      </c:pt>
                      <c:pt idx="29" formatCode="General">
                        <c:v>160</c:v>
                      </c:pt>
                      <c:pt idx="30" formatCode="General">
                        <c:v>160</c:v>
                      </c:pt>
                      <c:pt idx="31" formatCode="General">
                        <c:v>160</c:v>
                      </c:pt>
                      <c:pt idx="32" formatCode="General">
                        <c:v>160</c:v>
                      </c:pt>
                      <c:pt idx="33" formatCode="General">
                        <c:v>160</c:v>
                      </c:pt>
                      <c:pt idx="34" formatCode="General">
                        <c:v>160</c:v>
                      </c:pt>
                      <c:pt idx="35" formatCode="General">
                        <c:v>160</c:v>
                      </c:pt>
                      <c:pt idx="36" formatCode="General">
                        <c:v>160</c:v>
                      </c:pt>
                      <c:pt idx="37" formatCode="General">
                        <c:v>160</c:v>
                      </c:pt>
                      <c:pt idx="38" formatCode="General">
                        <c:v>160</c:v>
                      </c:pt>
                      <c:pt idx="39" formatCode="General">
                        <c:v>160</c:v>
                      </c:pt>
                      <c:pt idx="40" formatCode="General">
                        <c:v>160</c:v>
                      </c:pt>
                      <c:pt idx="41" formatCode="General">
                        <c:v>160</c:v>
                      </c:pt>
                      <c:pt idx="42" formatCode="General">
                        <c:v>160</c:v>
                      </c:pt>
                      <c:pt idx="43" formatCode="General">
                        <c:v>160</c:v>
                      </c:pt>
                      <c:pt idx="44" formatCode="General">
                        <c:v>160</c:v>
                      </c:pt>
                      <c:pt idx="45" formatCode="General">
                        <c:v>160</c:v>
                      </c:pt>
                      <c:pt idx="46" formatCode="General">
                        <c:v>160</c:v>
                      </c:pt>
                      <c:pt idx="47" formatCode="General">
                        <c:v>160</c:v>
                      </c:pt>
                      <c:pt idx="48" formatCode="General">
                        <c:v>160</c:v>
                      </c:pt>
                      <c:pt idx="49" formatCode="General">
                        <c:v>160</c:v>
                      </c:pt>
                      <c:pt idx="50" formatCode="General">
                        <c:v>160</c:v>
                      </c:pt>
                      <c:pt idx="51" formatCode="General">
                        <c:v>160</c:v>
                      </c:pt>
                      <c:pt idx="52" formatCode="General">
                        <c:v>160</c:v>
                      </c:pt>
                      <c:pt idx="53" formatCode="General">
                        <c:v>160</c:v>
                      </c:pt>
                      <c:pt idx="54" formatCode="General">
                        <c:v>160</c:v>
                      </c:pt>
                      <c:pt idx="55" formatCode="General">
                        <c:v>160</c:v>
                      </c:pt>
                      <c:pt idx="56" formatCode="General">
                        <c:v>160</c:v>
                      </c:pt>
                      <c:pt idx="57" formatCode="General">
                        <c:v>160</c:v>
                      </c:pt>
                      <c:pt idx="58" formatCode="General">
                        <c:v>160</c:v>
                      </c:pt>
                      <c:pt idx="59" formatCode="General">
                        <c:v>160</c:v>
                      </c:pt>
                      <c:pt idx="60" formatCode="General">
                        <c:v>160</c:v>
                      </c:pt>
                      <c:pt idx="61" formatCode="General">
                        <c:v>160</c:v>
                      </c:pt>
                      <c:pt idx="62" formatCode="General">
                        <c:v>160</c:v>
                      </c:pt>
                      <c:pt idx="63" formatCode="General">
                        <c:v>160</c:v>
                      </c:pt>
                      <c:pt idx="64" formatCode="General">
                        <c:v>160</c:v>
                      </c:pt>
                      <c:pt idx="65" formatCode="General">
                        <c:v>160</c:v>
                      </c:pt>
                      <c:pt idx="66" formatCode="General">
                        <c:v>160</c:v>
                      </c:pt>
                      <c:pt idx="67" formatCode="General">
                        <c:v>160</c:v>
                      </c:pt>
                      <c:pt idx="68" formatCode="General">
                        <c:v>160</c:v>
                      </c:pt>
                      <c:pt idx="69" formatCode="General">
                        <c:v>160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Model'!$C$2</c15:sqref>
                        </c15:formulaRef>
                      </c:ext>
                    </c:extLst>
                    <c:strCache>
                      <c:ptCount val="1"/>
                      <c:pt idx="0">
                        <c:v>Assembly Plan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Model'!$A$2:$A$72</c15:sqref>
                        </c15:formulaRef>
                      </c:ext>
                    </c:extLst>
                    <c:strCache>
                      <c:ptCount val="71"/>
                      <c:pt idx="0">
                        <c:v>Days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  <c:pt idx="46">
                        <c:v>41</c:v>
                      </c:pt>
                      <c:pt idx="47">
                        <c:v>42</c:v>
                      </c:pt>
                      <c:pt idx="48">
                        <c:v>43</c:v>
                      </c:pt>
                      <c:pt idx="49">
                        <c:v>44</c:v>
                      </c:pt>
                      <c:pt idx="50">
                        <c:v>45</c:v>
                      </c:pt>
                      <c:pt idx="51">
                        <c:v>46</c:v>
                      </c:pt>
                      <c:pt idx="52">
                        <c:v>47</c:v>
                      </c:pt>
                      <c:pt idx="53">
                        <c:v>48</c:v>
                      </c:pt>
                      <c:pt idx="54">
                        <c:v>49</c:v>
                      </c:pt>
                      <c:pt idx="55">
                        <c:v>50</c:v>
                      </c:pt>
                      <c:pt idx="56">
                        <c:v>51</c:v>
                      </c:pt>
                      <c:pt idx="57">
                        <c:v>52</c:v>
                      </c:pt>
                      <c:pt idx="58">
                        <c:v>53</c:v>
                      </c:pt>
                      <c:pt idx="59">
                        <c:v>54</c:v>
                      </c:pt>
                      <c:pt idx="60">
                        <c:v>55</c:v>
                      </c:pt>
                      <c:pt idx="61">
                        <c:v>56</c:v>
                      </c:pt>
                      <c:pt idx="62">
                        <c:v>57</c:v>
                      </c:pt>
                      <c:pt idx="63">
                        <c:v>58</c:v>
                      </c:pt>
                      <c:pt idx="64">
                        <c:v>59</c:v>
                      </c:pt>
                      <c:pt idx="65">
                        <c:v>60</c:v>
                      </c:pt>
                      <c:pt idx="66">
                        <c:v>61</c:v>
                      </c:pt>
                      <c:pt idx="67">
                        <c:v>62</c:v>
                      </c:pt>
                      <c:pt idx="68">
                        <c:v>63</c:v>
                      </c:pt>
                      <c:pt idx="69">
                        <c:v>64</c:v>
                      </c:pt>
                      <c:pt idx="70">
                        <c:v>65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Model'!$C$3:$C$72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40</c:v>
                      </c:pt>
                      <c:pt idx="1">
                        <c:v>60</c:v>
                      </c:pt>
                      <c:pt idx="2">
                        <c:v>80</c:v>
                      </c:pt>
                      <c:pt idx="3">
                        <c:v>100</c:v>
                      </c:pt>
                      <c:pt idx="4">
                        <c:v>120</c:v>
                      </c:pt>
                      <c:pt idx="5">
                        <c:v>140</c:v>
                      </c:pt>
                      <c:pt idx="6">
                        <c:v>160</c:v>
                      </c:pt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160</c:v>
                      </c:pt>
                      <c:pt idx="47">
                        <c:v>160</c:v>
                      </c:pt>
                      <c:pt idx="48">
                        <c:v>160</c:v>
                      </c:pt>
                      <c:pt idx="49">
                        <c:v>160</c:v>
                      </c:pt>
                      <c:pt idx="50">
                        <c:v>160</c:v>
                      </c:pt>
                      <c:pt idx="51">
                        <c:v>160</c:v>
                      </c:pt>
                      <c:pt idx="52">
                        <c:v>160</c:v>
                      </c:pt>
                      <c:pt idx="53">
                        <c:v>160</c:v>
                      </c:pt>
                      <c:pt idx="54">
                        <c:v>160</c:v>
                      </c:pt>
                      <c:pt idx="55">
                        <c:v>160</c:v>
                      </c:pt>
                      <c:pt idx="56">
                        <c:v>160</c:v>
                      </c:pt>
                      <c:pt idx="57">
                        <c:v>160</c:v>
                      </c:pt>
                      <c:pt idx="58">
                        <c:v>160</c:v>
                      </c:pt>
                      <c:pt idx="59">
                        <c:v>160</c:v>
                      </c:pt>
                      <c:pt idx="60">
                        <c:v>160</c:v>
                      </c:pt>
                      <c:pt idx="61">
                        <c:v>160</c:v>
                      </c:pt>
                      <c:pt idx="62">
                        <c:v>160</c:v>
                      </c:pt>
                      <c:pt idx="63">
                        <c:v>160</c:v>
                      </c:pt>
                      <c:pt idx="64">
                        <c:v>160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Model'!$D$2</c15:sqref>
                        </c15:formulaRef>
                      </c:ext>
                    </c:extLst>
                    <c:strCache>
                      <c:ptCount val="1"/>
                      <c:pt idx="0">
                        <c:v>Supply Plan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Model'!$A$2:$A$72</c15:sqref>
                        </c15:formulaRef>
                      </c:ext>
                    </c:extLst>
                    <c:strCache>
                      <c:ptCount val="71"/>
                      <c:pt idx="0">
                        <c:v>Days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  <c:pt idx="46">
                        <c:v>41</c:v>
                      </c:pt>
                      <c:pt idx="47">
                        <c:v>42</c:v>
                      </c:pt>
                      <c:pt idx="48">
                        <c:v>43</c:v>
                      </c:pt>
                      <c:pt idx="49">
                        <c:v>44</c:v>
                      </c:pt>
                      <c:pt idx="50">
                        <c:v>45</c:v>
                      </c:pt>
                      <c:pt idx="51">
                        <c:v>46</c:v>
                      </c:pt>
                      <c:pt idx="52">
                        <c:v>47</c:v>
                      </c:pt>
                      <c:pt idx="53">
                        <c:v>48</c:v>
                      </c:pt>
                      <c:pt idx="54">
                        <c:v>49</c:v>
                      </c:pt>
                      <c:pt idx="55">
                        <c:v>50</c:v>
                      </c:pt>
                      <c:pt idx="56">
                        <c:v>51</c:v>
                      </c:pt>
                      <c:pt idx="57">
                        <c:v>52</c:v>
                      </c:pt>
                      <c:pt idx="58">
                        <c:v>53</c:v>
                      </c:pt>
                      <c:pt idx="59">
                        <c:v>54</c:v>
                      </c:pt>
                      <c:pt idx="60">
                        <c:v>55</c:v>
                      </c:pt>
                      <c:pt idx="61">
                        <c:v>56</c:v>
                      </c:pt>
                      <c:pt idx="62">
                        <c:v>57</c:v>
                      </c:pt>
                      <c:pt idx="63">
                        <c:v>58</c:v>
                      </c:pt>
                      <c:pt idx="64">
                        <c:v>59</c:v>
                      </c:pt>
                      <c:pt idx="65">
                        <c:v>60</c:v>
                      </c:pt>
                      <c:pt idx="66">
                        <c:v>61</c:v>
                      </c:pt>
                      <c:pt idx="67">
                        <c:v>62</c:v>
                      </c:pt>
                      <c:pt idx="68">
                        <c:v>63</c:v>
                      </c:pt>
                      <c:pt idx="69">
                        <c:v>64</c:v>
                      </c:pt>
                      <c:pt idx="70">
                        <c:v>65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Model'!$D$3:$D$72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980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3000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3000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3000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Model'!$F$2</c15:sqref>
                        </c15:formulaRef>
                      </c:ext>
                    </c:extLst>
                    <c:strCache>
                      <c:ptCount val="1"/>
                      <c:pt idx="0">
                        <c:v>Actual Distribution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Model'!$A$2:$A$72</c15:sqref>
                        </c15:formulaRef>
                      </c:ext>
                    </c:extLst>
                    <c:strCache>
                      <c:ptCount val="71"/>
                      <c:pt idx="0">
                        <c:v>Days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  <c:pt idx="46">
                        <c:v>41</c:v>
                      </c:pt>
                      <c:pt idx="47">
                        <c:v>42</c:v>
                      </c:pt>
                      <c:pt idx="48">
                        <c:v>43</c:v>
                      </c:pt>
                      <c:pt idx="49">
                        <c:v>44</c:v>
                      </c:pt>
                      <c:pt idx="50">
                        <c:v>45</c:v>
                      </c:pt>
                      <c:pt idx="51">
                        <c:v>46</c:v>
                      </c:pt>
                      <c:pt idx="52">
                        <c:v>47</c:v>
                      </c:pt>
                      <c:pt idx="53">
                        <c:v>48</c:v>
                      </c:pt>
                      <c:pt idx="54">
                        <c:v>49</c:v>
                      </c:pt>
                      <c:pt idx="55">
                        <c:v>50</c:v>
                      </c:pt>
                      <c:pt idx="56">
                        <c:v>51</c:v>
                      </c:pt>
                      <c:pt idx="57">
                        <c:v>52</c:v>
                      </c:pt>
                      <c:pt idx="58">
                        <c:v>53</c:v>
                      </c:pt>
                      <c:pt idx="59">
                        <c:v>54</c:v>
                      </c:pt>
                      <c:pt idx="60">
                        <c:v>55</c:v>
                      </c:pt>
                      <c:pt idx="61">
                        <c:v>56</c:v>
                      </c:pt>
                      <c:pt idx="62">
                        <c:v>57</c:v>
                      </c:pt>
                      <c:pt idx="63">
                        <c:v>58</c:v>
                      </c:pt>
                      <c:pt idx="64">
                        <c:v>59</c:v>
                      </c:pt>
                      <c:pt idx="65">
                        <c:v>60</c:v>
                      </c:pt>
                      <c:pt idx="66">
                        <c:v>61</c:v>
                      </c:pt>
                      <c:pt idx="67">
                        <c:v>62</c:v>
                      </c:pt>
                      <c:pt idx="68">
                        <c:v>63</c:v>
                      </c:pt>
                      <c:pt idx="69">
                        <c:v>64</c:v>
                      </c:pt>
                      <c:pt idx="70">
                        <c:v>65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Model'!$F$3:$F$72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11</c:v>
                      </c:pt>
                      <c:pt idx="11">
                        <c:v>14</c:v>
                      </c:pt>
                      <c:pt idx="12">
                        <c:v>18</c:v>
                      </c:pt>
                      <c:pt idx="13">
                        <c:v>23</c:v>
                      </c:pt>
                      <c:pt idx="14">
                        <c:v>29</c:v>
                      </c:pt>
                      <c:pt idx="15">
                        <c:v>36</c:v>
                      </c:pt>
                      <c:pt idx="16">
                        <c:v>44</c:v>
                      </c:pt>
                      <c:pt idx="17">
                        <c:v>54</c:v>
                      </c:pt>
                      <c:pt idx="18">
                        <c:v>66</c:v>
                      </c:pt>
                      <c:pt idx="19">
                        <c:v>79</c:v>
                      </c:pt>
                      <c:pt idx="20">
                        <c:v>94</c:v>
                      </c:pt>
                      <c:pt idx="21">
                        <c:v>111</c:v>
                      </c:pt>
                      <c:pt idx="22">
                        <c:v>129</c:v>
                      </c:pt>
                      <c:pt idx="23">
                        <c:v>150</c:v>
                      </c:pt>
                      <c:pt idx="24">
                        <c:v>171</c:v>
                      </c:pt>
                      <c:pt idx="25">
                        <c:v>194</c:v>
                      </c:pt>
                      <c:pt idx="26">
                        <c:v>217</c:v>
                      </c:pt>
                      <c:pt idx="27">
                        <c:v>242</c:v>
                      </c:pt>
                      <c:pt idx="28">
                        <c:v>266</c:v>
                      </c:pt>
                      <c:pt idx="29">
                        <c:v>289</c:v>
                      </c:pt>
                      <c:pt idx="30">
                        <c:v>312</c:v>
                      </c:pt>
                      <c:pt idx="31">
                        <c:v>332</c:v>
                      </c:pt>
                      <c:pt idx="32">
                        <c:v>351</c:v>
                      </c:pt>
                      <c:pt idx="33">
                        <c:v>367</c:v>
                      </c:pt>
                      <c:pt idx="34">
                        <c:v>380</c:v>
                      </c:pt>
                      <c:pt idx="35">
                        <c:v>390</c:v>
                      </c:pt>
                      <c:pt idx="36">
                        <c:v>396</c:v>
                      </c:pt>
                      <c:pt idx="37">
                        <c:v>398</c:v>
                      </c:pt>
                      <c:pt idx="38">
                        <c:v>396</c:v>
                      </c:pt>
                      <c:pt idx="39">
                        <c:v>390</c:v>
                      </c:pt>
                      <c:pt idx="40">
                        <c:v>380</c:v>
                      </c:pt>
                      <c:pt idx="41">
                        <c:v>367</c:v>
                      </c:pt>
                      <c:pt idx="42">
                        <c:v>351</c:v>
                      </c:pt>
                      <c:pt idx="43">
                        <c:v>332</c:v>
                      </c:pt>
                      <c:pt idx="44">
                        <c:v>312</c:v>
                      </c:pt>
                      <c:pt idx="45">
                        <c:v>289</c:v>
                      </c:pt>
                      <c:pt idx="46">
                        <c:v>266</c:v>
                      </c:pt>
                      <c:pt idx="47">
                        <c:v>242</c:v>
                      </c:pt>
                      <c:pt idx="48">
                        <c:v>217</c:v>
                      </c:pt>
                      <c:pt idx="49">
                        <c:v>194</c:v>
                      </c:pt>
                      <c:pt idx="50">
                        <c:v>171</c:v>
                      </c:pt>
                      <c:pt idx="51">
                        <c:v>150</c:v>
                      </c:pt>
                      <c:pt idx="52">
                        <c:v>129</c:v>
                      </c:pt>
                      <c:pt idx="53">
                        <c:v>111</c:v>
                      </c:pt>
                      <c:pt idx="54">
                        <c:v>94</c:v>
                      </c:pt>
                      <c:pt idx="55">
                        <c:v>79</c:v>
                      </c:pt>
                      <c:pt idx="56">
                        <c:v>66</c:v>
                      </c:pt>
                      <c:pt idx="57">
                        <c:v>54</c:v>
                      </c:pt>
                      <c:pt idx="58">
                        <c:v>44</c:v>
                      </c:pt>
                      <c:pt idx="59">
                        <c:v>36</c:v>
                      </c:pt>
                      <c:pt idx="60">
                        <c:v>29</c:v>
                      </c:pt>
                      <c:pt idx="61">
                        <c:v>23</c:v>
                      </c:pt>
                      <c:pt idx="62">
                        <c:v>18</c:v>
                      </c:pt>
                      <c:pt idx="63">
                        <c:v>14</c:v>
                      </c:pt>
                      <c:pt idx="64">
                        <c:v>11</c:v>
                      </c:pt>
                      <c:pt idx="65">
                        <c:v>8</c:v>
                      </c:pt>
                      <c:pt idx="66">
                        <c:v>6</c:v>
                      </c:pt>
                      <c:pt idx="67">
                        <c:v>5</c:v>
                      </c:pt>
                      <c:pt idx="68">
                        <c:v>4</c:v>
                      </c:pt>
                      <c:pt idx="69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65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83424"/>
        <c:crosses val="autoZero"/>
        <c:auto val="1"/>
        <c:lblAlgn val="ctr"/>
        <c:lblOffset val="100"/>
        <c:noMultiLvlLbl val="0"/>
      </c:catAx>
      <c:valAx>
        <c:axId val="5265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5</xdr:row>
      <xdr:rowOff>4762</xdr:rowOff>
    </xdr:from>
    <xdr:to>
      <xdr:col>14</xdr:col>
      <xdr:colOff>323850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295275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ci%20Files\Supply_data%20(Linear).s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topLeftCell="A4" workbookViewId="0">
      <selection activeCell="U26" sqref="U26"/>
    </sheetView>
  </sheetViews>
  <sheetFormatPr defaultRowHeight="15" x14ac:dyDescent="0.25"/>
  <cols>
    <col min="1" max="1" width="11.140625" style="5" customWidth="1"/>
    <col min="2" max="2" width="10.42578125" style="5" customWidth="1"/>
    <col min="3" max="3" width="9.5703125" style="5" bestFit="1" customWidth="1"/>
    <col min="4" max="4" width="7" style="5" bestFit="1" customWidth="1"/>
    <col min="5" max="5" width="12.85546875" bestFit="1" customWidth="1"/>
    <col min="6" max="6" width="11.5703125" bestFit="1" customWidth="1"/>
    <col min="7" max="7" width="11.85546875" bestFit="1" customWidth="1"/>
    <col min="9" max="9" width="17.5703125" style="5" bestFit="1" customWidth="1"/>
    <col min="10" max="10" width="19.7109375" style="5" customWidth="1"/>
    <col min="11" max="14" width="6.7109375" style="5" customWidth="1"/>
    <col min="15" max="15" width="10.85546875" style="5" customWidth="1"/>
    <col min="16" max="16384" width="9.140625" style="5"/>
  </cols>
  <sheetData>
    <row r="1" spans="1:17" s="4" customFormat="1" ht="14.25" customHeight="1" x14ac:dyDescent="0.25">
      <c r="A1" s="1" t="s">
        <v>0</v>
      </c>
      <c r="B1" s="2"/>
      <c r="C1" s="3"/>
      <c r="D1" s="3"/>
      <c r="I1" s="2"/>
      <c r="J1" s="2"/>
      <c r="K1" s="2"/>
      <c r="L1" s="2"/>
      <c r="M1" s="2"/>
      <c r="N1" s="2"/>
      <c r="O1" s="2"/>
      <c r="P1" s="2"/>
      <c r="Q1" s="2"/>
    </row>
    <row r="2" spans="1:17" s="8" customFormat="1" ht="81" customHeight="1" x14ac:dyDescent="0.25">
      <c r="A2" s="6" t="s">
        <v>1</v>
      </c>
      <c r="B2" s="6" t="s">
        <v>8</v>
      </c>
      <c r="C2" s="6" t="s">
        <v>4</v>
      </c>
      <c r="D2" s="6" t="s">
        <v>5</v>
      </c>
      <c r="E2" s="6" t="s">
        <v>6</v>
      </c>
      <c r="F2" s="6" t="s">
        <v>9</v>
      </c>
      <c r="G2" s="6" t="s">
        <v>7</v>
      </c>
      <c r="I2" s="7" t="s">
        <v>2</v>
      </c>
    </row>
    <row r="3" spans="1:17" s="8" customFormat="1" x14ac:dyDescent="0.25">
      <c r="A3" s="9">
        <v>-4</v>
      </c>
      <c r="B3" s="10"/>
      <c r="C3" s="11">
        <f>B8</f>
        <v>40</v>
      </c>
      <c r="D3" s="9">
        <v>980</v>
      </c>
      <c r="E3" s="9">
        <f>D3-C3</f>
        <v>940</v>
      </c>
      <c r="F3" s="9"/>
      <c r="G3" s="9">
        <f>C3-F3</f>
        <v>40</v>
      </c>
      <c r="I3" s="13"/>
    </row>
    <row r="4" spans="1:17" s="8" customFormat="1" x14ac:dyDescent="0.25">
      <c r="A4" s="9">
        <v>-3</v>
      </c>
      <c r="B4" s="10"/>
      <c r="C4" s="11">
        <f t="shared" ref="C4:C67" si="0">B9</f>
        <v>60</v>
      </c>
      <c r="D4" s="9">
        <v>0</v>
      </c>
      <c r="E4" s="9">
        <f>IF(D4=0,E3-C4,D4+E3-C4)</f>
        <v>880</v>
      </c>
      <c r="F4" s="9"/>
      <c r="G4" s="9">
        <f>G3+C4-F4</f>
        <v>100</v>
      </c>
      <c r="I4" s="14" t="s">
        <v>10</v>
      </c>
      <c r="J4" s="15"/>
      <c r="K4" s="15"/>
      <c r="L4" s="15"/>
      <c r="M4" s="15"/>
      <c r="N4" s="15"/>
    </row>
    <row r="5" spans="1:17" s="8" customFormat="1" x14ac:dyDescent="0.25">
      <c r="A5" s="9">
        <v>-2</v>
      </c>
      <c r="B5" s="10"/>
      <c r="C5" s="11">
        <f t="shared" si="0"/>
        <v>80</v>
      </c>
      <c r="D5" s="9">
        <v>0</v>
      </c>
      <c r="E5" s="9">
        <f t="shared" ref="E5:E67" si="1">IF(D5=0,E4-C5,D5+E4-C5)</f>
        <v>800</v>
      </c>
      <c r="F5" s="9"/>
      <c r="G5" s="9">
        <f t="shared" ref="G5:G68" si="2">G4+C5-F5</f>
        <v>180</v>
      </c>
      <c r="I5" s="13"/>
    </row>
    <row r="6" spans="1:17" s="8" customFormat="1" x14ac:dyDescent="0.25">
      <c r="A6" s="9">
        <v>-1</v>
      </c>
      <c r="B6" s="10"/>
      <c r="C6" s="11">
        <f t="shared" si="0"/>
        <v>100</v>
      </c>
      <c r="D6" s="9">
        <v>0</v>
      </c>
      <c r="E6" s="9">
        <f t="shared" si="1"/>
        <v>700</v>
      </c>
      <c r="F6" s="9"/>
      <c r="G6" s="9">
        <f t="shared" si="2"/>
        <v>280</v>
      </c>
      <c r="I6" s="13"/>
    </row>
    <row r="7" spans="1:17" s="8" customFormat="1" x14ac:dyDescent="0.25">
      <c r="A7" s="9">
        <v>0</v>
      </c>
      <c r="B7" s="10"/>
      <c r="C7" s="11">
        <f t="shared" si="0"/>
        <v>120</v>
      </c>
      <c r="D7" s="9">
        <v>0</v>
      </c>
      <c r="E7" s="9">
        <f t="shared" si="1"/>
        <v>580</v>
      </c>
      <c r="F7" s="9"/>
      <c r="G7" s="9">
        <f t="shared" si="2"/>
        <v>400</v>
      </c>
      <c r="I7" s="13"/>
    </row>
    <row r="8" spans="1:17" x14ac:dyDescent="0.25">
      <c r="A8" s="11">
        <v>1</v>
      </c>
      <c r="B8" s="11">
        <v>40</v>
      </c>
      <c r="C8" s="11">
        <f t="shared" si="0"/>
        <v>140</v>
      </c>
      <c r="D8" s="9">
        <v>3000</v>
      </c>
      <c r="E8" s="9">
        <f t="shared" si="1"/>
        <v>3440</v>
      </c>
      <c r="F8" s="11">
        <v>3</v>
      </c>
      <c r="G8" s="9">
        <f t="shared" si="2"/>
        <v>537</v>
      </c>
      <c r="H8" s="8"/>
      <c r="I8" s="13"/>
    </row>
    <row r="9" spans="1:17" x14ac:dyDescent="0.25">
      <c r="A9" s="11">
        <v>2</v>
      </c>
      <c r="B9" s="11">
        <f>MIN(B8+20,160)</f>
        <v>60</v>
      </c>
      <c r="C9" s="11">
        <f t="shared" si="0"/>
        <v>160</v>
      </c>
      <c r="D9" s="9">
        <v>0</v>
      </c>
      <c r="E9" s="9">
        <f t="shared" si="1"/>
        <v>3280</v>
      </c>
      <c r="F9" s="11">
        <v>4</v>
      </c>
      <c r="G9" s="9">
        <f t="shared" si="2"/>
        <v>693</v>
      </c>
      <c r="H9" s="8"/>
      <c r="I9" s="13"/>
      <c r="J9" s="18"/>
      <c r="K9" s="18"/>
      <c r="L9" s="18"/>
      <c r="M9" s="18"/>
      <c r="N9" s="18"/>
      <c r="O9" s="12"/>
    </row>
    <row r="10" spans="1:17" x14ac:dyDescent="0.25">
      <c r="A10" s="11">
        <v>3</v>
      </c>
      <c r="B10" s="11">
        <f t="shared" ref="B10:B72" si="3">MIN(B9+20,160)</f>
        <v>80</v>
      </c>
      <c r="C10" s="11">
        <f t="shared" si="0"/>
        <v>160</v>
      </c>
      <c r="D10" s="9">
        <v>0</v>
      </c>
      <c r="E10" s="9">
        <f t="shared" si="1"/>
        <v>3120</v>
      </c>
      <c r="F10" s="11">
        <v>5</v>
      </c>
      <c r="G10" s="9">
        <f t="shared" si="2"/>
        <v>848</v>
      </c>
      <c r="H10" s="8"/>
      <c r="I10" s="13"/>
      <c r="J10" s="18"/>
      <c r="K10" s="18"/>
      <c r="L10" s="18"/>
      <c r="M10" s="18"/>
      <c r="N10" s="18"/>
      <c r="O10" s="12"/>
    </row>
    <row r="11" spans="1:17" x14ac:dyDescent="0.25">
      <c r="A11" s="11">
        <v>4</v>
      </c>
      <c r="B11" s="11">
        <f t="shared" si="3"/>
        <v>100</v>
      </c>
      <c r="C11" s="11">
        <f t="shared" si="0"/>
        <v>160</v>
      </c>
      <c r="D11" s="9">
        <v>0</v>
      </c>
      <c r="E11" s="9">
        <f t="shared" si="1"/>
        <v>2960</v>
      </c>
      <c r="F11" s="11">
        <v>6</v>
      </c>
      <c r="G11" s="9">
        <f t="shared" si="2"/>
        <v>1002</v>
      </c>
      <c r="H11" s="8"/>
      <c r="I11" s="13"/>
      <c r="J11" s="18"/>
      <c r="K11" s="18"/>
      <c r="L11" s="18"/>
      <c r="M11" s="18"/>
      <c r="N11" s="18"/>
      <c r="O11" s="12"/>
    </row>
    <row r="12" spans="1:17" x14ac:dyDescent="0.25">
      <c r="A12" s="11">
        <v>5</v>
      </c>
      <c r="B12" s="11">
        <f t="shared" si="3"/>
        <v>120</v>
      </c>
      <c r="C12" s="11">
        <f t="shared" si="0"/>
        <v>160</v>
      </c>
      <c r="D12" s="9">
        <v>0</v>
      </c>
      <c r="E12" s="9">
        <f t="shared" si="1"/>
        <v>2800</v>
      </c>
      <c r="F12" s="11">
        <v>8</v>
      </c>
      <c r="G12" s="9">
        <f t="shared" si="2"/>
        <v>1154</v>
      </c>
      <c r="H12" s="8"/>
      <c r="I12" s="13"/>
      <c r="J12" s="19"/>
      <c r="K12" s="18"/>
      <c r="L12" s="18"/>
      <c r="M12" s="18"/>
      <c r="N12" s="18"/>
      <c r="O12" s="12"/>
    </row>
    <row r="13" spans="1:17" x14ac:dyDescent="0.25">
      <c r="A13" s="11">
        <v>6</v>
      </c>
      <c r="B13" s="11">
        <f t="shared" si="3"/>
        <v>140</v>
      </c>
      <c r="C13" s="11">
        <f t="shared" si="0"/>
        <v>160</v>
      </c>
      <c r="D13" s="9">
        <v>0</v>
      </c>
      <c r="E13" s="9">
        <f t="shared" si="1"/>
        <v>2640</v>
      </c>
      <c r="F13" s="11">
        <v>11</v>
      </c>
      <c r="G13" s="9">
        <f t="shared" si="2"/>
        <v>1303</v>
      </c>
      <c r="H13" s="8"/>
      <c r="I13" s="13"/>
      <c r="J13" s="12"/>
      <c r="K13" s="12"/>
      <c r="L13" s="12"/>
      <c r="M13" s="12"/>
      <c r="N13" s="12"/>
      <c r="O13" s="12"/>
    </row>
    <row r="14" spans="1:17" x14ac:dyDescent="0.25">
      <c r="A14" s="11">
        <v>7</v>
      </c>
      <c r="B14" s="11">
        <f t="shared" si="3"/>
        <v>160</v>
      </c>
      <c r="C14" s="11">
        <f t="shared" si="0"/>
        <v>160</v>
      </c>
      <c r="D14" s="9">
        <v>0</v>
      </c>
      <c r="E14" s="9">
        <f t="shared" si="1"/>
        <v>2480</v>
      </c>
      <c r="F14" s="11">
        <v>14</v>
      </c>
      <c r="G14" s="9">
        <f t="shared" si="2"/>
        <v>1449</v>
      </c>
      <c r="H14" s="8"/>
      <c r="I14" s="13"/>
      <c r="J14" s="12"/>
      <c r="K14" s="12"/>
      <c r="L14" s="12"/>
      <c r="M14" s="12"/>
      <c r="N14" s="12"/>
      <c r="O14" s="12"/>
    </row>
    <row r="15" spans="1:17" x14ac:dyDescent="0.25">
      <c r="A15" s="11">
        <v>8</v>
      </c>
      <c r="B15" s="11">
        <f t="shared" si="3"/>
        <v>160</v>
      </c>
      <c r="C15" s="11">
        <f t="shared" si="0"/>
        <v>160</v>
      </c>
      <c r="D15" s="9">
        <v>0</v>
      </c>
      <c r="E15" s="9">
        <f t="shared" si="1"/>
        <v>2320</v>
      </c>
      <c r="F15" s="11">
        <v>18</v>
      </c>
      <c r="G15" s="9">
        <f t="shared" si="2"/>
        <v>1591</v>
      </c>
      <c r="H15" s="8"/>
      <c r="I15" s="13"/>
    </row>
    <row r="16" spans="1:17" x14ac:dyDescent="0.25">
      <c r="A16" s="11">
        <v>9</v>
      </c>
      <c r="B16" s="11">
        <f t="shared" si="3"/>
        <v>160</v>
      </c>
      <c r="C16" s="11">
        <f t="shared" si="0"/>
        <v>160</v>
      </c>
      <c r="D16" s="9">
        <v>0</v>
      </c>
      <c r="E16" s="9">
        <f t="shared" si="1"/>
        <v>2160</v>
      </c>
      <c r="F16" s="11">
        <v>23</v>
      </c>
      <c r="G16" s="9">
        <f t="shared" si="2"/>
        <v>1728</v>
      </c>
      <c r="H16" s="8"/>
      <c r="I16" s="13"/>
      <c r="J16" s="20"/>
      <c r="K16" s="21"/>
      <c r="L16" s="21"/>
      <c r="M16" s="21"/>
      <c r="N16" s="21"/>
      <c r="O16" s="21"/>
      <c r="P16" s="4"/>
    </row>
    <row r="17" spans="1:9" x14ac:dyDescent="0.25">
      <c r="A17" s="11">
        <v>10</v>
      </c>
      <c r="B17" s="11">
        <f t="shared" si="3"/>
        <v>160</v>
      </c>
      <c r="C17" s="11">
        <f t="shared" si="0"/>
        <v>160</v>
      </c>
      <c r="D17" s="9">
        <v>0</v>
      </c>
      <c r="E17" s="9">
        <f t="shared" si="1"/>
        <v>2000</v>
      </c>
      <c r="F17" s="11">
        <v>29</v>
      </c>
      <c r="G17" s="9">
        <f t="shared" si="2"/>
        <v>1859</v>
      </c>
      <c r="H17" s="8"/>
      <c r="I17" s="13"/>
    </row>
    <row r="18" spans="1:9" x14ac:dyDescent="0.25">
      <c r="A18" s="11">
        <v>11</v>
      </c>
      <c r="B18" s="11">
        <f t="shared" si="3"/>
        <v>160</v>
      </c>
      <c r="C18" s="11">
        <f t="shared" si="0"/>
        <v>160</v>
      </c>
      <c r="D18" s="9">
        <v>0</v>
      </c>
      <c r="E18" s="9">
        <f t="shared" si="1"/>
        <v>1840</v>
      </c>
      <c r="F18" s="11">
        <v>36</v>
      </c>
      <c r="G18" s="9">
        <f t="shared" si="2"/>
        <v>1983</v>
      </c>
      <c r="H18" s="8"/>
      <c r="I18" s="13"/>
    </row>
    <row r="19" spans="1:9" x14ac:dyDescent="0.25">
      <c r="A19" s="11">
        <v>12</v>
      </c>
      <c r="B19" s="11">
        <f t="shared" si="3"/>
        <v>160</v>
      </c>
      <c r="C19" s="11">
        <f t="shared" si="0"/>
        <v>160</v>
      </c>
      <c r="D19" s="9">
        <v>0</v>
      </c>
      <c r="E19" s="9">
        <f t="shared" si="1"/>
        <v>1680</v>
      </c>
      <c r="F19" s="11">
        <v>44</v>
      </c>
      <c r="G19" s="9">
        <f t="shared" si="2"/>
        <v>2099</v>
      </c>
      <c r="H19" s="8"/>
      <c r="I19" s="13"/>
    </row>
    <row r="20" spans="1:9" x14ac:dyDescent="0.25">
      <c r="A20" s="11">
        <v>13</v>
      </c>
      <c r="B20" s="11">
        <f t="shared" si="3"/>
        <v>160</v>
      </c>
      <c r="C20" s="11">
        <f t="shared" si="0"/>
        <v>160</v>
      </c>
      <c r="D20" s="9">
        <v>0</v>
      </c>
      <c r="E20" s="9">
        <f t="shared" si="1"/>
        <v>1520</v>
      </c>
      <c r="F20" s="11">
        <v>54</v>
      </c>
      <c r="G20" s="9">
        <f t="shared" si="2"/>
        <v>2205</v>
      </c>
      <c r="H20" s="8"/>
      <c r="I20" s="13"/>
    </row>
    <row r="21" spans="1:9" x14ac:dyDescent="0.25">
      <c r="A21" s="11">
        <v>14</v>
      </c>
      <c r="B21" s="11">
        <f t="shared" si="3"/>
        <v>160</v>
      </c>
      <c r="C21" s="11">
        <f t="shared" si="0"/>
        <v>160</v>
      </c>
      <c r="D21" s="9">
        <v>0</v>
      </c>
      <c r="E21" s="9">
        <f t="shared" si="1"/>
        <v>1360</v>
      </c>
      <c r="F21" s="11">
        <v>66</v>
      </c>
      <c r="G21" s="9">
        <f t="shared" si="2"/>
        <v>2299</v>
      </c>
      <c r="H21" s="8"/>
      <c r="I21" s="13"/>
    </row>
    <row r="22" spans="1:9" x14ac:dyDescent="0.25">
      <c r="A22" s="11">
        <v>15</v>
      </c>
      <c r="B22" s="11">
        <f t="shared" si="3"/>
        <v>160</v>
      </c>
      <c r="C22" s="11">
        <f t="shared" si="0"/>
        <v>160</v>
      </c>
      <c r="D22" s="9">
        <v>0</v>
      </c>
      <c r="E22" s="9">
        <f t="shared" si="1"/>
        <v>1200</v>
      </c>
      <c r="F22" s="11">
        <v>79</v>
      </c>
      <c r="G22" s="9">
        <f t="shared" si="2"/>
        <v>2380</v>
      </c>
      <c r="H22" s="8"/>
      <c r="I22" s="13"/>
    </row>
    <row r="23" spans="1:9" x14ac:dyDescent="0.25">
      <c r="A23" s="11">
        <v>16</v>
      </c>
      <c r="B23" s="11">
        <f t="shared" si="3"/>
        <v>160</v>
      </c>
      <c r="C23" s="11">
        <f t="shared" si="0"/>
        <v>160</v>
      </c>
      <c r="D23" s="9">
        <v>0</v>
      </c>
      <c r="E23" s="9">
        <f t="shared" si="1"/>
        <v>1040</v>
      </c>
      <c r="F23" s="11">
        <v>94</v>
      </c>
      <c r="G23" s="9">
        <f t="shared" si="2"/>
        <v>2446</v>
      </c>
      <c r="H23" s="8"/>
      <c r="I23" s="13"/>
    </row>
    <row r="24" spans="1:9" x14ac:dyDescent="0.25">
      <c r="A24" s="11">
        <v>17</v>
      </c>
      <c r="B24" s="11">
        <f t="shared" si="3"/>
        <v>160</v>
      </c>
      <c r="C24" s="11">
        <f t="shared" si="0"/>
        <v>160</v>
      </c>
      <c r="D24" s="9">
        <v>0</v>
      </c>
      <c r="E24" s="9">
        <f t="shared" si="1"/>
        <v>880</v>
      </c>
      <c r="F24" s="11">
        <v>111</v>
      </c>
      <c r="G24" s="9">
        <f t="shared" si="2"/>
        <v>2495</v>
      </c>
      <c r="H24" s="8"/>
      <c r="I24" s="13"/>
    </row>
    <row r="25" spans="1:9" x14ac:dyDescent="0.25">
      <c r="A25" s="11">
        <v>18</v>
      </c>
      <c r="B25" s="11">
        <f t="shared" si="3"/>
        <v>160</v>
      </c>
      <c r="C25" s="11">
        <f t="shared" si="0"/>
        <v>160</v>
      </c>
      <c r="D25" s="9">
        <v>0</v>
      </c>
      <c r="E25" s="9">
        <f t="shared" si="1"/>
        <v>720</v>
      </c>
      <c r="F25" s="11">
        <v>129</v>
      </c>
      <c r="G25" s="9">
        <f t="shared" si="2"/>
        <v>2526</v>
      </c>
      <c r="H25" s="8"/>
      <c r="I25" s="13"/>
    </row>
    <row r="26" spans="1:9" x14ac:dyDescent="0.25">
      <c r="A26" s="11">
        <v>19</v>
      </c>
      <c r="B26" s="11">
        <f t="shared" si="3"/>
        <v>160</v>
      </c>
      <c r="C26" s="11">
        <f t="shared" si="0"/>
        <v>160</v>
      </c>
      <c r="D26" s="9">
        <v>0</v>
      </c>
      <c r="E26" s="9">
        <f t="shared" si="1"/>
        <v>560</v>
      </c>
      <c r="F26" s="11">
        <v>150</v>
      </c>
      <c r="G26" s="9">
        <f t="shared" si="2"/>
        <v>2536</v>
      </c>
      <c r="H26" s="8"/>
      <c r="I26" s="13"/>
    </row>
    <row r="27" spans="1:9" x14ac:dyDescent="0.25">
      <c r="A27" s="11">
        <v>20</v>
      </c>
      <c r="B27" s="11">
        <f t="shared" si="3"/>
        <v>160</v>
      </c>
      <c r="C27" s="11">
        <f t="shared" si="0"/>
        <v>160</v>
      </c>
      <c r="D27" s="9">
        <v>3000</v>
      </c>
      <c r="E27" s="9">
        <f t="shared" si="1"/>
        <v>3400</v>
      </c>
      <c r="F27" s="11">
        <v>171</v>
      </c>
      <c r="G27" s="9">
        <f t="shared" si="2"/>
        <v>2525</v>
      </c>
      <c r="H27" s="8"/>
      <c r="I27" s="13"/>
    </row>
    <row r="28" spans="1:9" x14ac:dyDescent="0.25">
      <c r="A28" s="11">
        <v>21</v>
      </c>
      <c r="B28" s="11">
        <f t="shared" si="3"/>
        <v>160</v>
      </c>
      <c r="C28" s="11">
        <f t="shared" si="0"/>
        <v>160</v>
      </c>
      <c r="D28" s="9">
        <v>0</v>
      </c>
      <c r="E28" s="9">
        <f t="shared" si="1"/>
        <v>3240</v>
      </c>
      <c r="F28" s="11">
        <v>194</v>
      </c>
      <c r="G28" s="9">
        <f t="shared" si="2"/>
        <v>2491</v>
      </c>
      <c r="H28" s="8"/>
      <c r="I28" s="13"/>
    </row>
    <row r="29" spans="1:9" x14ac:dyDescent="0.25">
      <c r="A29" s="11">
        <v>22</v>
      </c>
      <c r="B29" s="11">
        <f t="shared" si="3"/>
        <v>160</v>
      </c>
      <c r="C29" s="11">
        <f t="shared" si="0"/>
        <v>160</v>
      </c>
      <c r="D29" s="9">
        <v>0</v>
      </c>
      <c r="E29" s="9">
        <f t="shared" si="1"/>
        <v>3080</v>
      </c>
      <c r="F29" s="11">
        <v>217</v>
      </c>
      <c r="G29" s="9">
        <f t="shared" si="2"/>
        <v>2434</v>
      </c>
      <c r="H29" s="8"/>
      <c r="I29" s="13"/>
    </row>
    <row r="30" spans="1:9" x14ac:dyDescent="0.25">
      <c r="A30" s="11">
        <v>23</v>
      </c>
      <c r="B30" s="11">
        <f t="shared" si="3"/>
        <v>160</v>
      </c>
      <c r="C30" s="11">
        <f t="shared" si="0"/>
        <v>160</v>
      </c>
      <c r="D30" s="9">
        <v>0</v>
      </c>
      <c r="E30" s="9">
        <f t="shared" si="1"/>
        <v>2920</v>
      </c>
      <c r="F30" s="11">
        <v>242</v>
      </c>
      <c r="G30" s="9">
        <f t="shared" si="2"/>
        <v>2352</v>
      </c>
      <c r="H30" s="8"/>
      <c r="I30" s="13"/>
    </row>
    <row r="31" spans="1:9" x14ac:dyDescent="0.25">
      <c r="A31" s="11">
        <v>24</v>
      </c>
      <c r="B31" s="11">
        <f t="shared" si="3"/>
        <v>160</v>
      </c>
      <c r="C31" s="11">
        <f t="shared" si="0"/>
        <v>160</v>
      </c>
      <c r="D31" s="9">
        <v>0</v>
      </c>
      <c r="E31" s="9">
        <f t="shared" si="1"/>
        <v>2760</v>
      </c>
      <c r="F31" s="11">
        <v>266</v>
      </c>
      <c r="G31" s="9">
        <f t="shared" si="2"/>
        <v>2246</v>
      </c>
      <c r="H31" s="8"/>
      <c r="I31" s="13"/>
    </row>
    <row r="32" spans="1:9" x14ac:dyDescent="0.25">
      <c r="A32" s="11">
        <v>25</v>
      </c>
      <c r="B32" s="11">
        <f t="shared" si="3"/>
        <v>160</v>
      </c>
      <c r="C32" s="11">
        <f t="shared" si="0"/>
        <v>160</v>
      </c>
      <c r="D32" s="9">
        <v>0</v>
      </c>
      <c r="E32" s="9">
        <f t="shared" si="1"/>
        <v>2600</v>
      </c>
      <c r="F32" s="11">
        <v>289</v>
      </c>
      <c r="G32" s="9">
        <f>G31+C32-F32</f>
        <v>2117</v>
      </c>
      <c r="H32" s="8"/>
      <c r="I32" s="13"/>
    </row>
    <row r="33" spans="1:9" x14ac:dyDescent="0.25">
      <c r="A33" s="11">
        <v>26</v>
      </c>
      <c r="B33" s="11">
        <f t="shared" si="3"/>
        <v>160</v>
      </c>
      <c r="C33" s="11">
        <f t="shared" si="0"/>
        <v>160</v>
      </c>
      <c r="D33" s="9">
        <v>0</v>
      </c>
      <c r="E33" s="9">
        <f t="shared" si="1"/>
        <v>2440</v>
      </c>
      <c r="F33" s="11">
        <v>312</v>
      </c>
      <c r="G33" s="9">
        <f t="shared" si="2"/>
        <v>1965</v>
      </c>
      <c r="H33" s="8"/>
      <c r="I33" s="13"/>
    </row>
    <row r="34" spans="1:9" x14ac:dyDescent="0.25">
      <c r="A34" s="11">
        <v>27</v>
      </c>
      <c r="B34" s="11">
        <f t="shared" si="3"/>
        <v>160</v>
      </c>
      <c r="C34" s="11">
        <f t="shared" si="0"/>
        <v>160</v>
      </c>
      <c r="D34" s="9">
        <v>0</v>
      </c>
      <c r="E34" s="9">
        <f t="shared" si="1"/>
        <v>2280</v>
      </c>
      <c r="F34" s="11">
        <v>332</v>
      </c>
      <c r="G34" s="9">
        <f t="shared" si="2"/>
        <v>1793</v>
      </c>
      <c r="H34" s="8"/>
      <c r="I34" s="13"/>
    </row>
    <row r="35" spans="1:9" x14ac:dyDescent="0.25">
      <c r="A35" s="11">
        <v>28</v>
      </c>
      <c r="B35" s="11">
        <f t="shared" si="3"/>
        <v>160</v>
      </c>
      <c r="C35" s="11">
        <f t="shared" si="0"/>
        <v>160</v>
      </c>
      <c r="D35" s="9">
        <v>0</v>
      </c>
      <c r="E35" s="9">
        <f t="shared" si="1"/>
        <v>2120</v>
      </c>
      <c r="F35" s="11">
        <v>351</v>
      </c>
      <c r="G35" s="9">
        <f t="shared" si="2"/>
        <v>1602</v>
      </c>
      <c r="H35" s="8"/>
      <c r="I35" s="13"/>
    </row>
    <row r="36" spans="1:9" x14ac:dyDescent="0.25">
      <c r="A36" s="11">
        <v>29</v>
      </c>
      <c r="B36" s="11">
        <f t="shared" si="3"/>
        <v>160</v>
      </c>
      <c r="C36" s="11">
        <f t="shared" si="0"/>
        <v>160</v>
      </c>
      <c r="D36" s="9">
        <v>0</v>
      </c>
      <c r="E36" s="9">
        <f t="shared" si="1"/>
        <v>1960</v>
      </c>
      <c r="F36" s="11">
        <v>367</v>
      </c>
      <c r="G36" s="9">
        <f t="shared" si="2"/>
        <v>1395</v>
      </c>
      <c r="H36" s="8"/>
      <c r="I36" s="13"/>
    </row>
    <row r="37" spans="1:9" x14ac:dyDescent="0.25">
      <c r="A37" s="11">
        <v>30</v>
      </c>
      <c r="B37" s="11">
        <f t="shared" si="3"/>
        <v>160</v>
      </c>
      <c r="C37" s="11">
        <f t="shared" si="0"/>
        <v>160</v>
      </c>
      <c r="D37" s="9">
        <v>0</v>
      </c>
      <c r="E37" s="9">
        <f t="shared" si="1"/>
        <v>1800</v>
      </c>
      <c r="F37" s="11">
        <v>380</v>
      </c>
      <c r="G37" s="9">
        <f t="shared" si="2"/>
        <v>1175</v>
      </c>
      <c r="H37" s="8"/>
      <c r="I37" s="13"/>
    </row>
    <row r="38" spans="1:9" x14ac:dyDescent="0.25">
      <c r="A38" s="11">
        <v>31</v>
      </c>
      <c r="B38" s="11">
        <f t="shared" si="3"/>
        <v>160</v>
      </c>
      <c r="C38" s="11">
        <f t="shared" si="0"/>
        <v>160</v>
      </c>
      <c r="D38" s="9">
        <v>0</v>
      </c>
      <c r="E38" s="9">
        <f t="shared" si="1"/>
        <v>1640</v>
      </c>
      <c r="F38" s="11">
        <v>390</v>
      </c>
      <c r="G38" s="9">
        <f t="shared" si="2"/>
        <v>945</v>
      </c>
      <c r="H38" s="8"/>
      <c r="I38" s="13"/>
    </row>
    <row r="39" spans="1:9" x14ac:dyDescent="0.25">
      <c r="A39" s="11">
        <v>32</v>
      </c>
      <c r="B39" s="11">
        <f t="shared" si="3"/>
        <v>160</v>
      </c>
      <c r="C39" s="11">
        <f t="shared" si="0"/>
        <v>160</v>
      </c>
      <c r="D39" s="9">
        <v>0</v>
      </c>
      <c r="E39" s="9">
        <f t="shared" si="1"/>
        <v>1480</v>
      </c>
      <c r="F39" s="11">
        <v>396</v>
      </c>
      <c r="G39" s="9">
        <f t="shared" si="2"/>
        <v>709</v>
      </c>
      <c r="H39" s="8"/>
      <c r="I39" s="13"/>
    </row>
    <row r="40" spans="1:9" x14ac:dyDescent="0.25">
      <c r="A40" s="11">
        <v>33</v>
      </c>
      <c r="B40" s="11">
        <f t="shared" si="3"/>
        <v>160</v>
      </c>
      <c r="C40" s="11">
        <f t="shared" si="0"/>
        <v>160</v>
      </c>
      <c r="D40" s="9">
        <v>0</v>
      </c>
      <c r="E40" s="9">
        <f t="shared" si="1"/>
        <v>1320</v>
      </c>
      <c r="F40" s="11">
        <v>398</v>
      </c>
      <c r="G40" s="9">
        <f t="shared" si="2"/>
        <v>471</v>
      </c>
      <c r="H40" s="8"/>
      <c r="I40" s="13"/>
    </row>
    <row r="41" spans="1:9" x14ac:dyDescent="0.25">
      <c r="A41" s="11">
        <v>34</v>
      </c>
      <c r="B41" s="11">
        <f t="shared" si="3"/>
        <v>160</v>
      </c>
      <c r="C41" s="11">
        <f t="shared" si="0"/>
        <v>160</v>
      </c>
      <c r="D41" s="9">
        <v>0</v>
      </c>
      <c r="E41" s="9">
        <f t="shared" si="1"/>
        <v>1160</v>
      </c>
      <c r="F41" s="11">
        <v>396</v>
      </c>
      <c r="G41" s="9">
        <f t="shared" si="2"/>
        <v>235</v>
      </c>
      <c r="H41" s="8"/>
      <c r="I41" s="13"/>
    </row>
    <row r="42" spans="1:9" x14ac:dyDescent="0.25">
      <c r="A42" s="11">
        <v>35</v>
      </c>
      <c r="B42" s="11">
        <f t="shared" si="3"/>
        <v>160</v>
      </c>
      <c r="C42" s="11">
        <f t="shared" si="0"/>
        <v>160</v>
      </c>
      <c r="D42" s="9">
        <v>0</v>
      </c>
      <c r="E42" s="9">
        <f t="shared" si="1"/>
        <v>1000</v>
      </c>
      <c r="F42" s="11">
        <v>390</v>
      </c>
      <c r="G42" s="9">
        <f t="shared" si="2"/>
        <v>5</v>
      </c>
      <c r="H42" s="8"/>
      <c r="I42" s="13"/>
    </row>
    <row r="43" spans="1:9" x14ac:dyDescent="0.25">
      <c r="A43" s="11">
        <v>36</v>
      </c>
      <c r="B43" s="11">
        <f t="shared" si="3"/>
        <v>160</v>
      </c>
      <c r="C43" s="11">
        <f t="shared" si="0"/>
        <v>160</v>
      </c>
      <c r="D43" s="9">
        <v>0</v>
      </c>
      <c r="E43" s="9">
        <f t="shared" si="1"/>
        <v>840</v>
      </c>
      <c r="F43" s="11">
        <v>380</v>
      </c>
      <c r="G43" s="9">
        <f t="shared" si="2"/>
        <v>-215</v>
      </c>
      <c r="H43" s="8"/>
      <c r="I43" s="13"/>
    </row>
    <row r="44" spans="1:9" x14ac:dyDescent="0.25">
      <c r="A44" s="11">
        <v>37</v>
      </c>
      <c r="B44" s="11">
        <f t="shared" si="3"/>
        <v>160</v>
      </c>
      <c r="C44" s="11">
        <f t="shared" si="0"/>
        <v>160</v>
      </c>
      <c r="D44" s="9">
        <v>0</v>
      </c>
      <c r="E44" s="9">
        <f t="shared" si="1"/>
        <v>680</v>
      </c>
      <c r="F44" s="11">
        <v>367</v>
      </c>
      <c r="G44" s="9">
        <f t="shared" si="2"/>
        <v>-422</v>
      </c>
      <c r="H44" s="8"/>
      <c r="I44" s="13"/>
    </row>
    <row r="45" spans="1:9" x14ac:dyDescent="0.25">
      <c r="A45" s="11">
        <v>38</v>
      </c>
      <c r="B45" s="11">
        <f t="shared" si="3"/>
        <v>160</v>
      </c>
      <c r="C45" s="11">
        <f t="shared" si="0"/>
        <v>160</v>
      </c>
      <c r="D45" s="9">
        <v>0</v>
      </c>
      <c r="E45" s="9">
        <f t="shared" si="1"/>
        <v>520</v>
      </c>
      <c r="F45" s="11">
        <v>351</v>
      </c>
      <c r="G45" s="9">
        <f t="shared" si="2"/>
        <v>-613</v>
      </c>
      <c r="H45" s="8"/>
      <c r="I45" s="13"/>
    </row>
    <row r="46" spans="1:9" x14ac:dyDescent="0.25">
      <c r="A46" s="11">
        <v>39</v>
      </c>
      <c r="B46" s="11">
        <f t="shared" si="3"/>
        <v>160</v>
      </c>
      <c r="C46" s="11">
        <f t="shared" si="0"/>
        <v>160</v>
      </c>
      <c r="D46" s="9">
        <v>3000</v>
      </c>
      <c r="E46" s="9">
        <f t="shared" si="1"/>
        <v>3360</v>
      </c>
      <c r="F46" s="11">
        <v>332</v>
      </c>
      <c r="G46" s="9">
        <f t="shared" si="2"/>
        <v>-785</v>
      </c>
      <c r="H46" s="8"/>
      <c r="I46" s="13"/>
    </row>
    <row r="47" spans="1:9" x14ac:dyDescent="0.25">
      <c r="A47" s="11">
        <v>40</v>
      </c>
      <c r="B47" s="11">
        <f t="shared" si="3"/>
        <v>160</v>
      </c>
      <c r="C47" s="11">
        <f t="shared" si="0"/>
        <v>160</v>
      </c>
      <c r="D47" s="9">
        <v>0</v>
      </c>
      <c r="E47" s="9">
        <f t="shared" si="1"/>
        <v>3200</v>
      </c>
      <c r="F47" s="11">
        <v>312</v>
      </c>
      <c r="G47" s="9">
        <f t="shared" si="2"/>
        <v>-937</v>
      </c>
      <c r="H47" s="8"/>
      <c r="I47" s="13"/>
    </row>
    <row r="48" spans="1:9" x14ac:dyDescent="0.25">
      <c r="A48" s="11">
        <v>41</v>
      </c>
      <c r="B48" s="11">
        <f t="shared" si="3"/>
        <v>160</v>
      </c>
      <c r="C48" s="11">
        <f t="shared" si="0"/>
        <v>160</v>
      </c>
      <c r="D48" s="9">
        <v>0</v>
      </c>
      <c r="E48" s="9">
        <f t="shared" si="1"/>
        <v>3040</v>
      </c>
      <c r="F48" s="11">
        <v>289</v>
      </c>
      <c r="G48" s="9">
        <f t="shared" si="2"/>
        <v>-1066</v>
      </c>
      <c r="H48" s="8"/>
      <c r="I48" s="13"/>
    </row>
    <row r="49" spans="1:9" x14ac:dyDescent="0.25">
      <c r="A49" s="11">
        <v>42</v>
      </c>
      <c r="B49" s="11">
        <f t="shared" si="3"/>
        <v>160</v>
      </c>
      <c r="C49" s="11">
        <f t="shared" si="0"/>
        <v>160</v>
      </c>
      <c r="D49" s="9">
        <v>0</v>
      </c>
      <c r="E49" s="9">
        <f t="shared" si="1"/>
        <v>2880</v>
      </c>
      <c r="F49" s="11">
        <v>266</v>
      </c>
      <c r="G49" s="9">
        <f t="shared" si="2"/>
        <v>-1172</v>
      </c>
      <c r="H49" s="8"/>
      <c r="I49" s="13"/>
    </row>
    <row r="50" spans="1:9" x14ac:dyDescent="0.25">
      <c r="A50" s="11">
        <v>43</v>
      </c>
      <c r="B50" s="11">
        <f t="shared" si="3"/>
        <v>160</v>
      </c>
      <c r="C50" s="11">
        <f t="shared" si="0"/>
        <v>160</v>
      </c>
      <c r="D50" s="9">
        <v>0</v>
      </c>
      <c r="E50" s="9">
        <f t="shared" si="1"/>
        <v>2720</v>
      </c>
      <c r="F50" s="11">
        <v>242</v>
      </c>
      <c r="G50" s="9">
        <f t="shared" si="2"/>
        <v>-1254</v>
      </c>
      <c r="H50" s="8"/>
      <c r="I50" s="13"/>
    </row>
    <row r="51" spans="1:9" x14ac:dyDescent="0.25">
      <c r="A51" s="11">
        <v>44</v>
      </c>
      <c r="B51" s="11">
        <f t="shared" si="3"/>
        <v>160</v>
      </c>
      <c r="C51" s="11">
        <f t="shared" si="0"/>
        <v>160</v>
      </c>
      <c r="D51" s="9">
        <v>0</v>
      </c>
      <c r="E51" s="9">
        <f t="shared" si="1"/>
        <v>2560</v>
      </c>
      <c r="F51" s="11">
        <v>217</v>
      </c>
      <c r="G51" s="9">
        <f t="shared" si="2"/>
        <v>-1311</v>
      </c>
      <c r="H51" s="8"/>
      <c r="I51" s="13"/>
    </row>
    <row r="52" spans="1:9" x14ac:dyDescent="0.25">
      <c r="A52" s="11">
        <v>45</v>
      </c>
      <c r="B52" s="11">
        <f t="shared" si="3"/>
        <v>160</v>
      </c>
      <c r="C52" s="11">
        <f t="shared" si="0"/>
        <v>160</v>
      </c>
      <c r="D52" s="9">
        <v>0</v>
      </c>
      <c r="E52" s="9">
        <f t="shared" si="1"/>
        <v>2400</v>
      </c>
      <c r="F52" s="11">
        <v>194</v>
      </c>
      <c r="G52" s="9">
        <f t="shared" si="2"/>
        <v>-1345</v>
      </c>
      <c r="H52" s="8"/>
      <c r="I52" s="13"/>
    </row>
    <row r="53" spans="1:9" x14ac:dyDescent="0.25">
      <c r="A53" s="11">
        <v>46</v>
      </c>
      <c r="B53" s="11">
        <f t="shared" si="3"/>
        <v>160</v>
      </c>
      <c r="C53" s="11">
        <f t="shared" si="0"/>
        <v>160</v>
      </c>
      <c r="D53" s="9">
        <v>0</v>
      </c>
      <c r="E53" s="9">
        <f t="shared" si="1"/>
        <v>2240</v>
      </c>
      <c r="F53" s="11">
        <v>171</v>
      </c>
      <c r="G53" s="9">
        <f t="shared" si="2"/>
        <v>-1356</v>
      </c>
      <c r="H53" s="8"/>
      <c r="I53" s="13"/>
    </row>
    <row r="54" spans="1:9" x14ac:dyDescent="0.25">
      <c r="A54" s="11">
        <v>47</v>
      </c>
      <c r="B54" s="11">
        <f t="shared" si="3"/>
        <v>160</v>
      </c>
      <c r="C54" s="11">
        <f t="shared" si="0"/>
        <v>160</v>
      </c>
      <c r="D54" s="9">
        <v>0</v>
      </c>
      <c r="E54" s="9">
        <f t="shared" si="1"/>
        <v>2080</v>
      </c>
      <c r="F54" s="11">
        <v>150</v>
      </c>
      <c r="G54" s="9">
        <f t="shared" si="2"/>
        <v>-1346</v>
      </c>
      <c r="H54" s="8"/>
      <c r="I54" s="13"/>
    </row>
    <row r="55" spans="1:9" x14ac:dyDescent="0.25">
      <c r="A55" s="11">
        <v>48</v>
      </c>
      <c r="B55" s="11">
        <f t="shared" si="3"/>
        <v>160</v>
      </c>
      <c r="C55" s="11">
        <f t="shared" si="0"/>
        <v>160</v>
      </c>
      <c r="D55" s="9">
        <v>0</v>
      </c>
      <c r="E55" s="9">
        <f t="shared" si="1"/>
        <v>1920</v>
      </c>
      <c r="F55" s="11">
        <v>129</v>
      </c>
      <c r="G55" s="9">
        <f t="shared" si="2"/>
        <v>-1315</v>
      </c>
      <c r="H55" s="8"/>
      <c r="I55" s="13"/>
    </row>
    <row r="56" spans="1:9" x14ac:dyDescent="0.25">
      <c r="A56" s="11">
        <v>49</v>
      </c>
      <c r="B56" s="11">
        <f t="shared" si="3"/>
        <v>160</v>
      </c>
      <c r="C56" s="11">
        <f t="shared" si="0"/>
        <v>160</v>
      </c>
      <c r="D56" s="9">
        <v>0</v>
      </c>
      <c r="E56" s="9">
        <f t="shared" si="1"/>
        <v>1760</v>
      </c>
      <c r="F56" s="11">
        <v>111</v>
      </c>
      <c r="G56" s="9">
        <f t="shared" si="2"/>
        <v>-1266</v>
      </c>
      <c r="H56" s="8"/>
      <c r="I56" s="13"/>
    </row>
    <row r="57" spans="1:9" x14ac:dyDescent="0.25">
      <c r="A57" s="11">
        <v>50</v>
      </c>
      <c r="B57" s="11">
        <f t="shared" si="3"/>
        <v>160</v>
      </c>
      <c r="C57" s="11">
        <f t="shared" si="0"/>
        <v>160</v>
      </c>
      <c r="D57" s="9">
        <v>0</v>
      </c>
      <c r="E57" s="9">
        <f t="shared" si="1"/>
        <v>1600</v>
      </c>
      <c r="F57" s="11">
        <v>94</v>
      </c>
      <c r="G57" s="9">
        <f t="shared" si="2"/>
        <v>-1200</v>
      </c>
      <c r="H57" s="8"/>
      <c r="I57" s="13"/>
    </row>
    <row r="58" spans="1:9" x14ac:dyDescent="0.25">
      <c r="A58" s="11">
        <v>51</v>
      </c>
      <c r="B58" s="11">
        <f t="shared" si="3"/>
        <v>160</v>
      </c>
      <c r="C58" s="11">
        <f t="shared" si="0"/>
        <v>160</v>
      </c>
      <c r="D58" s="9">
        <v>0</v>
      </c>
      <c r="E58" s="9">
        <f t="shared" si="1"/>
        <v>1440</v>
      </c>
      <c r="F58" s="11">
        <v>79</v>
      </c>
      <c r="G58" s="9">
        <f t="shared" si="2"/>
        <v>-1119</v>
      </c>
      <c r="H58" s="8"/>
      <c r="I58" s="13"/>
    </row>
    <row r="59" spans="1:9" x14ac:dyDescent="0.25">
      <c r="A59" s="11">
        <v>52</v>
      </c>
      <c r="B59" s="11">
        <f t="shared" si="3"/>
        <v>160</v>
      </c>
      <c r="C59" s="11">
        <f t="shared" si="0"/>
        <v>160</v>
      </c>
      <c r="D59" s="9">
        <v>0</v>
      </c>
      <c r="E59" s="9">
        <f t="shared" si="1"/>
        <v>1280</v>
      </c>
      <c r="F59" s="11">
        <v>66</v>
      </c>
      <c r="G59" s="9">
        <f t="shared" si="2"/>
        <v>-1025</v>
      </c>
      <c r="H59" s="8"/>
      <c r="I59" s="13"/>
    </row>
    <row r="60" spans="1:9" x14ac:dyDescent="0.25">
      <c r="A60" s="11">
        <v>53</v>
      </c>
      <c r="B60" s="11">
        <f t="shared" si="3"/>
        <v>160</v>
      </c>
      <c r="C60" s="11">
        <f t="shared" si="0"/>
        <v>160</v>
      </c>
      <c r="D60" s="9">
        <v>0</v>
      </c>
      <c r="E60" s="9">
        <f t="shared" si="1"/>
        <v>1120</v>
      </c>
      <c r="F60" s="11">
        <v>54</v>
      </c>
      <c r="G60" s="9">
        <f t="shared" si="2"/>
        <v>-919</v>
      </c>
      <c r="H60" s="8"/>
      <c r="I60" s="13"/>
    </row>
    <row r="61" spans="1:9" x14ac:dyDescent="0.25">
      <c r="A61" s="11">
        <v>54</v>
      </c>
      <c r="B61" s="11">
        <f t="shared" si="3"/>
        <v>160</v>
      </c>
      <c r="C61" s="11">
        <f t="shared" si="0"/>
        <v>160</v>
      </c>
      <c r="D61" s="9">
        <v>0</v>
      </c>
      <c r="E61" s="9">
        <f t="shared" si="1"/>
        <v>960</v>
      </c>
      <c r="F61" s="11">
        <v>44</v>
      </c>
      <c r="G61" s="9">
        <f t="shared" si="2"/>
        <v>-803</v>
      </c>
      <c r="H61" s="8"/>
      <c r="I61" s="13"/>
    </row>
    <row r="62" spans="1:9" x14ac:dyDescent="0.25">
      <c r="A62" s="11">
        <v>55</v>
      </c>
      <c r="B62" s="11">
        <f t="shared" si="3"/>
        <v>160</v>
      </c>
      <c r="C62" s="11">
        <f t="shared" si="0"/>
        <v>160</v>
      </c>
      <c r="D62" s="9">
        <v>0</v>
      </c>
      <c r="E62" s="9">
        <f t="shared" si="1"/>
        <v>800</v>
      </c>
      <c r="F62" s="11">
        <v>36</v>
      </c>
      <c r="G62" s="9">
        <f t="shared" si="2"/>
        <v>-679</v>
      </c>
      <c r="H62" s="8"/>
      <c r="I62" s="13"/>
    </row>
    <row r="63" spans="1:9" x14ac:dyDescent="0.25">
      <c r="A63" s="11">
        <v>56</v>
      </c>
      <c r="B63" s="11">
        <f t="shared" si="3"/>
        <v>160</v>
      </c>
      <c r="C63" s="11">
        <f t="shared" si="0"/>
        <v>160</v>
      </c>
      <c r="D63" s="9">
        <v>0</v>
      </c>
      <c r="E63" s="9">
        <f t="shared" si="1"/>
        <v>640</v>
      </c>
      <c r="F63" s="11">
        <v>29</v>
      </c>
      <c r="G63" s="9">
        <f t="shared" si="2"/>
        <v>-548</v>
      </c>
      <c r="H63" s="8"/>
      <c r="I63" s="13"/>
    </row>
    <row r="64" spans="1:9" x14ac:dyDescent="0.25">
      <c r="A64" s="11">
        <v>57</v>
      </c>
      <c r="B64" s="11">
        <f t="shared" si="3"/>
        <v>160</v>
      </c>
      <c r="C64" s="11">
        <f t="shared" si="0"/>
        <v>160</v>
      </c>
      <c r="D64" s="9">
        <v>0</v>
      </c>
      <c r="E64" s="9">
        <f t="shared" si="1"/>
        <v>480</v>
      </c>
      <c r="F64" s="11">
        <v>23</v>
      </c>
      <c r="G64" s="9">
        <f t="shared" si="2"/>
        <v>-411</v>
      </c>
      <c r="H64" s="8"/>
      <c r="I64" s="13"/>
    </row>
    <row r="65" spans="1:9" x14ac:dyDescent="0.25">
      <c r="A65" s="11">
        <v>58</v>
      </c>
      <c r="B65" s="11">
        <f t="shared" si="3"/>
        <v>160</v>
      </c>
      <c r="C65" s="11">
        <f t="shared" si="0"/>
        <v>160</v>
      </c>
      <c r="D65" s="9">
        <v>0</v>
      </c>
      <c r="E65" s="9">
        <f t="shared" si="1"/>
        <v>320</v>
      </c>
      <c r="F65" s="11">
        <v>18</v>
      </c>
      <c r="G65" s="9">
        <f t="shared" si="2"/>
        <v>-269</v>
      </c>
      <c r="H65" s="8"/>
      <c r="I65" s="13"/>
    </row>
    <row r="66" spans="1:9" x14ac:dyDescent="0.25">
      <c r="A66" s="11">
        <v>59</v>
      </c>
      <c r="B66" s="11">
        <f t="shared" si="3"/>
        <v>160</v>
      </c>
      <c r="C66" s="11">
        <f t="shared" si="0"/>
        <v>160</v>
      </c>
      <c r="D66" s="11">
        <v>0</v>
      </c>
      <c r="E66" s="9">
        <f t="shared" si="1"/>
        <v>160</v>
      </c>
      <c r="F66" s="11">
        <v>14</v>
      </c>
      <c r="G66" s="9">
        <f t="shared" si="2"/>
        <v>-123</v>
      </c>
      <c r="H66" s="8"/>
      <c r="I66" s="13"/>
    </row>
    <row r="67" spans="1:9" x14ac:dyDescent="0.25">
      <c r="A67" s="11">
        <v>60</v>
      </c>
      <c r="B67" s="11">
        <f t="shared" si="3"/>
        <v>160</v>
      </c>
      <c r="C67" s="11">
        <f t="shared" si="0"/>
        <v>160</v>
      </c>
      <c r="D67" s="11">
        <v>0</v>
      </c>
      <c r="E67" s="9">
        <f t="shared" si="1"/>
        <v>0</v>
      </c>
      <c r="F67" s="11">
        <v>11</v>
      </c>
      <c r="G67" s="9">
        <f t="shared" si="2"/>
        <v>26</v>
      </c>
      <c r="H67" s="8"/>
      <c r="I67" s="13"/>
    </row>
    <row r="68" spans="1:9" x14ac:dyDescent="0.25">
      <c r="A68" s="11">
        <v>61</v>
      </c>
      <c r="B68" s="11">
        <f t="shared" si="3"/>
        <v>160</v>
      </c>
      <c r="C68" s="11"/>
      <c r="D68" s="11"/>
      <c r="E68" s="9"/>
      <c r="F68" s="11">
        <v>8</v>
      </c>
      <c r="G68" s="9">
        <f t="shared" si="2"/>
        <v>18</v>
      </c>
      <c r="H68" s="8"/>
      <c r="I68" s="13"/>
    </row>
    <row r="69" spans="1:9" x14ac:dyDescent="0.25">
      <c r="A69" s="11">
        <v>62</v>
      </c>
      <c r="B69" s="11">
        <f t="shared" si="3"/>
        <v>160</v>
      </c>
      <c r="C69" s="11"/>
      <c r="D69" s="11"/>
      <c r="E69" s="9"/>
      <c r="F69" s="11">
        <v>6</v>
      </c>
      <c r="G69" s="9">
        <f t="shared" ref="G69:G72" si="4">G68+C69-F69</f>
        <v>12</v>
      </c>
      <c r="H69" s="8"/>
      <c r="I69" s="13"/>
    </row>
    <row r="70" spans="1:9" x14ac:dyDescent="0.25">
      <c r="A70" s="11">
        <v>63</v>
      </c>
      <c r="B70" s="11">
        <f t="shared" si="3"/>
        <v>160</v>
      </c>
      <c r="C70" s="11"/>
      <c r="D70" s="11"/>
      <c r="E70" s="9"/>
      <c r="F70" s="11">
        <v>5</v>
      </c>
      <c r="G70" s="9">
        <f>G69+C70-F70</f>
        <v>7</v>
      </c>
      <c r="H70" s="8"/>
      <c r="I70" s="13"/>
    </row>
    <row r="71" spans="1:9" x14ac:dyDescent="0.25">
      <c r="A71" s="11">
        <v>64</v>
      </c>
      <c r="B71" s="11">
        <f t="shared" si="3"/>
        <v>160</v>
      </c>
      <c r="C71" s="11"/>
      <c r="D71" s="11"/>
      <c r="E71" s="9"/>
      <c r="F71" s="11">
        <v>4</v>
      </c>
      <c r="G71" s="9">
        <f t="shared" si="4"/>
        <v>3</v>
      </c>
      <c r="H71" s="8"/>
      <c r="I71" s="13"/>
    </row>
    <row r="72" spans="1:9" x14ac:dyDescent="0.25">
      <c r="A72" s="11">
        <v>65</v>
      </c>
      <c r="B72" s="11">
        <f t="shared" si="3"/>
        <v>160</v>
      </c>
      <c r="C72" s="11"/>
      <c r="D72" s="11"/>
      <c r="E72" s="9"/>
      <c r="F72" s="11">
        <v>3</v>
      </c>
      <c r="G72" s="9">
        <f t="shared" si="4"/>
        <v>0</v>
      </c>
      <c r="H72" s="8"/>
      <c r="I72" s="13"/>
    </row>
    <row r="73" spans="1:9" x14ac:dyDescent="0.25">
      <c r="A73" s="17" t="s">
        <v>3</v>
      </c>
      <c r="B73" s="16">
        <f>SUM(B3:B72)</f>
        <v>9980</v>
      </c>
      <c r="C73" s="16">
        <f>SUM(C3:C72)</f>
        <v>9980</v>
      </c>
      <c r="D73" s="16">
        <f>SUM(D3:D72)</f>
        <v>9980</v>
      </c>
      <c r="E73" s="11"/>
      <c r="F73" s="16">
        <f>SUM(F3:F72)</f>
        <v>9980</v>
      </c>
      <c r="G73" s="11"/>
      <c r="H73" s="5"/>
    </row>
    <row r="74" spans="1:9" x14ac:dyDescent="0.25">
      <c r="E74" s="5"/>
      <c r="F74" s="5"/>
      <c r="G74" s="5"/>
      <c r="H74" s="5"/>
    </row>
    <row r="75" spans="1:9" x14ac:dyDescent="0.25">
      <c r="E75" s="5"/>
      <c r="F75" s="5"/>
      <c r="G75" s="5"/>
      <c r="H75" s="5"/>
    </row>
    <row r="76" spans="1:9" x14ac:dyDescent="0.25">
      <c r="E76" s="5"/>
      <c r="F76" s="5"/>
      <c r="G76" s="5"/>
      <c r="H76" s="5"/>
    </row>
    <row r="77" spans="1:9" x14ac:dyDescent="0.25">
      <c r="E77" s="5"/>
      <c r="F77" s="5"/>
      <c r="G77" s="5"/>
      <c r="H77" s="5"/>
    </row>
    <row r="78" spans="1:9" x14ac:dyDescent="0.25">
      <c r="E78" s="5"/>
      <c r="F78" s="5"/>
      <c r="G78" s="5"/>
      <c r="H78" s="5"/>
    </row>
    <row r="79" spans="1:9" x14ac:dyDescent="0.25">
      <c r="E79" s="5"/>
      <c r="F79" s="5"/>
      <c r="G79" s="5"/>
      <c r="H79" s="5"/>
    </row>
    <row r="80" spans="1:9" x14ac:dyDescent="0.25">
      <c r="E80" s="5"/>
      <c r="F80" s="5"/>
      <c r="G80" s="5"/>
      <c r="H80" s="5"/>
    </row>
    <row r="81" spans="5:8" x14ac:dyDescent="0.25">
      <c r="E81" s="5"/>
      <c r="F81" s="5"/>
      <c r="G81" s="5"/>
      <c r="H81" s="5"/>
    </row>
    <row r="82" spans="5:8" x14ac:dyDescent="0.25">
      <c r="E82" s="5"/>
      <c r="F82" s="5"/>
      <c r="G82" s="5"/>
      <c r="H82" s="5"/>
    </row>
  </sheetData>
  <hyperlinks>
    <hyperlink ref="I2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Model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Vidyadhar Ravi</dc:creator>
  <cp:lastModifiedBy>Vidyadhar Ravi</cp:lastModifiedBy>
  <dcterms:created xsi:type="dcterms:W3CDTF">2016-01-21T09:38:36Z</dcterms:created>
  <dcterms:modified xsi:type="dcterms:W3CDTF">2016-01-22T08:14:06Z</dcterms:modified>
</cp:coreProperties>
</file>