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matrix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<sst xmlns="http://schemas.openxmlformats.org/spreadsheetml/2006/main" count="61" uniqueCount="57">
  <si>
    <t>num</t>
  </si>
  <si>
    <t>instance</t>
  </si>
  <si>
    <t>order</t>
  </si>
  <si>
    <t>trained</t>
  </si>
  <si>
    <t>minPDR</t>
  </si>
  <si>
    <t>ft10_20%</t>
  </si>
  <si>
    <t>ft10_40%</t>
  </si>
  <si>
    <t>ft10_60%</t>
  </si>
  <si>
    <t>ft10_80%</t>
  </si>
  <si>
    <t>ft10_100%</t>
  </si>
  <si>
    <t>la26_20%</t>
  </si>
  <si>
    <t>la26_40%</t>
  </si>
  <si>
    <t>la26_60%</t>
  </si>
  <si>
    <t>la26_80%</t>
  </si>
  <si>
    <t>la26_100%</t>
  </si>
  <si>
    <t>la31_20%</t>
  </si>
  <si>
    <t>la31_40%</t>
  </si>
  <si>
    <t>la31_60%</t>
  </si>
  <si>
    <t>la31_80%</t>
  </si>
  <si>
    <t>la31_100%</t>
  </si>
  <si>
    <t>ta41_20%</t>
  </si>
  <si>
    <t>ta41_40%</t>
  </si>
  <si>
    <t>ta41_60%</t>
  </si>
  <si>
    <t>ta41_80%</t>
  </si>
  <si>
    <t>ta41_100%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</si>
  <si>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</si>
  <si>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</si>
  <si>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</si>
  <si>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</si>
  <si>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</si>
  <si>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</si>
  <si>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</si>
  <si>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</si>
  <si>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</si>
  <si>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</si>
  <si>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</si>
  <si>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</si>
  <si>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ft10_100</t>
  </si>
  <si>
    <t>ft10_20</t>
  </si>
  <si>
    <t>ft10_40</t>
  </si>
  <si>
    <t>ft10_60</t>
  </si>
  <si>
    <t>ft10_80</t>
  </si>
  <si>
    <t>la26_100</t>
  </si>
  <si>
    <t>la26_20</t>
  </si>
  <si>
    <t>la26_40</t>
  </si>
  <si>
    <t>la26_60</t>
  </si>
  <si>
    <t>la26_80</t>
  </si>
  <si>
    <t>la31_100</t>
  </si>
  <si>
    <t>la31_20</t>
  </si>
  <si>
    <t>la31_40</t>
  </si>
  <si>
    <t>la31_60</t>
  </si>
  <si>
    <t>la31_80</t>
  </si>
  <si>
    <t>ta41_100</t>
  </si>
  <si>
    <t>ta41_20</t>
  </si>
  <si>
    <t>ta41_40</t>
  </si>
  <si>
    <t>ta41_60</t>
  </si>
  <si>
    <t>ta41_80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</si>
</sst>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matrix!$K$1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matrix!$B$2:$B$21</c:f>
              <c:strCache>
                <c:ptCount val="20"/>
                <c:pt idx="0">
                  <c:v>ft10_20%</c:v>
                </c:pt>
                <c:pt idx="1">
                  <c:v>ft10_40%</c:v>
                </c:pt>
                <c:pt idx="2">
                  <c:v>ft10_60%</c:v>
                </c:pt>
                <c:pt idx="3">
                  <c:v>ft10_80%</c:v>
                </c:pt>
                <c:pt idx="4">
                  <c:v>ft10_100%</c:v>
                </c:pt>
                <c:pt idx="5">
                  <c:v>la26_20%</c:v>
                </c:pt>
                <c:pt idx="6">
                  <c:v>la26_40%</c:v>
                </c:pt>
                <c:pt idx="7">
                  <c:v>la26_60%</c:v>
                </c:pt>
                <c:pt idx="8">
                  <c:v>la26_80%</c:v>
                </c:pt>
                <c:pt idx="9">
                  <c:v>la26_100%</c:v>
                </c:pt>
                <c:pt idx="10">
                  <c:v>la31_20%</c:v>
                </c:pt>
                <c:pt idx="11">
                  <c:v>la31_40%</c:v>
                </c:pt>
                <c:pt idx="12">
                  <c:v>la31_60%</c:v>
                </c:pt>
                <c:pt idx="13">
                  <c:v>la31_80%</c:v>
                </c:pt>
                <c:pt idx="14">
                  <c:v>la31_100%</c:v>
                </c:pt>
                <c:pt idx="15">
                  <c:v>ta41_20%</c:v>
                </c:pt>
                <c:pt idx="16">
                  <c:v>ta41_40%</c:v>
                </c:pt>
                <c:pt idx="17">
                  <c:v>ta41_60%</c:v>
                </c:pt>
                <c:pt idx="18">
                  <c:v>ta41_80%</c:v>
                </c:pt>
                <c:pt idx="19">
                  <c:v>ta41_100%</c:v>
                </c:pt>
              </c:strCache>
            </c:strRef>
          </c:cat>
          <c:val>
            <c:numRef>
              <c:f>matrix!$K$2:$K$21</c:f>
              <c:numCache>
                <c:formatCode>0_ </c:formatCode>
                <c:ptCount val="20"/>
                <c:pt idx="0">
                  <c:v>-11.4</c:v>
                </c:pt>
                <c:pt idx="1">
                  <c:v>-14.8</c:v>
                </c:pt>
                <c:pt idx="2">
                  <c:v>28</c:v>
                </c:pt>
                <c:pt idx="3">
                  <c:v>7</c:v>
                </c:pt>
                <c:pt idx="4">
                  <c:v>62.4</c:v>
                </c:pt>
                <c:pt idx="5">
                  <c:v>6.59999999999991</c:v>
                </c:pt>
                <c:pt idx="6">
                  <c:v>-44.8</c:v>
                </c:pt>
                <c:pt idx="7">
                  <c:v>6.20000000000005</c:v>
                </c:pt>
                <c:pt idx="8">
                  <c:v>-35.8</c:v>
                </c:pt>
                <c:pt idx="9">
                  <c:v>-33.5999999999999</c:v>
                </c:pt>
                <c:pt idx="10">
                  <c:v>-20.4000000000001</c:v>
                </c:pt>
                <c:pt idx="11">
                  <c:v>-64</c:v>
                </c:pt>
                <c:pt idx="12">
                  <c:v>10.2</c:v>
                </c:pt>
                <c:pt idx="13">
                  <c:v>0</c:v>
                </c:pt>
                <c:pt idx="14">
                  <c:v>23.5999999999999</c:v>
                </c:pt>
                <c:pt idx="15">
                  <c:v>46.1999999999998</c:v>
                </c:pt>
                <c:pt idx="16">
                  <c:v>126.4</c:v>
                </c:pt>
                <c:pt idx="17">
                  <c:v>88.1999999999998</c:v>
                </c:pt>
                <c:pt idx="18">
                  <c:v>14.5999999999999</c:v>
                </c:pt>
                <c:pt idx="19">
                  <c:v>33.4000000000001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103425320"/>
        <c:axId val="264794354"/>
      </c:barChart>
      <c:catAx>
        <c:axId val="1034253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400" b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测试实例</a:t>
                </a:r>
                <a:endParaRPr sz="1400" b="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9171682138121"/>
              <c:y val="0.83046856604662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4794354"/>
        <c:crosses val="autoZero"/>
        <c:auto val="1"/>
        <c:lblAlgn val="ctr"/>
        <c:lblOffset val="100"/>
        <c:noMultiLvlLbl val="0"/>
      </c:catAx>
      <c:valAx>
        <c:axId val="264794354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400" b="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相对最大完成时间</a:t>
                </a:r>
                <a:endParaRPr lang="en-US" altLang="zh-CN" sz="1400" b="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034253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b="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119380</xdr:colOff>
      <xdr:row>8</xdr:row>
      <xdr:rowOff>140335</xdr:rowOff>
    </xdr:from>
    <xdr:to>
      <xdr:col>14</xdr:col>
      <xdr:colOff>499110</xdr:colOff>
      <xdr:row>24</xdr:row>
      <xdr:rowOff>140335</xdr:rowOff>
    </xdr:to>
    <xdr:graphicFrame>
      <xdr:nvGraphicFramePr>
        <xdr:cNvPr id="3" name="图表 2"/>
        <xdr:cNvGraphicFramePr/>
      </xdr:nvGraphicFramePr>
      <xdr:xfrm>
        <a:off x="2108200" y="1603375"/>
        <a:ext cx="744347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L6" sqref="L6"/>
    </sheetView>
  </sheetViews>
  <sheetFormatPr defaultColWidth="9" defaultRowHeight="14.4"/>
  <cols>
    <col min="2" max="2" width="10"/>
    <col min="3" max="7" width="10" style="1"/>
  </cols>
  <sheetData>
    <row r="1" spans="1:9">
      <c r="A1" t="s">
        <v>0</v>
      </c>
      <c r="B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t="s">
        <v>3</v>
      </c>
      <c r="I1" t="s">
        <v>4</v>
      </c>
    </row>
    <row r="2" spans="1:11">
      <c r="A2">
        <v>1</v>
      </c>
      <c r="B2" s="2" t="s">
        <v>5</v>
      </c>
      <c r="C2" s="1">
        <v>991</v>
      </c>
      <c r="D2" s="1">
        <v>993</v>
      </c>
      <c r="E2" s="1">
        <v>994</v>
      </c>
      <c r="F2" s="1">
        <v>994</v>
      </c>
      <c r="G2" s="1">
        <v>1006</v>
      </c>
      <c r="H2">
        <f>AVERAGE(C2:G2)</f>
        <v>995.6</v>
      </c>
      <c r="I2">
        <v>1007</v>
      </c>
      <c r="J2">
        <f>-SUM(I2)</f>
        <v>-1007</v>
      </c>
      <c r="K2" s="4">
        <f>SUM(H2,J2)</f>
        <v>-11.4</v>
      </c>
    </row>
    <row r="3" spans="1:11">
      <c r="A3">
        <v>2</v>
      </c>
      <c r="B3" s="2" t="s">
        <v>6</v>
      </c>
      <c r="C3" s="1">
        <v>971</v>
      </c>
      <c r="D3" s="1">
        <v>954</v>
      </c>
      <c r="E3" s="1">
        <v>957</v>
      </c>
      <c r="F3" s="1">
        <v>933</v>
      </c>
      <c r="G3" s="1">
        <v>951</v>
      </c>
      <c r="H3">
        <f>AVERAGE(C3:G3)</f>
        <v>953.2</v>
      </c>
      <c r="I3">
        <v>968</v>
      </c>
      <c r="J3">
        <f>-SUM(I3)</f>
        <v>-968</v>
      </c>
      <c r="K3" s="4">
        <f>SUM(H3,J3)</f>
        <v>-14.8</v>
      </c>
    </row>
    <row r="4" spans="1:11">
      <c r="A4">
        <v>3</v>
      </c>
      <c r="B4" s="2" t="s">
        <v>7</v>
      </c>
      <c r="C4" s="1">
        <v>889</v>
      </c>
      <c r="D4" s="1">
        <v>896</v>
      </c>
      <c r="E4" s="1">
        <v>890</v>
      </c>
      <c r="F4" s="1">
        <v>896</v>
      </c>
      <c r="G4" s="1">
        <v>909</v>
      </c>
      <c r="H4" s="3">
        <f>AVERAGE(C4:G4)</f>
        <v>896</v>
      </c>
      <c r="I4">
        <v>868</v>
      </c>
      <c r="J4">
        <f>-SUM(I4)</f>
        <v>-868</v>
      </c>
      <c r="K4" s="4">
        <f>SUM(H4,J4)</f>
        <v>28</v>
      </c>
    </row>
    <row r="5" spans="1:11">
      <c r="A5">
        <v>4</v>
      </c>
      <c r="B5" s="2" t="s">
        <v>8</v>
      </c>
      <c r="C5" s="1">
        <v>908</v>
      </c>
      <c r="D5" s="1">
        <v>912</v>
      </c>
      <c r="E5" s="1">
        <v>910</v>
      </c>
      <c r="F5" s="1">
        <v>907</v>
      </c>
      <c r="G5" s="1">
        <v>908</v>
      </c>
      <c r="H5" s="3">
        <f>AVERAGE(C5:G5)</f>
        <v>909</v>
      </c>
      <c r="I5">
        <v>902</v>
      </c>
      <c r="J5">
        <f>-SUM(I5)</f>
        <v>-902</v>
      </c>
      <c r="K5" s="4">
        <f>SUM(H5,J5)</f>
        <v>7</v>
      </c>
    </row>
    <row r="6" spans="1:11">
      <c r="A6">
        <v>5</v>
      </c>
      <c r="B6" s="2" t="s">
        <v>9</v>
      </c>
      <c r="C6" s="1">
        <v>902</v>
      </c>
      <c r="D6" s="1">
        <v>897</v>
      </c>
      <c r="E6" s="1">
        <v>897</v>
      </c>
      <c r="F6" s="1">
        <v>897</v>
      </c>
      <c r="G6" s="1">
        <v>919</v>
      </c>
      <c r="H6" s="3">
        <f>AVERAGE(C6:G6)</f>
        <v>902.4</v>
      </c>
      <c r="I6">
        <v>840</v>
      </c>
      <c r="J6">
        <f>-SUM(I6)</f>
        <v>-840</v>
      </c>
      <c r="K6" s="4">
        <f>SUM(H6,J6)</f>
        <v>62.4</v>
      </c>
    </row>
    <row r="7" spans="1:11">
      <c r="A7">
        <v>6</v>
      </c>
      <c r="B7" s="2" t="s">
        <v>10</v>
      </c>
      <c r="C7" s="1">
        <v>1492</v>
      </c>
      <c r="D7" s="1">
        <v>1466</v>
      </c>
      <c r="E7" s="1">
        <v>1439</v>
      </c>
      <c r="F7" s="1">
        <v>1442</v>
      </c>
      <c r="G7" s="1">
        <v>1439</v>
      </c>
      <c r="H7" s="3">
        <f>AVERAGE(C7:G7)</f>
        <v>1455.6</v>
      </c>
      <c r="I7">
        <v>1449</v>
      </c>
      <c r="J7">
        <f>-SUM(I7)</f>
        <v>-1449</v>
      </c>
      <c r="K7" s="4">
        <f>SUM(H7,J7)</f>
        <v>6.59999999999991</v>
      </c>
    </row>
    <row r="8" spans="1:11">
      <c r="A8">
        <v>7</v>
      </c>
      <c r="B8" s="2" t="s">
        <v>11</v>
      </c>
      <c r="C8" s="1">
        <v>1399</v>
      </c>
      <c r="D8" s="1">
        <v>1389</v>
      </c>
      <c r="E8" s="1">
        <v>1378</v>
      </c>
      <c r="F8" s="1">
        <v>1375</v>
      </c>
      <c r="G8" s="1">
        <v>1375</v>
      </c>
      <c r="H8">
        <f>AVERAGE(C8:G8)</f>
        <v>1383.2</v>
      </c>
      <c r="I8">
        <v>1428</v>
      </c>
      <c r="J8">
        <f>-SUM(I8)</f>
        <v>-1428</v>
      </c>
      <c r="K8" s="4">
        <f>SUM(H8,J8)</f>
        <v>-44.8</v>
      </c>
    </row>
    <row r="9" spans="1:11">
      <c r="A9">
        <v>8</v>
      </c>
      <c r="B9" s="2" t="s">
        <v>12</v>
      </c>
      <c r="C9" s="1">
        <v>1474</v>
      </c>
      <c r="D9" s="1">
        <v>1458</v>
      </c>
      <c r="E9" s="1">
        <v>1464</v>
      </c>
      <c r="F9" s="1">
        <v>1481</v>
      </c>
      <c r="G9" s="1">
        <v>1449</v>
      </c>
      <c r="H9" s="3">
        <f>AVERAGE(C9:G9)</f>
        <v>1465.2</v>
      </c>
      <c r="I9">
        <v>1459</v>
      </c>
      <c r="J9">
        <f>-SUM(I9)</f>
        <v>-1459</v>
      </c>
      <c r="K9" s="4">
        <f>SUM(H9,J9)</f>
        <v>6.20000000000005</v>
      </c>
    </row>
    <row r="10" spans="1:11">
      <c r="A10">
        <v>9</v>
      </c>
      <c r="B10" s="2" t="s">
        <v>13</v>
      </c>
      <c r="C10" s="1">
        <v>1403</v>
      </c>
      <c r="D10" s="1">
        <v>1407</v>
      </c>
      <c r="E10" s="1">
        <v>1411</v>
      </c>
      <c r="F10" s="1">
        <v>1400</v>
      </c>
      <c r="G10" s="1">
        <v>1400</v>
      </c>
      <c r="H10">
        <f>AVERAGE(C10:G10)</f>
        <v>1404.2</v>
      </c>
      <c r="I10">
        <v>1440</v>
      </c>
      <c r="J10">
        <f>-SUM(I10)</f>
        <v>-1440</v>
      </c>
      <c r="K10" s="4">
        <f>SUM(H10,J10)</f>
        <v>-35.8</v>
      </c>
    </row>
    <row r="11" spans="1:11">
      <c r="A11">
        <v>10</v>
      </c>
      <c r="B11" s="2" t="s">
        <v>14</v>
      </c>
      <c r="C11" s="1">
        <v>1328</v>
      </c>
      <c r="D11" s="1">
        <v>1354</v>
      </c>
      <c r="E11" s="1">
        <v>1353</v>
      </c>
      <c r="F11" s="1">
        <v>1340</v>
      </c>
      <c r="G11" s="1">
        <v>1342</v>
      </c>
      <c r="H11">
        <f>AVERAGE(C11:G11)</f>
        <v>1343.4</v>
      </c>
      <c r="I11">
        <v>1377</v>
      </c>
      <c r="J11">
        <f>-SUM(I11)</f>
        <v>-1377</v>
      </c>
      <c r="K11" s="4">
        <f>SUM(H11,J11)</f>
        <v>-33.5999999999999</v>
      </c>
    </row>
    <row r="12" spans="1:11">
      <c r="A12">
        <v>11</v>
      </c>
      <c r="B12" s="2" t="s">
        <v>15</v>
      </c>
      <c r="C12" s="1">
        <v>1809</v>
      </c>
      <c r="D12" s="1">
        <v>1804</v>
      </c>
      <c r="E12" s="1">
        <v>1805</v>
      </c>
      <c r="F12" s="1">
        <v>1793</v>
      </c>
      <c r="G12" s="1">
        <v>1812</v>
      </c>
      <c r="H12">
        <f>AVERAGE(C12:G12)</f>
        <v>1804.6</v>
      </c>
      <c r="I12">
        <v>1825</v>
      </c>
      <c r="J12">
        <f>-SUM(I12)</f>
        <v>-1825</v>
      </c>
      <c r="K12" s="4">
        <f>SUM(H12,J12)</f>
        <v>-20.4000000000001</v>
      </c>
    </row>
    <row r="13" spans="1:11">
      <c r="A13">
        <v>12</v>
      </c>
      <c r="B13" s="2" t="s">
        <v>16</v>
      </c>
      <c r="C13" s="1">
        <v>1784</v>
      </c>
      <c r="D13" s="1">
        <v>1784</v>
      </c>
      <c r="E13" s="1">
        <v>1784</v>
      </c>
      <c r="F13" s="1">
        <v>1784</v>
      </c>
      <c r="G13" s="1">
        <v>1784</v>
      </c>
      <c r="H13">
        <f>AVERAGE(C13:G13)</f>
        <v>1784</v>
      </c>
      <c r="I13">
        <v>1848</v>
      </c>
      <c r="J13">
        <f>-SUM(I13)</f>
        <v>-1848</v>
      </c>
      <c r="K13" s="4">
        <f>SUM(H13,J13)</f>
        <v>-64</v>
      </c>
    </row>
    <row r="14" spans="1:11">
      <c r="A14">
        <v>13</v>
      </c>
      <c r="B14" s="2" t="s">
        <v>17</v>
      </c>
      <c r="C14" s="1">
        <v>1795</v>
      </c>
      <c r="D14" s="1">
        <v>1794</v>
      </c>
      <c r="E14" s="1">
        <v>1794</v>
      </c>
      <c r="F14" s="1">
        <v>1794</v>
      </c>
      <c r="G14" s="1">
        <v>1794</v>
      </c>
      <c r="H14" s="3">
        <f>AVERAGE(C14:G14)</f>
        <v>1794.2</v>
      </c>
      <c r="I14">
        <v>1784</v>
      </c>
      <c r="J14">
        <f>-SUM(I14)</f>
        <v>-1784</v>
      </c>
      <c r="K14" s="4">
        <f>SUM(H14,J14)</f>
        <v>10.2</v>
      </c>
    </row>
    <row r="15" spans="1:11">
      <c r="A15">
        <v>14</v>
      </c>
      <c r="B15" s="2" t="s">
        <v>18</v>
      </c>
      <c r="C15" s="1">
        <v>1784</v>
      </c>
      <c r="D15" s="1">
        <v>1784</v>
      </c>
      <c r="E15" s="1">
        <v>1784</v>
      </c>
      <c r="F15" s="1">
        <v>1784</v>
      </c>
      <c r="G15" s="1">
        <v>1784</v>
      </c>
      <c r="H15">
        <f>AVERAGE(C15:G15)</f>
        <v>1784</v>
      </c>
      <c r="I15">
        <v>1784</v>
      </c>
      <c r="J15">
        <f>-SUM(I15)</f>
        <v>-1784</v>
      </c>
      <c r="K15" s="4">
        <f>SUM(H15,J15)</f>
        <v>0</v>
      </c>
    </row>
    <row r="16" spans="1:11">
      <c r="A16">
        <v>15</v>
      </c>
      <c r="B16" s="2" t="s">
        <v>19</v>
      </c>
      <c r="C16" s="1">
        <v>1881</v>
      </c>
      <c r="D16" s="1">
        <v>1889</v>
      </c>
      <c r="E16" s="1">
        <v>1887</v>
      </c>
      <c r="F16" s="1">
        <v>1881</v>
      </c>
      <c r="G16" s="1">
        <v>1870</v>
      </c>
      <c r="H16" s="3">
        <f>AVERAGE(C16:G16)</f>
        <v>1881.6</v>
      </c>
      <c r="I16">
        <v>1858</v>
      </c>
      <c r="J16">
        <f>-SUM(I16)</f>
        <v>-1858</v>
      </c>
      <c r="K16" s="4">
        <f>SUM(H16,J16)</f>
        <v>23.5999999999999</v>
      </c>
    </row>
    <row r="17" spans="1:11">
      <c r="A17">
        <v>16</v>
      </c>
      <c r="B17" s="2" t="s">
        <v>20</v>
      </c>
      <c r="C17" s="1">
        <v>2350</v>
      </c>
      <c r="D17" s="1">
        <v>2377</v>
      </c>
      <c r="E17" s="1">
        <v>2325</v>
      </c>
      <c r="F17" s="1">
        <v>2344</v>
      </c>
      <c r="G17" s="1">
        <v>2380</v>
      </c>
      <c r="H17" s="3">
        <f>AVERAGE(C17:G17)</f>
        <v>2355.2</v>
      </c>
      <c r="I17">
        <v>2309</v>
      </c>
      <c r="J17">
        <f>-SUM(I17)</f>
        <v>-2309</v>
      </c>
      <c r="K17" s="4">
        <f>SUM(H17,J17)</f>
        <v>46.1999999999998</v>
      </c>
    </row>
    <row r="18" spans="1:11">
      <c r="A18">
        <v>17</v>
      </c>
      <c r="B18" s="2" t="s">
        <v>21</v>
      </c>
      <c r="C18" s="1">
        <v>2342</v>
      </c>
      <c r="D18" s="1">
        <v>2385</v>
      </c>
      <c r="E18" s="1">
        <v>2398</v>
      </c>
      <c r="F18" s="1">
        <v>2414</v>
      </c>
      <c r="G18" s="1">
        <v>2488</v>
      </c>
      <c r="H18" s="3">
        <f>AVERAGE(C18:G18)</f>
        <v>2405.4</v>
      </c>
      <c r="I18">
        <v>2279</v>
      </c>
      <c r="J18">
        <f>-SUM(I18)</f>
        <v>-2279</v>
      </c>
      <c r="K18" s="4">
        <f>SUM(H18,J18)</f>
        <v>126.4</v>
      </c>
    </row>
    <row r="19" spans="1:11">
      <c r="A19">
        <v>18</v>
      </c>
      <c r="B19" s="2" t="s">
        <v>22</v>
      </c>
      <c r="C19" s="1">
        <v>2345</v>
      </c>
      <c r="D19" s="1">
        <v>2348</v>
      </c>
      <c r="E19" s="1">
        <v>2387</v>
      </c>
      <c r="F19" s="1">
        <v>2319</v>
      </c>
      <c r="G19" s="1">
        <v>2327</v>
      </c>
      <c r="H19" s="3">
        <f>AVERAGE(C19:G19)</f>
        <v>2345.2</v>
      </c>
      <c r="I19">
        <v>2257</v>
      </c>
      <c r="J19">
        <f>-SUM(I19)</f>
        <v>-2257</v>
      </c>
      <c r="K19" s="4">
        <f>SUM(H19,J19)</f>
        <v>88.1999999999998</v>
      </c>
    </row>
    <row r="20" spans="1:11">
      <c r="A20">
        <v>19</v>
      </c>
      <c r="B20" s="2" t="s">
        <v>23</v>
      </c>
      <c r="C20" s="1">
        <v>2482</v>
      </c>
      <c r="D20" s="1">
        <v>2394</v>
      </c>
      <c r="E20" s="1">
        <v>2445</v>
      </c>
      <c r="F20" s="1">
        <v>2444</v>
      </c>
      <c r="G20" s="1">
        <v>2458</v>
      </c>
      <c r="H20" s="3">
        <f>AVERAGE(C20:G20)</f>
        <v>2444.6</v>
      </c>
      <c r="I20">
        <v>2430</v>
      </c>
      <c r="J20">
        <f>-SUM(I20)</f>
        <v>-2430</v>
      </c>
      <c r="K20" s="4">
        <f>SUM(H20,J20)</f>
        <v>14.5999999999999</v>
      </c>
    </row>
    <row r="21" spans="1:11">
      <c r="A21">
        <v>20</v>
      </c>
      <c r="B21" s="2" t="s">
        <v>24</v>
      </c>
      <c r="C21" s="1">
        <v>2416</v>
      </c>
      <c r="D21" s="1">
        <v>2354</v>
      </c>
      <c r="E21" s="1">
        <v>2415</v>
      </c>
      <c r="F21" s="1">
        <v>2411</v>
      </c>
      <c r="G21" s="1">
        <v>2391</v>
      </c>
      <c r="H21" s="3">
        <f>AVERAGE(C21:G21)</f>
        <v>2397.4</v>
      </c>
      <c r="I21">
        <v>2364</v>
      </c>
      <c r="J21">
        <f>-SUM(I21)</f>
        <v>-2364</v>
      </c>
      <c r="K21" s="4">
        <f>SUM(H21,J21)</f>
        <v>33.4000000000001</v>
      </c>
    </row>
    <row r="22" spans="11:11">
      <c r="K22" s="4">
        <f>SUM(H22,J22)</f>
        <v>0</v>
      </c>
    </row>
  </sheetData>
  <sortState ref="A3:K22">
    <sortCondition ref="A3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N1" sqref="N$1:N$1048576"/>
    </sheetView>
  </sheetViews>
  <sheetFormatPr defaultColWidth="9" defaultRowHeight="14.4"/>
  <cols>
    <col min="1" max="13" width="10" style="1"/>
  </cols>
  <sheetData>
    <row r="1" spans="2:13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</row>
    <row r="2" spans="1:14">
      <c r="A2" s="1" t="s">
        <v>37</v>
      </c>
      <c r="B2" s="1">
        <v>894</v>
      </c>
      <c r="C2" s="1">
        <v>896</v>
      </c>
      <c r="D2" s="1">
        <v>840</v>
      </c>
      <c r="E2" s="1">
        <v>926</v>
      </c>
      <c r="F2" s="1">
        <v>840</v>
      </c>
      <c r="G2" s="1">
        <v>981</v>
      </c>
      <c r="H2" s="1">
        <v>1008</v>
      </c>
      <c r="I2" s="1">
        <v>986</v>
      </c>
      <c r="J2" s="1">
        <v>1092</v>
      </c>
      <c r="K2" s="1">
        <v>1167</v>
      </c>
      <c r="L2" s="1">
        <v>1135</v>
      </c>
      <c r="M2" s="1">
        <v>933</v>
      </c>
      <c r="N2">
        <f t="shared" ref="N2:N21" si="0">MIN(B2:M2)</f>
        <v>840</v>
      </c>
    </row>
    <row r="3" spans="1:14">
      <c r="A3" s="1" t="s">
        <v>38</v>
      </c>
      <c r="B3" s="1">
        <v>1161</v>
      </c>
      <c r="C3" s="1">
        <v>1031</v>
      </c>
      <c r="D3" s="1">
        <v>1027</v>
      </c>
      <c r="E3" s="1">
        <v>1007</v>
      </c>
      <c r="F3" s="1">
        <v>1044</v>
      </c>
      <c r="G3" s="1">
        <v>1043</v>
      </c>
      <c r="H3" s="1">
        <v>1193</v>
      </c>
      <c r="I3" s="1">
        <v>1298</v>
      </c>
      <c r="J3" s="1">
        <v>1167</v>
      </c>
      <c r="K3" s="1">
        <v>1291</v>
      </c>
      <c r="L3" s="1">
        <v>1196</v>
      </c>
      <c r="M3" s="1">
        <v>1218</v>
      </c>
      <c r="N3">
        <f t="shared" si="0"/>
        <v>1007</v>
      </c>
    </row>
    <row r="4" spans="1:14">
      <c r="A4" s="1" t="s">
        <v>39</v>
      </c>
      <c r="B4" s="1">
        <v>1023</v>
      </c>
      <c r="C4" s="1">
        <v>998</v>
      </c>
      <c r="D4" s="1">
        <v>1070</v>
      </c>
      <c r="E4" s="1">
        <v>968</v>
      </c>
      <c r="F4" s="1">
        <v>1001</v>
      </c>
      <c r="G4" s="1">
        <v>1121</v>
      </c>
      <c r="H4" s="1">
        <v>1182</v>
      </c>
      <c r="I4" s="1">
        <v>1086</v>
      </c>
      <c r="J4" s="1">
        <v>1120</v>
      </c>
      <c r="K4" s="1">
        <v>1102</v>
      </c>
      <c r="L4" s="1">
        <v>1042</v>
      </c>
      <c r="M4" s="1">
        <v>972</v>
      </c>
      <c r="N4">
        <f t="shared" si="0"/>
        <v>968</v>
      </c>
    </row>
    <row r="5" spans="1:14">
      <c r="A5" s="1" t="s">
        <v>40</v>
      </c>
      <c r="B5" s="1">
        <v>975</v>
      </c>
      <c r="C5" s="1">
        <v>952</v>
      </c>
      <c r="D5" s="1">
        <v>982</v>
      </c>
      <c r="E5" s="1">
        <v>886</v>
      </c>
      <c r="F5" s="1">
        <v>868</v>
      </c>
      <c r="G5" s="1">
        <v>971</v>
      </c>
      <c r="H5" s="1">
        <v>1123</v>
      </c>
      <c r="I5" s="1">
        <v>1125</v>
      </c>
      <c r="J5" s="1">
        <v>1228</v>
      </c>
      <c r="K5" s="1">
        <v>1228</v>
      </c>
      <c r="L5" s="1">
        <v>1125</v>
      </c>
      <c r="M5" s="1">
        <v>1083</v>
      </c>
      <c r="N5">
        <f t="shared" si="0"/>
        <v>868</v>
      </c>
    </row>
    <row r="6" spans="1:14">
      <c r="A6" s="1" t="s">
        <v>41</v>
      </c>
      <c r="B6" s="1">
        <v>1029</v>
      </c>
      <c r="C6" s="1">
        <v>902</v>
      </c>
      <c r="D6" s="1">
        <v>951</v>
      </c>
      <c r="E6" s="1">
        <v>964</v>
      </c>
      <c r="F6" s="1">
        <v>902</v>
      </c>
      <c r="G6" s="1">
        <v>1048</v>
      </c>
      <c r="H6" s="1">
        <v>970</v>
      </c>
      <c r="I6" s="1">
        <v>1053</v>
      </c>
      <c r="J6" s="1">
        <v>1160</v>
      </c>
      <c r="K6" s="1">
        <v>1076</v>
      </c>
      <c r="L6" s="1">
        <v>1053</v>
      </c>
      <c r="M6" s="1">
        <v>1087</v>
      </c>
      <c r="N6">
        <f t="shared" si="0"/>
        <v>902</v>
      </c>
    </row>
    <row r="7" spans="1:14">
      <c r="A7" s="1" t="s">
        <v>42</v>
      </c>
      <c r="B7" s="1">
        <v>1569</v>
      </c>
      <c r="C7" s="1">
        <v>1430</v>
      </c>
      <c r="D7" s="1">
        <v>1439</v>
      </c>
      <c r="E7" s="1">
        <v>1438</v>
      </c>
      <c r="F7" s="1">
        <v>1377</v>
      </c>
      <c r="G7" s="1">
        <v>1458</v>
      </c>
      <c r="H7" s="1">
        <v>1795</v>
      </c>
      <c r="I7" s="1">
        <v>1831</v>
      </c>
      <c r="J7" s="1">
        <v>1600</v>
      </c>
      <c r="K7" s="1">
        <v>1659</v>
      </c>
      <c r="L7" s="1">
        <v>1813</v>
      </c>
      <c r="M7" s="1">
        <v>1646</v>
      </c>
      <c r="N7">
        <f t="shared" si="0"/>
        <v>1377</v>
      </c>
    </row>
    <row r="8" spans="1:14">
      <c r="A8" s="1" t="s">
        <v>43</v>
      </c>
      <c r="B8" s="1">
        <v>1503</v>
      </c>
      <c r="C8" s="1">
        <v>1459</v>
      </c>
      <c r="D8" s="1">
        <v>1465</v>
      </c>
      <c r="E8" s="1">
        <v>1539</v>
      </c>
      <c r="F8" s="1">
        <v>1449</v>
      </c>
      <c r="G8" s="1">
        <v>1478</v>
      </c>
      <c r="H8" s="1">
        <v>1840</v>
      </c>
      <c r="I8" s="1">
        <v>1854</v>
      </c>
      <c r="J8" s="1">
        <v>1864</v>
      </c>
      <c r="K8" s="1">
        <v>1829</v>
      </c>
      <c r="L8" s="1">
        <v>1867</v>
      </c>
      <c r="M8" s="1">
        <v>1861</v>
      </c>
      <c r="N8">
        <f t="shared" si="0"/>
        <v>1449</v>
      </c>
    </row>
    <row r="9" spans="1:14">
      <c r="A9" s="1" t="s">
        <v>44</v>
      </c>
      <c r="B9" s="1">
        <v>1705</v>
      </c>
      <c r="C9" s="1">
        <v>1588</v>
      </c>
      <c r="D9" s="1">
        <v>1563</v>
      </c>
      <c r="E9" s="1">
        <v>1428</v>
      </c>
      <c r="F9" s="1">
        <v>1584</v>
      </c>
      <c r="G9" s="1">
        <v>1563</v>
      </c>
      <c r="H9" s="1">
        <v>1857</v>
      </c>
      <c r="I9" s="1">
        <v>1914</v>
      </c>
      <c r="J9" s="1">
        <v>1967</v>
      </c>
      <c r="K9" s="1">
        <v>1965</v>
      </c>
      <c r="L9" s="1">
        <v>1855</v>
      </c>
      <c r="M9" s="1">
        <v>1794</v>
      </c>
      <c r="N9">
        <f t="shared" si="0"/>
        <v>1428</v>
      </c>
    </row>
    <row r="10" spans="1:14">
      <c r="A10" s="1" t="s">
        <v>45</v>
      </c>
      <c r="B10" s="1">
        <v>1547</v>
      </c>
      <c r="C10" s="1">
        <v>1541</v>
      </c>
      <c r="D10" s="1">
        <v>1459</v>
      </c>
      <c r="E10" s="1">
        <v>1540</v>
      </c>
      <c r="F10" s="1">
        <v>1495</v>
      </c>
      <c r="G10" s="1">
        <v>1514</v>
      </c>
      <c r="H10" s="1">
        <v>1703</v>
      </c>
      <c r="I10" s="1">
        <v>1861</v>
      </c>
      <c r="J10" s="1">
        <v>1765</v>
      </c>
      <c r="K10" s="1">
        <v>1680</v>
      </c>
      <c r="L10" s="1">
        <v>2045</v>
      </c>
      <c r="M10" s="1">
        <v>1840</v>
      </c>
      <c r="N10">
        <f t="shared" si="0"/>
        <v>1459</v>
      </c>
    </row>
    <row r="11" spans="1:14">
      <c r="A11" s="1" t="s">
        <v>46</v>
      </c>
      <c r="B11" s="1">
        <v>1620</v>
      </c>
      <c r="C11" s="1">
        <v>1479</v>
      </c>
      <c r="D11" s="1">
        <v>1440</v>
      </c>
      <c r="E11" s="1">
        <v>1494</v>
      </c>
      <c r="F11" s="1">
        <v>1506</v>
      </c>
      <c r="G11" s="1">
        <v>1533</v>
      </c>
      <c r="H11" s="1">
        <v>1717</v>
      </c>
      <c r="I11" s="1">
        <v>1691</v>
      </c>
      <c r="J11" s="1">
        <v>1759</v>
      </c>
      <c r="K11" s="1">
        <v>1833</v>
      </c>
      <c r="L11" s="1">
        <v>1848</v>
      </c>
      <c r="M11" s="1">
        <v>1698</v>
      </c>
      <c r="N11">
        <f t="shared" si="0"/>
        <v>1440</v>
      </c>
    </row>
    <row r="12" spans="1:14">
      <c r="A12" s="1" t="s">
        <v>47</v>
      </c>
      <c r="B12" s="1">
        <v>2213</v>
      </c>
      <c r="C12" s="1">
        <v>1858</v>
      </c>
      <c r="D12" s="1">
        <v>1886</v>
      </c>
      <c r="E12" s="1">
        <v>1891</v>
      </c>
      <c r="F12" s="1">
        <v>1858</v>
      </c>
      <c r="G12" s="1">
        <v>1996</v>
      </c>
      <c r="H12" s="1">
        <v>2522</v>
      </c>
      <c r="I12" s="1">
        <v>2353</v>
      </c>
      <c r="J12" s="1">
        <v>2327</v>
      </c>
      <c r="K12" s="1">
        <v>2427</v>
      </c>
      <c r="L12" s="1">
        <v>2352</v>
      </c>
      <c r="M12" s="1">
        <v>2197</v>
      </c>
      <c r="N12">
        <f t="shared" si="0"/>
        <v>1858</v>
      </c>
    </row>
    <row r="13" spans="1:14">
      <c r="A13" s="1" t="s">
        <v>48</v>
      </c>
      <c r="B13" s="1">
        <v>1926</v>
      </c>
      <c r="C13" s="1">
        <v>2014</v>
      </c>
      <c r="D13" s="1">
        <v>1825</v>
      </c>
      <c r="E13" s="1">
        <v>1909</v>
      </c>
      <c r="F13" s="1">
        <v>1968</v>
      </c>
      <c r="G13" s="1">
        <v>1911</v>
      </c>
      <c r="H13" s="1">
        <v>2246</v>
      </c>
      <c r="I13" s="1">
        <v>2336</v>
      </c>
      <c r="J13" s="1">
        <v>2231</v>
      </c>
      <c r="K13" s="1">
        <v>2326</v>
      </c>
      <c r="L13" s="1">
        <v>2505</v>
      </c>
      <c r="M13" s="1">
        <v>2172</v>
      </c>
      <c r="N13">
        <f t="shared" si="0"/>
        <v>1825</v>
      </c>
    </row>
    <row r="14" spans="1:14">
      <c r="A14" s="1" t="s">
        <v>49</v>
      </c>
      <c r="B14" s="1">
        <v>2371</v>
      </c>
      <c r="C14" s="1">
        <v>1871</v>
      </c>
      <c r="D14" s="1">
        <v>1866</v>
      </c>
      <c r="E14" s="1">
        <v>1860</v>
      </c>
      <c r="F14" s="1">
        <v>1848</v>
      </c>
      <c r="G14" s="1">
        <v>1992</v>
      </c>
      <c r="H14" s="1">
        <v>2374</v>
      </c>
      <c r="I14" s="1">
        <v>2352</v>
      </c>
      <c r="J14" s="1">
        <v>2338</v>
      </c>
      <c r="K14" s="1">
        <v>2451</v>
      </c>
      <c r="L14" s="1">
        <v>2235</v>
      </c>
      <c r="M14" s="1">
        <v>2317</v>
      </c>
      <c r="N14">
        <f t="shared" si="0"/>
        <v>1848</v>
      </c>
    </row>
    <row r="15" spans="1:14">
      <c r="A15" s="1" t="s">
        <v>50</v>
      </c>
      <c r="B15" s="1">
        <v>1975</v>
      </c>
      <c r="C15" s="1">
        <v>1794</v>
      </c>
      <c r="D15" s="1">
        <v>1828</v>
      </c>
      <c r="E15" s="1">
        <v>1878</v>
      </c>
      <c r="F15" s="1">
        <v>1784</v>
      </c>
      <c r="G15" s="1">
        <v>1846</v>
      </c>
      <c r="H15" s="1">
        <v>2300</v>
      </c>
      <c r="I15" s="1">
        <v>2557</v>
      </c>
      <c r="J15" s="1">
        <v>2168</v>
      </c>
      <c r="K15" s="1">
        <v>2190</v>
      </c>
      <c r="L15" s="1">
        <v>2346</v>
      </c>
      <c r="M15" s="1">
        <v>2269</v>
      </c>
      <c r="N15">
        <f t="shared" si="0"/>
        <v>1784</v>
      </c>
    </row>
    <row r="16" spans="1:14">
      <c r="A16" s="1" t="s">
        <v>51</v>
      </c>
      <c r="B16" s="1">
        <v>2260</v>
      </c>
      <c r="C16" s="1">
        <v>1784</v>
      </c>
      <c r="D16" s="1">
        <v>1818</v>
      </c>
      <c r="E16" s="1">
        <v>1811</v>
      </c>
      <c r="F16" s="1">
        <v>1784</v>
      </c>
      <c r="G16" s="1">
        <v>1875</v>
      </c>
      <c r="H16" s="1">
        <v>2075</v>
      </c>
      <c r="I16" s="1">
        <v>2545</v>
      </c>
      <c r="J16" s="1">
        <v>2048</v>
      </c>
      <c r="K16" s="1">
        <v>2393</v>
      </c>
      <c r="L16" s="1">
        <v>2471</v>
      </c>
      <c r="M16" s="1">
        <v>2016</v>
      </c>
      <c r="N16">
        <f t="shared" si="0"/>
        <v>1784</v>
      </c>
    </row>
    <row r="17" spans="1:14">
      <c r="A17" s="1" t="s">
        <v>52</v>
      </c>
      <c r="B17" s="1">
        <v>2518</v>
      </c>
      <c r="C17" s="1">
        <v>2436</v>
      </c>
      <c r="D17" s="1">
        <v>2375</v>
      </c>
      <c r="E17" s="1">
        <v>2386</v>
      </c>
      <c r="F17" s="1">
        <v>2364</v>
      </c>
      <c r="G17" s="1">
        <v>2635</v>
      </c>
      <c r="H17" s="1">
        <v>3282</v>
      </c>
      <c r="I17" s="1">
        <v>3198</v>
      </c>
      <c r="J17" s="1">
        <v>3067</v>
      </c>
      <c r="K17" s="1">
        <v>3161</v>
      </c>
      <c r="L17" s="1">
        <v>3054</v>
      </c>
      <c r="M17" s="1">
        <v>3224</v>
      </c>
      <c r="N17">
        <f t="shared" si="0"/>
        <v>2364</v>
      </c>
    </row>
    <row r="18" spans="1:14">
      <c r="A18" s="1" t="s">
        <v>53</v>
      </c>
      <c r="B18" s="1">
        <v>2621</v>
      </c>
      <c r="C18" s="1">
        <v>2390</v>
      </c>
      <c r="D18" s="1">
        <v>2380</v>
      </c>
      <c r="E18" s="1">
        <v>2360</v>
      </c>
      <c r="F18" s="1">
        <v>2309</v>
      </c>
      <c r="G18" s="1">
        <v>2474</v>
      </c>
      <c r="H18" s="1">
        <v>3031</v>
      </c>
      <c r="I18" s="1">
        <v>2971</v>
      </c>
      <c r="J18" s="1">
        <v>3023</v>
      </c>
      <c r="K18" s="1">
        <v>2902</v>
      </c>
      <c r="L18" s="1">
        <v>3076</v>
      </c>
      <c r="M18" s="1">
        <v>2762</v>
      </c>
      <c r="N18">
        <f t="shared" si="0"/>
        <v>2309</v>
      </c>
    </row>
    <row r="19" spans="1:14">
      <c r="A19" s="1" t="s">
        <v>54</v>
      </c>
      <c r="B19" s="1">
        <v>2623</v>
      </c>
      <c r="C19" s="1">
        <v>2302</v>
      </c>
      <c r="D19" s="1">
        <v>2334</v>
      </c>
      <c r="E19" s="1">
        <v>2373</v>
      </c>
      <c r="F19" s="1">
        <v>2279</v>
      </c>
      <c r="G19" s="1">
        <v>2519</v>
      </c>
      <c r="H19" s="1">
        <v>2886</v>
      </c>
      <c r="I19" s="1">
        <v>2904</v>
      </c>
      <c r="J19" s="1">
        <v>3072</v>
      </c>
      <c r="K19" s="1">
        <v>3108</v>
      </c>
      <c r="L19" s="1">
        <v>2757</v>
      </c>
      <c r="M19" s="1">
        <v>2560</v>
      </c>
      <c r="N19">
        <f t="shared" si="0"/>
        <v>2279</v>
      </c>
    </row>
    <row r="20" spans="1:14">
      <c r="A20" s="1" t="s">
        <v>55</v>
      </c>
      <c r="B20" s="1">
        <v>2327</v>
      </c>
      <c r="C20" s="1">
        <v>2333</v>
      </c>
      <c r="D20" s="1">
        <v>2427</v>
      </c>
      <c r="E20" s="1">
        <v>2334</v>
      </c>
      <c r="F20" s="1">
        <v>2257</v>
      </c>
      <c r="G20" s="1">
        <v>2502</v>
      </c>
      <c r="H20" s="1">
        <v>2765</v>
      </c>
      <c r="I20" s="1">
        <v>3132</v>
      </c>
      <c r="J20" s="1">
        <v>3034</v>
      </c>
      <c r="K20" s="1">
        <v>2896</v>
      </c>
      <c r="L20" s="1">
        <v>3449</v>
      </c>
      <c r="M20" s="1">
        <v>2716</v>
      </c>
      <c r="N20">
        <f t="shared" si="0"/>
        <v>2257</v>
      </c>
    </row>
    <row r="21" spans="1:14">
      <c r="A21" s="1" t="s">
        <v>56</v>
      </c>
      <c r="B21" s="1">
        <v>2711</v>
      </c>
      <c r="C21" s="1">
        <v>2446</v>
      </c>
      <c r="D21" s="1">
        <v>2430</v>
      </c>
      <c r="E21" s="1">
        <v>2542</v>
      </c>
      <c r="F21" s="1">
        <v>2438</v>
      </c>
      <c r="G21" s="1">
        <v>2514</v>
      </c>
      <c r="H21" s="1">
        <v>2941</v>
      </c>
      <c r="I21" s="1">
        <v>2999</v>
      </c>
      <c r="J21" s="1">
        <v>3142</v>
      </c>
      <c r="K21" s="1">
        <v>2976</v>
      </c>
      <c r="L21" s="1">
        <v>2967</v>
      </c>
      <c r="M21" s="1">
        <v>2795</v>
      </c>
      <c r="N21">
        <f t="shared" si="0"/>
        <v>2430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matrix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2023-06-01T07:14:00Z</dcterms:created>
  <dcterms:modified xsi:type="dcterms:W3CDTF">2023-07-20T02:34:24Z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A1710DC20382480E9D8FFE64BCC572A9_12</vt:lpwstr>
  </property>
  <property fmtid="{D5CDD505-2E9C-101B-9397-08002B2CF9AE}" pid="3" name="KSOProductBuildVer">
    <vt:lpwstr>2052-12.1.0.15120</vt:lpwstr>
  </property>
</Properties>
</file>