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1rwe\Documents\Data extractions from I-CAH\Feb 2025\I-CAH_data_Feb_2025\"/>
    </mc:Choice>
  </mc:AlternateContent>
  <xr:revisionPtr revIDLastSave="0" documentId="13_ncr:1_{772483CB-0E07-4BC9-8E9E-34A16C9B4A08}" xr6:coauthVersionLast="47" xr6:coauthVersionMax="47" xr10:uidLastSave="{00000000-0000-0000-0000-000000000000}"/>
  <bookViews>
    <workbookView xWindow="0" yWindow="0" windowWidth="9600" windowHeight="10200" firstSheet="6" activeTab="7" xr2:uid="{C2D02173-EC04-429B-919E-5B5A4BA8639B}"/>
  </bookViews>
  <sheets>
    <sheet name="Patients per centre" sheetId="9" r:id="rId1"/>
    <sheet name="Demographics" sheetId="10" r:id="rId2"/>
    <sheet name="Assessments" sheetId="7" r:id="rId3"/>
    <sheet name="Medication overview" sheetId="1" r:id="rId4"/>
    <sheet name="Dexamethasone" sheetId="2" r:id="rId5"/>
    <sheet name="Hydrocortisone" sheetId="5" r:id="rId6"/>
    <sheet name="Prednisolone" sheetId="6" r:id="rId7"/>
    <sheet name="BMI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I20" i="1"/>
  <c r="I21" i="1"/>
  <c r="I22" i="1"/>
  <c r="I23" i="1"/>
  <c r="H21" i="1"/>
  <c r="H22" i="1"/>
  <c r="D24" i="1"/>
  <c r="C24" i="1"/>
  <c r="H23" i="1" s="1"/>
  <c r="D12" i="1"/>
  <c r="C12" i="1"/>
  <c r="D23" i="9"/>
  <c r="C23" i="9"/>
  <c r="C9" i="10"/>
  <c r="Q87" i="8"/>
  <c r="Q86" i="8"/>
  <c r="Q85" i="8"/>
  <c r="Q84" i="8"/>
  <c r="Q83" i="8"/>
  <c r="M87" i="8"/>
  <c r="M86" i="8"/>
  <c r="M85" i="8"/>
  <c r="M84" i="8"/>
  <c r="M83" i="8"/>
  <c r="I87" i="8"/>
  <c r="I86" i="8"/>
  <c r="I85" i="8"/>
  <c r="I84" i="8"/>
  <c r="I83" i="8"/>
  <c r="T91" i="8"/>
  <c r="P91" i="8"/>
  <c r="L91" i="8"/>
  <c r="D91" i="8"/>
  <c r="H91" i="8"/>
  <c r="P87" i="8"/>
  <c r="P86" i="8"/>
  <c r="P85" i="8"/>
  <c r="P84" i="8"/>
  <c r="P83" i="8"/>
  <c r="L87" i="8"/>
  <c r="L86" i="8"/>
  <c r="L85" i="8"/>
  <c r="L84" i="8"/>
  <c r="L83" i="8"/>
  <c r="H87" i="8"/>
  <c r="H86" i="8"/>
  <c r="H85" i="8"/>
  <c r="H84" i="8"/>
  <c r="H83" i="8"/>
  <c r="H20" i="1" l="1"/>
  <c r="H19" i="1"/>
</calcChain>
</file>

<file path=xl/sharedStrings.xml><?xml version="1.0" encoding="utf-8"?>
<sst xmlns="http://schemas.openxmlformats.org/spreadsheetml/2006/main" count="1089" uniqueCount="713">
  <si>
    <t>co_id_asse_date</t>
  </si>
  <si>
    <t>1-5 years</t>
  </si>
  <si>
    <t>&gt; 5 years</t>
  </si>
  <si>
    <t>last 12 months (n=33)</t>
  </si>
  <si>
    <t>1-5 years (n=49)</t>
  </si>
  <si>
    <t>last 12 months (n=1)</t>
  </si>
  <si>
    <t>1-5 years (n=4)</t>
  </si>
  <si>
    <t>&gt; 5 years (n=30)</t>
  </si>
  <si>
    <t>last 12 months (n=37)</t>
  </si>
  <si>
    <t>1-5 years (n=72)</t>
  </si>
  <si>
    <t>&gt; 5 years (n=212)</t>
  </si>
  <si>
    <t>2217H22/12/1997</t>
  </si>
  <si>
    <t>2217H23/12/1996</t>
  </si>
  <si>
    <t>Last 12m</t>
  </si>
  <si>
    <t>Hydrocortisone</t>
  </si>
  <si>
    <t>Prednisolone</t>
  </si>
  <si>
    <t>Dexamethasone</t>
  </si>
  <si>
    <t>Total</t>
  </si>
  <si>
    <t>Medicine</t>
  </si>
  <si>
    <t>Timeframe</t>
  </si>
  <si>
    <t>Each count in this table is a record of a particular medication being recorded in a single assessment</t>
  </si>
  <si>
    <t>time_category</t>
  </si>
  <si>
    <t>number_of_assessments</t>
  </si>
  <si>
    <t>&lt;1 year</t>
  </si>
  <si>
    <t>total</t>
  </si>
  <si>
    <t>missing date</t>
  </si>
  <si>
    <t>Each count here represents the occurance of a single assessment</t>
  </si>
  <si>
    <t>dose (mg)</t>
  </si>
  <si>
    <t>Each data point here represents the total dose recorded in a single assessment</t>
  </si>
  <si>
    <t>normal</t>
  </si>
  <si>
    <t>overweight</t>
  </si>
  <si>
    <t>underweight</t>
  </si>
  <si>
    <t>extremely obese</t>
  </si>
  <si>
    <t>obese</t>
  </si>
  <si>
    <t>Centre</t>
  </si>
  <si>
    <t>BMI class</t>
  </si>
  <si>
    <t>total count</t>
  </si>
  <si>
    <t>Each count here represents the BMI class recorded at a single assessment</t>
  </si>
  <si>
    <t>overall</t>
  </si>
  <si>
    <t>last 12m</t>
  </si>
  <si>
    <t>1-5yrs</t>
  </si>
  <si>
    <t>&gt;5yrs</t>
  </si>
  <si>
    <t>311H5/3/224</t>
  </si>
  <si>
    <t>2244H6/1/221</t>
  </si>
  <si>
    <t>182H11/8/216</t>
  </si>
  <si>
    <t>4525H12/1/223</t>
  </si>
  <si>
    <t>2244H21/11/218</t>
  </si>
  <si>
    <t>8383H8/6/221</t>
  </si>
  <si>
    <t>2244H29/6/216</t>
  </si>
  <si>
    <t>94H2/4/223</t>
  </si>
  <si>
    <t>311H2/12/214</t>
  </si>
  <si>
    <t>311H4/9/218</t>
  </si>
  <si>
    <t>311H5/3/219</t>
  </si>
  <si>
    <t>311H5/9/217</t>
  </si>
  <si>
    <t>311H6/3/218</t>
  </si>
  <si>
    <t>311H16/9/214</t>
  </si>
  <si>
    <t>3797H14/1/1994</t>
  </si>
  <si>
    <t>3797H15/1/1993</t>
  </si>
  <si>
    <t>3855H4/9/218</t>
  </si>
  <si>
    <t>3855H5/9/217</t>
  </si>
  <si>
    <t>3855H6/3/218</t>
  </si>
  <si>
    <t>3855H7/3/217</t>
  </si>
  <si>
    <t>4525H13/4/217</t>
  </si>
  <si>
    <t>4525H26/4/218</t>
  </si>
  <si>
    <t>857H1/3/216</t>
  </si>
  <si>
    <t>857H3/3/215</t>
  </si>
  <si>
    <t>857H3/9/213</t>
  </si>
  <si>
    <t>857H4/12/212</t>
  </si>
  <si>
    <t>857H5/9/217</t>
  </si>
  <si>
    <t>857H6/3/218</t>
  </si>
  <si>
    <t>857H6/12/216</t>
  </si>
  <si>
    <t>857H14/3/214</t>
  </si>
  <si>
    <t>857H15/11/211</t>
  </si>
  <si>
    <t>857H16/11/21</t>
  </si>
  <si>
    <t>857H17/11/29</t>
  </si>
  <si>
    <t>857H27/5/28</t>
  </si>
  <si>
    <t>8383H18/9/219</t>
  </si>
  <si>
    <t>&gt; 5 years (n=28)</t>
  </si>
  <si>
    <t>1451H18/7/224</t>
  </si>
  <si>
    <t>165H13/7/221</t>
  </si>
  <si>
    <t>112H18/1/216</t>
  </si>
  <si>
    <t>1957H4/6/224</t>
  </si>
  <si>
    <t>1269H14/12/22</t>
  </si>
  <si>
    <t>121H11/1/218</t>
  </si>
  <si>
    <t>2246H13/6/224</t>
  </si>
  <si>
    <t>1445H11/8/22</t>
  </si>
  <si>
    <t>121H13/6/219</t>
  </si>
  <si>
    <t>2743H21/8/224</t>
  </si>
  <si>
    <t>1634H23/2/221</t>
  </si>
  <si>
    <t>121H2/1/216</t>
  </si>
  <si>
    <t>2743H28/11/223</t>
  </si>
  <si>
    <t>1785H3/2/221</t>
  </si>
  <si>
    <t>1269H2/5/219</t>
  </si>
  <si>
    <t>2786H22/5/224</t>
  </si>
  <si>
    <t>1785H8/12/221</t>
  </si>
  <si>
    <t>1445H2/5/219</t>
  </si>
  <si>
    <t>3126H28/6/224</t>
  </si>
  <si>
    <t>1785H12/8/221</t>
  </si>
  <si>
    <t>156H11/1/218</t>
  </si>
  <si>
    <t>3147H7/5/224</t>
  </si>
  <si>
    <t>1785H2/1/22</t>
  </si>
  <si>
    <t>156H26/4/218</t>
  </si>
  <si>
    <t>3392H1/1/224</t>
  </si>
  <si>
    <t>2246H22/4/221</t>
  </si>
  <si>
    <t>1785H1/11/215</t>
  </si>
  <si>
    <t>4326H8/7/224</t>
  </si>
  <si>
    <t>2743H1/9/22</t>
  </si>
  <si>
    <t>1957H1/3/216</t>
  </si>
  <si>
    <t>455H14/3/224</t>
  </si>
  <si>
    <t>2743H11/12/219</t>
  </si>
  <si>
    <t>1957H1/9/215</t>
  </si>
  <si>
    <t>4658H28/6/224</t>
  </si>
  <si>
    <t>2743H18/11/221</t>
  </si>
  <si>
    <t>1957H3/3/215</t>
  </si>
  <si>
    <t>53H4/6/224</t>
  </si>
  <si>
    <t>2743H3/6/22</t>
  </si>
  <si>
    <t>1957H12/4/216</t>
  </si>
  <si>
    <t>544H6/6/224</t>
  </si>
  <si>
    <t>3147H17/1/219</t>
  </si>
  <si>
    <t>1957H23/4/215</t>
  </si>
  <si>
    <t>57H17/5/224</t>
  </si>
  <si>
    <t>3499H7/6/223</t>
  </si>
  <si>
    <t>266H12/3/219</t>
  </si>
  <si>
    <t>6168H23/2/224</t>
  </si>
  <si>
    <t>3534H29/6/223</t>
  </si>
  <si>
    <t>231H9/3/217</t>
  </si>
  <si>
    <t>6322H5/3/224</t>
  </si>
  <si>
    <t>3877H1/7/223</t>
  </si>
  <si>
    <t>2382H16/11/215</t>
  </si>
  <si>
    <t>689H19/1/224</t>
  </si>
  <si>
    <t>3877H17/3/221</t>
  </si>
  <si>
    <t>2382H22/2/216</t>
  </si>
  <si>
    <t>7176H28/6/224</t>
  </si>
  <si>
    <t>3962H12/11/221</t>
  </si>
  <si>
    <t>2424H13/7/217</t>
  </si>
  <si>
    <t>7216H1/11/223</t>
  </si>
  <si>
    <t>459H25/1/222</t>
  </si>
  <si>
    <t>2494H21/12/218</t>
  </si>
  <si>
    <t>7332H23/8/224</t>
  </si>
  <si>
    <t>4486H1/3/22</t>
  </si>
  <si>
    <t>2743H4/1/217</t>
  </si>
  <si>
    <t>754H9/2/224</t>
  </si>
  <si>
    <t>461H9/2/223</t>
  </si>
  <si>
    <t>2743H4/5/216</t>
  </si>
  <si>
    <t>7845H5/3/224</t>
  </si>
  <si>
    <t>461H12/11/221</t>
  </si>
  <si>
    <t>2743H5/5/215</t>
  </si>
  <si>
    <t>7949H26/4/224</t>
  </si>
  <si>
    <t>461H14/7/222</t>
  </si>
  <si>
    <t>2743H6/4/216</t>
  </si>
  <si>
    <t>857H4/6/224</t>
  </si>
  <si>
    <t>4913H9/6/222</t>
  </si>
  <si>
    <t>2743H7/12/29</t>
  </si>
  <si>
    <t>8496H7/6/224</t>
  </si>
  <si>
    <t>549H3/4/223</t>
  </si>
  <si>
    <t>2743H8/2/1999</t>
  </si>
  <si>
    <t>8579H19/6/224</t>
  </si>
  <si>
    <t>549H18/2/221</t>
  </si>
  <si>
    <t>2743H8/9/215</t>
  </si>
  <si>
    <t>9193H18/7/224</t>
  </si>
  <si>
    <t>57H4/8/223</t>
  </si>
  <si>
    <t>2743H8/11/24</t>
  </si>
  <si>
    <t>9374H2/8/224</t>
  </si>
  <si>
    <t>57H18/12/22</t>
  </si>
  <si>
    <t>2743H8/12/215</t>
  </si>
  <si>
    <t>953H5/3/224</t>
  </si>
  <si>
    <t>6322H25/4/223</t>
  </si>
  <si>
    <t>2743H9/5/214</t>
  </si>
  <si>
    <t>9717H23/2/224</t>
  </si>
  <si>
    <t>6444H3/12/219</t>
  </si>
  <si>
    <t>2743H1/5/217</t>
  </si>
  <si>
    <t>9783H5/7/224</t>
  </si>
  <si>
    <t>6444H15/1/221</t>
  </si>
  <si>
    <t>2743H1/11/214</t>
  </si>
  <si>
    <t>9976H6/11/223</t>
  </si>
  <si>
    <t>6444H15/3/222</t>
  </si>
  <si>
    <t>2743H16/1/215</t>
  </si>
  <si>
    <t>6444H22/12/22</t>
  </si>
  <si>
    <t>2743H16/8/21</t>
  </si>
  <si>
    <t>6487H17/9/22</t>
  </si>
  <si>
    <t>2743H16/8/217</t>
  </si>
  <si>
    <t>6711H17/9/22</t>
  </si>
  <si>
    <t>2743H19/1/216</t>
  </si>
  <si>
    <t>689H23/6/223</t>
  </si>
  <si>
    <t>2743H19/7/26</t>
  </si>
  <si>
    <t>79H9/2/223</t>
  </si>
  <si>
    <t>2743H2/11/2</t>
  </si>
  <si>
    <t>7216H4/6/221</t>
  </si>
  <si>
    <t>2743H21/3/214</t>
  </si>
  <si>
    <t>7216H4/11/222</t>
  </si>
  <si>
    <t>2743H21/5/212</t>
  </si>
  <si>
    <t>7278H2/9/221</t>
  </si>
  <si>
    <t>2743H24/11/23</t>
  </si>
  <si>
    <t>7914H28/2/223</t>
  </si>
  <si>
    <t>2743H24/11/28</t>
  </si>
  <si>
    <t>81H23/8/222</t>
  </si>
  <si>
    <t>2743H26/11/21</t>
  </si>
  <si>
    <t>831H9/11/22</t>
  </si>
  <si>
    <t>2743H27/5/25</t>
  </si>
  <si>
    <t>8578H6/12/222</t>
  </si>
  <si>
    <t>2743H28/7/214</t>
  </si>
  <si>
    <t>8579H15/1/22</t>
  </si>
  <si>
    <t>3147H8/9/215</t>
  </si>
  <si>
    <t>925H18/5/223</t>
  </si>
  <si>
    <t>3328H19/7/216</t>
  </si>
  <si>
    <t>9278H1/11/222</t>
  </si>
  <si>
    <t>3329H3/4/217</t>
  </si>
  <si>
    <t>9717H19/5/223</t>
  </si>
  <si>
    <t>3329H6/6/217</t>
  </si>
  <si>
    <t>3329H6/12/216</t>
  </si>
  <si>
    <t>3392H1/12/218</t>
  </si>
  <si>
    <t>345H3/5/217</t>
  </si>
  <si>
    <t>345H16/9/215</t>
  </si>
  <si>
    <t>345H18/5/216</t>
  </si>
  <si>
    <t>3552H1/2/26</t>
  </si>
  <si>
    <t>3552H1/2/212</t>
  </si>
  <si>
    <t>3552H2/3/27</t>
  </si>
  <si>
    <t>3552H4/1/216</t>
  </si>
  <si>
    <t>3552H4/1/217</t>
  </si>
  <si>
    <t>3552H4/2/24</t>
  </si>
  <si>
    <t>3552H4/6/214</t>
  </si>
  <si>
    <t>3552H5/1/211</t>
  </si>
  <si>
    <t>3552H5/3/23</t>
  </si>
  <si>
    <t>3552H6/7/28</t>
  </si>
  <si>
    <t>3552H6/8/214</t>
  </si>
  <si>
    <t>3552H9/1/215</t>
  </si>
  <si>
    <t>3552H9/2/2</t>
  </si>
  <si>
    <t>3552H12/5/1999</t>
  </si>
  <si>
    <t>3552H16/1/22</t>
  </si>
  <si>
    <t>3552H16/2/25</t>
  </si>
  <si>
    <t>3552H19/4/21</t>
  </si>
  <si>
    <t>3552H2/1/21</t>
  </si>
  <si>
    <t>3552H27/6/217</t>
  </si>
  <si>
    <t>3552H3/1/213</t>
  </si>
  <si>
    <t>3841H1/8/216</t>
  </si>
  <si>
    <t>3877H24/2/219</t>
  </si>
  <si>
    <t>3984H11/1/216</t>
  </si>
  <si>
    <t>3993H12/8/216</t>
  </si>
  <si>
    <t>459H3/8/215</t>
  </si>
  <si>
    <t>459H6/2/217</t>
  </si>
  <si>
    <t>459H6/1/1999</t>
  </si>
  <si>
    <t>459H12/12/1998</t>
  </si>
  <si>
    <t>459H21/1/22</t>
  </si>
  <si>
    <t>459H21/6/27</t>
  </si>
  <si>
    <t>459H27/11/23</t>
  </si>
  <si>
    <t>459H29/1/215</t>
  </si>
  <si>
    <t>4326H15/2/216</t>
  </si>
  <si>
    <t>4326H18/3/219</t>
  </si>
  <si>
    <t>439H29/2/216</t>
  </si>
  <si>
    <t>4486H2/4/212</t>
  </si>
  <si>
    <t>4486H2/6/214</t>
  </si>
  <si>
    <t>4486H8/9/214</t>
  </si>
  <si>
    <t>4486H9/1/26</t>
  </si>
  <si>
    <t>4486H9/5/216</t>
  </si>
  <si>
    <t>4486H9/11/215</t>
  </si>
  <si>
    <t>4486H1/9/21</t>
  </si>
  <si>
    <t>4486H11/6/219</t>
  </si>
  <si>
    <t>4486H11/9/217</t>
  </si>
  <si>
    <t>4486H12/2/21</t>
  </si>
  <si>
    <t>4486H12/3/219</t>
  </si>
  <si>
    <t>4486H14/4/23</t>
  </si>
  <si>
    <t>4486H14/4/215</t>
  </si>
  <si>
    <t>4486H15/1/216</t>
  </si>
  <si>
    <t>4486H16/9/22</t>
  </si>
  <si>
    <t>4486H17/2/214</t>
  </si>
  <si>
    <t>4486H18/11/21</t>
  </si>
  <si>
    <t>4486H19/4/1999</t>
  </si>
  <si>
    <t>4486H19/12/211</t>
  </si>
  <si>
    <t>4486H2/7/218</t>
  </si>
  <si>
    <t>4486H21/3/25</t>
  </si>
  <si>
    <t>4486H25/3/213</t>
  </si>
  <si>
    <t>4486H26/6/2</t>
  </si>
  <si>
    <t>461H8/8/219</t>
  </si>
  <si>
    <t>461H1/5/218</t>
  </si>
  <si>
    <t>461H11/5/217</t>
  </si>
  <si>
    <t>4767H2/3/211</t>
  </si>
  <si>
    <t>4767H3/2/21</t>
  </si>
  <si>
    <t>4767H3/4/213</t>
  </si>
  <si>
    <t>4767H3/8/25</t>
  </si>
  <si>
    <t>4767H4/2/29</t>
  </si>
  <si>
    <t>4767H5/7/26</t>
  </si>
  <si>
    <t>4767H6/3/217</t>
  </si>
  <si>
    <t>4767H7/5/214</t>
  </si>
  <si>
    <t>4767H1/1/2</t>
  </si>
  <si>
    <t>4767H15/4/215</t>
  </si>
  <si>
    <t>4767H16/5/22</t>
  </si>
  <si>
    <t>4767H17/2/216</t>
  </si>
  <si>
    <t>4767H19/3/23</t>
  </si>
  <si>
    <t>4767H21/3/212</t>
  </si>
  <si>
    <t>4767H3/1/28</t>
  </si>
  <si>
    <t>4767H31/3/24</t>
  </si>
  <si>
    <t>4913H8/12/216</t>
  </si>
  <si>
    <t>4913H11/7/219</t>
  </si>
  <si>
    <t>53H5/3/219</t>
  </si>
  <si>
    <t>53H7/3/217</t>
  </si>
  <si>
    <t>5567H1/3/21</t>
  </si>
  <si>
    <t>5567H2/9/215</t>
  </si>
  <si>
    <t>5567H6/3/21</t>
  </si>
  <si>
    <t>5567H6/7/21</t>
  </si>
  <si>
    <t>5567H7/2/22</t>
  </si>
  <si>
    <t>5567H1/6/215</t>
  </si>
  <si>
    <t>5567H11/6/23</t>
  </si>
  <si>
    <t>5567H12/2/21</t>
  </si>
  <si>
    <t>5567H15/12/21</t>
  </si>
  <si>
    <t>5567H16/5/22</t>
  </si>
  <si>
    <t>5567H24/9/21</t>
  </si>
  <si>
    <t>5567H26/1/21</t>
  </si>
  <si>
    <t>5567H26/7/24</t>
  </si>
  <si>
    <t>5567H31/3/23</t>
  </si>
  <si>
    <t>57H21/6/219</t>
  </si>
  <si>
    <t>5788H12/1/216</t>
  </si>
  <si>
    <t>5857H4/4/216</t>
  </si>
  <si>
    <t>5857H13/1/215</t>
  </si>
  <si>
    <t>678H4/12/218</t>
  </si>
  <si>
    <t>6245H21/12/215</t>
  </si>
  <si>
    <t>6444H2/5/212</t>
  </si>
  <si>
    <t>6444H3/9/212</t>
  </si>
  <si>
    <t>6444H1/3/214</t>
  </si>
  <si>
    <t>6444H11/1/213</t>
  </si>
  <si>
    <t>6444H14/3/217</t>
  </si>
  <si>
    <t>6444H18/2/216</t>
  </si>
  <si>
    <t>6444H19/12/218</t>
  </si>
  <si>
    <t>6444H22/1/214</t>
  </si>
  <si>
    <t>6444H27/9/26</t>
  </si>
  <si>
    <t>6487H9/4/219</t>
  </si>
  <si>
    <t>7216H4/2/219</t>
  </si>
  <si>
    <t>7278H17/5/216</t>
  </si>
  <si>
    <t>762H12/4/216</t>
  </si>
  <si>
    <t>762H19/12/216</t>
  </si>
  <si>
    <t>7914H8/7/214</t>
  </si>
  <si>
    <t>7914H13/1/215</t>
  </si>
  <si>
    <t>7914H19/4/216</t>
  </si>
  <si>
    <t>7914H19/12/217</t>
  </si>
  <si>
    <t>7914H22/11/216</t>
  </si>
  <si>
    <t>857H4/12/218</t>
  </si>
  <si>
    <t>857H5/3/219</t>
  </si>
  <si>
    <t>8456H2/4/24</t>
  </si>
  <si>
    <t>8456H3/12/214</t>
  </si>
  <si>
    <t>8456H4/2/24</t>
  </si>
  <si>
    <t>8456H4/7/22</t>
  </si>
  <si>
    <t>8456H5/2/23</t>
  </si>
  <si>
    <t>8456H8/1/219</t>
  </si>
  <si>
    <t>8456H9/1/218</t>
  </si>
  <si>
    <t>8456H1/1/217</t>
  </si>
  <si>
    <t>8456H12/1/216</t>
  </si>
  <si>
    <t>8456H12/7/24</t>
  </si>
  <si>
    <t>8456H13/9/22</t>
  </si>
  <si>
    <t>8456H19/1/25</t>
  </si>
  <si>
    <t>8456H19/8/215</t>
  </si>
  <si>
    <t>8456H2/9/24</t>
  </si>
  <si>
    <t>8456H21/7/23</t>
  </si>
  <si>
    <t>8456H24/1/22</t>
  </si>
  <si>
    <t>8456H25/2/22</t>
  </si>
  <si>
    <t>8456H29/11/22</t>
  </si>
  <si>
    <t>8579H23/7/218</t>
  </si>
  <si>
    <t>8656H3/5/216</t>
  </si>
  <si>
    <t>87H23/1/219</t>
  </si>
  <si>
    <t>8994H14/12/215</t>
  </si>
  <si>
    <t>9278H4/1/218</t>
  </si>
  <si>
    <t>9278H2/1/216</t>
  </si>
  <si>
    <t>953H4/12/218</t>
  </si>
  <si>
    <t>953H5/6/218</t>
  </si>
  <si>
    <t>953H5/12/217</t>
  </si>
  <si>
    <t>9976H1/1/1985</t>
  </si>
  <si>
    <t>9976H2/4/21</t>
  </si>
  <si>
    <t>9976H3/7/1992</t>
  </si>
  <si>
    <t>9976H22/3/1999</t>
  </si>
  <si>
    <t>173H23/5/224</t>
  </si>
  <si>
    <t>1273H5/11/219</t>
  </si>
  <si>
    <t>1273H1/11/223</t>
  </si>
  <si>
    <t>1273H15/2/222</t>
  </si>
  <si>
    <t>1614H6/6/219</t>
  </si>
  <si>
    <t>1273H24/5/224</t>
  </si>
  <si>
    <t>1273H23/9/222</t>
  </si>
  <si>
    <t>1614H7/6/218</t>
  </si>
  <si>
    <t>189H1/3/216</t>
  </si>
  <si>
    <t>266H25/1/223</t>
  </si>
  <si>
    <t>1614H8/9/222</t>
  </si>
  <si>
    <t>189H2/9/214</t>
  </si>
  <si>
    <t>2244H23/1/224</t>
  </si>
  <si>
    <t>1614H13/1/222</t>
  </si>
  <si>
    <t>189H5/1/25</t>
  </si>
  <si>
    <t>2621H13/3/224</t>
  </si>
  <si>
    <t>189H6/9/216</t>
  </si>
  <si>
    <t>1785H6/6/222</t>
  </si>
  <si>
    <t>189H9/12/28</t>
  </si>
  <si>
    <t>189H18/7/211</t>
  </si>
  <si>
    <t>2837H13/1/223</t>
  </si>
  <si>
    <t>189H18/8/28</t>
  </si>
  <si>
    <t>312H12/8/224</t>
  </si>
  <si>
    <t>229H13/1/222</t>
  </si>
  <si>
    <t>189H18/11/21</t>
  </si>
  <si>
    <t>327H5/6/224</t>
  </si>
  <si>
    <t>229H17/3/222</t>
  </si>
  <si>
    <t>189H19/7/21</t>
  </si>
  <si>
    <t>3328H27/11/223</t>
  </si>
  <si>
    <t>221H23/5/223</t>
  </si>
  <si>
    <t>189H22/6/29</t>
  </si>
  <si>
    <t>3584H7/12/223</t>
  </si>
  <si>
    <t>2388H9/2/223</t>
  </si>
  <si>
    <t>189H26/11/27</t>
  </si>
  <si>
    <t>427H7/12/223</t>
  </si>
  <si>
    <t>2388H9/12/221</t>
  </si>
  <si>
    <t>189H29/7/213</t>
  </si>
  <si>
    <t>2388H14/7/222</t>
  </si>
  <si>
    <t>1819H8/6/217</t>
  </si>
  <si>
    <t>51H5/3/224</t>
  </si>
  <si>
    <t>244H1/11/222</t>
  </si>
  <si>
    <t>199H3/1/217</t>
  </si>
  <si>
    <t>5257H13/1/223</t>
  </si>
  <si>
    <t>244H17/3/222</t>
  </si>
  <si>
    <t>1957H4/12/218</t>
  </si>
  <si>
    <t>5277H7/12/223</t>
  </si>
  <si>
    <t>2424H9/6/222</t>
  </si>
  <si>
    <t>1957H5/6/218</t>
  </si>
  <si>
    <t>553H1/1/223</t>
  </si>
  <si>
    <t>1957H5/12/217</t>
  </si>
  <si>
    <t>592H23/7/224</t>
  </si>
  <si>
    <t>1957H6/9/216</t>
  </si>
  <si>
    <t>596H23/2/224</t>
  </si>
  <si>
    <t>1957H6/12/216</t>
  </si>
  <si>
    <t>6168H24/4/224</t>
  </si>
  <si>
    <t>1957H7/6/216</t>
  </si>
  <si>
    <t>6424H12/12/223</t>
  </si>
  <si>
    <t>2987H1/11/222</t>
  </si>
  <si>
    <t>1957H18/1/219</t>
  </si>
  <si>
    <t>6669H19/1/224</t>
  </si>
  <si>
    <t>2987H17/3/222</t>
  </si>
  <si>
    <t>1957H2/6/217</t>
  </si>
  <si>
    <t>686H1/8/224</t>
  </si>
  <si>
    <t>3H8/9/222</t>
  </si>
  <si>
    <t>1957H29/8/218</t>
  </si>
  <si>
    <t>6985H19/3/224</t>
  </si>
  <si>
    <t>3H1/1/219</t>
  </si>
  <si>
    <t>266H11/8/215</t>
  </si>
  <si>
    <t>74H16/7/224</t>
  </si>
  <si>
    <t>3247H2/8/223</t>
  </si>
  <si>
    <t>229H9/2/217</t>
  </si>
  <si>
    <t>7216H24/5/224</t>
  </si>
  <si>
    <t>327H7/9/221</t>
  </si>
  <si>
    <t>229H1/8/217</t>
  </si>
  <si>
    <t>7723H2/11/223</t>
  </si>
  <si>
    <t>328H1/12/222</t>
  </si>
  <si>
    <t>229H13/6/219</t>
  </si>
  <si>
    <t>847H4/7/224</t>
  </si>
  <si>
    <t>3392H9/1/22</t>
  </si>
  <si>
    <t>221H1/5/1982</t>
  </si>
  <si>
    <t>8383H21/5/224</t>
  </si>
  <si>
    <t>3499H1/2/223</t>
  </si>
  <si>
    <t>221H9/1/26</t>
  </si>
  <si>
    <t>919H22/5/224</t>
  </si>
  <si>
    <t>3797H18/4/223</t>
  </si>
  <si>
    <t>221H14/1/22</t>
  </si>
  <si>
    <t>9438H12/1/224</t>
  </si>
  <si>
    <t>4463H6/1/22</t>
  </si>
  <si>
    <t>2217H15/7/22</t>
  </si>
  <si>
    <t>9798H29/5/224</t>
  </si>
  <si>
    <t>4498H28/6/222</t>
  </si>
  <si>
    <t>2217H22/5/1989</t>
  </si>
  <si>
    <t>9987H11/4/224</t>
  </si>
  <si>
    <t>4594H9/2/223</t>
  </si>
  <si>
    <t>9996H5/12/223</t>
  </si>
  <si>
    <t>4594H14/7/222</t>
  </si>
  <si>
    <t>524H19/9/223</t>
  </si>
  <si>
    <t>2217H24/11/23</t>
  </si>
  <si>
    <t>587H5/9/223</t>
  </si>
  <si>
    <t>2217H29/4/1991</t>
  </si>
  <si>
    <t>5898H11/3/221</t>
  </si>
  <si>
    <t>5898H22/8/223</t>
  </si>
  <si>
    <t>2385H4/12/218</t>
  </si>
  <si>
    <t>592H21/6/221</t>
  </si>
  <si>
    <t>2388H11/1/218</t>
  </si>
  <si>
    <t>61H9/3/223</t>
  </si>
  <si>
    <t>244H8/6/217</t>
  </si>
  <si>
    <t>61H1/2/222</t>
  </si>
  <si>
    <t>244H8/12/216</t>
  </si>
  <si>
    <t>6424H8/6/221</t>
  </si>
  <si>
    <t>244H11/7/219</t>
  </si>
  <si>
    <t>6424H21/1/222</t>
  </si>
  <si>
    <t>244H21/6/218</t>
  </si>
  <si>
    <t>6669H19/7/222</t>
  </si>
  <si>
    <t>2486H8/8/219</t>
  </si>
  <si>
    <t>6669H21/7/223</t>
  </si>
  <si>
    <t>2621H4/12/218</t>
  </si>
  <si>
    <t>6669H3/4/221</t>
  </si>
  <si>
    <t>2621H5/12/217</t>
  </si>
  <si>
    <t>689H22/9/222</t>
  </si>
  <si>
    <t>2621H6/12/216</t>
  </si>
  <si>
    <t>715H14/1/219</t>
  </si>
  <si>
    <t>2743H1/3/219</t>
  </si>
  <si>
    <t>711H1/9/222</t>
  </si>
  <si>
    <t>7278H26/9/223</t>
  </si>
  <si>
    <t>7474H1/3/222</t>
  </si>
  <si>
    <t>2743H6/9/218</t>
  </si>
  <si>
    <t>762H7/6/223</t>
  </si>
  <si>
    <t>8383H19/5/223</t>
  </si>
  <si>
    <t>8383H21/6/222</t>
  </si>
  <si>
    <t>2743H17/7/218</t>
  </si>
  <si>
    <t>87H1/3/221</t>
  </si>
  <si>
    <t>2987H9/2/217</t>
  </si>
  <si>
    <t>8782H3/3/222</t>
  </si>
  <si>
    <t>3H11/8/216</t>
  </si>
  <si>
    <t>8782H9/3/223</t>
  </si>
  <si>
    <t>9152H1/1/219</t>
  </si>
  <si>
    <t>3247H9/4/219</t>
  </si>
  <si>
    <t>9152H13/1/222</t>
  </si>
  <si>
    <t>3329H5/12/217</t>
  </si>
  <si>
    <t>9152H22/12/222</t>
  </si>
  <si>
    <t>353H22/6/215</t>
  </si>
  <si>
    <t>9286H9/6/222</t>
  </si>
  <si>
    <t>353H22/12/215</t>
  </si>
  <si>
    <t>9421H13/1/222</t>
  </si>
  <si>
    <t>3797H7/4/23</t>
  </si>
  <si>
    <t>9421H17/3/222</t>
  </si>
  <si>
    <t>3797H9/1/27</t>
  </si>
  <si>
    <t>9436H1/1/219</t>
  </si>
  <si>
    <t>3797H12/9/26</t>
  </si>
  <si>
    <t>9436H21/4/222</t>
  </si>
  <si>
    <t>3797H13/1/29</t>
  </si>
  <si>
    <t>9475H13/1/222</t>
  </si>
  <si>
    <t>3797H14/3/217</t>
  </si>
  <si>
    <t>9475H17/1/219</t>
  </si>
  <si>
    <t>3797H15/7/1994</t>
  </si>
  <si>
    <t>9475H22/12/222</t>
  </si>
  <si>
    <t>3797H16/7/21</t>
  </si>
  <si>
    <t>9919H9/3/223</t>
  </si>
  <si>
    <t>3962H1/11/1999</t>
  </si>
  <si>
    <t>3962H1/5/27</t>
  </si>
  <si>
    <t>3962H1/11/23</t>
  </si>
  <si>
    <t>3962H1/11/215</t>
  </si>
  <si>
    <t>3962H11/12/26</t>
  </si>
  <si>
    <t>41H3/7/218</t>
  </si>
  <si>
    <t>459H5/6/28</t>
  </si>
  <si>
    <t>459H25/1/27</t>
  </si>
  <si>
    <t>418H11/5/217</t>
  </si>
  <si>
    <t>418H13/6/219</t>
  </si>
  <si>
    <t>4463H2/7/212</t>
  </si>
  <si>
    <t>4463H1/12/21</t>
  </si>
  <si>
    <t>4594H9/5/219</t>
  </si>
  <si>
    <t>4594H9/11/217</t>
  </si>
  <si>
    <t>462H4/6/219</t>
  </si>
  <si>
    <t>5295H2/2/216</t>
  </si>
  <si>
    <t>553H1/11/211</t>
  </si>
  <si>
    <t>553H8/9/214</t>
  </si>
  <si>
    <t>553H9/3/215</t>
  </si>
  <si>
    <t>553H22/7/29</t>
  </si>
  <si>
    <t>5567H1/3/217</t>
  </si>
  <si>
    <t>5567H6/9/217</t>
  </si>
  <si>
    <t>5567H7/3/218</t>
  </si>
  <si>
    <t>5567H8/12/215</t>
  </si>
  <si>
    <t>5567H12/6/218</t>
  </si>
  <si>
    <t>5567H16/3/216</t>
  </si>
  <si>
    <t>5567H31/1/218</t>
  </si>
  <si>
    <t>5625H12/9/22</t>
  </si>
  <si>
    <t>5625H15/1/213</t>
  </si>
  <si>
    <t>5625H17/12/22</t>
  </si>
  <si>
    <t>5653H8/9/215</t>
  </si>
  <si>
    <t>587H1/1/217</t>
  </si>
  <si>
    <t>587H17/4/212</t>
  </si>
  <si>
    <t>587H28/1/21</t>
  </si>
  <si>
    <t>592H9/5/216</t>
  </si>
  <si>
    <t>592H18/1/216</t>
  </si>
  <si>
    <t>597H1/8/217</t>
  </si>
  <si>
    <t>678H1/3/216</t>
  </si>
  <si>
    <t>678H2/9/214</t>
  </si>
  <si>
    <t>678H2/9/215</t>
  </si>
  <si>
    <t>678H2/12/214</t>
  </si>
  <si>
    <t>678H4/9/212</t>
  </si>
  <si>
    <t>678H4/1/211</t>
  </si>
  <si>
    <t>678H4/12/212</t>
  </si>
  <si>
    <t>678H5/6/218</t>
  </si>
  <si>
    <t>678H5/9/217</t>
  </si>
  <si>
    <t>678H5/12/217</t>
  </si>
  <si>
    <t>678H6/3/212</t>
  </si>
  <si>
    <t>678H6/3/218</t>
  </si>
  <si>
    <t>678H6/12/216</t>
  </si>
  <si>
    <t>678H7/3/217</t>
  </si>
  <si>
    <t>678H7/6/21</t>
  </si>
  <si>
    <t>678H7/12/21</t>
  </si>
  <si>
    <t>678H17/12/21</t>
  </si>
  <si>
    <t>678H18/2/211</t>
  </si>
  <si>
    <t>678H19/1/216</t>
  </si>
  <si>
    <t>678H25/6/213</t>
  </si>
  <si>
    <t>678H25/1/21</t>
  </si>
  <si>
    <t>678H27/5/214</t>
  </si>
  <si>
    <t>678H28/1/214</t>
  </si>
  <si>
    <t>678H29/5/212</t>
  </si>
  <si>
    <t>61H9/3/217</t>
  </si>
  <si>
    <t>61H11/1/218</t>
  </si>
  <si>
    <t>6424H18/9/219</t>
  </si>
  <si>
    <t>74H1/12/215</t>
  </si>
  <si>
    <t>74H2/6/215</t>
  </si>
  <si>
    <t>74H2/8/21</t>
  </si>
  <si>
    <t>74H2/9/214</t>
  </si>
  <si>
    <t>74H2/12/214</t>
  </si>
  <si>
    <t>74H3/12/213</t>
  </si>
  <si>
    <t>74H4/6/214</t>
  </si>
  <si>
    <t>74H4/9/212</t>
  </si>
  <si>
    <t>74H5/6/218</t>
  </si>
  <si>
    <t>74H5/12/217</t>
  </si>
  <si>
    <t>74H6/3/212</t>
  </si>
  <si>
    <t>74H6/6/217</t>
  </si>
  <si>
    <t>74H6/9/216</t>
  </si>
  <si>
    <t>74H9/5/211</t>
  </si>
  <si>
    <t>74H1/1/212</t>
  </si>
  <si>
    <t>74H11/1/21</t>
  </si>
  <si>
    <t>74H18/1/211</t>
  </si>
  <si>
    <t>74H18/2/211</t>
  </si>
  <si>
    <t>74H18/7/211</t>
  </si>
  <si>
    <t>74H23/8/211</t>
  </si>
  <si>
    <t>74H29/5/212</t>
  </si>
  <si>
    <t>7493H12/9/2</t>
  </si>
  <si>
    <t>7493H12/9/25</t>
  </si>
  <si>
    <t>7493H16/6/22</t>
  </si>
  <si>
    <t>7559H11/8/216</t>
  </si>
  <si>
    <t>7559H12/1/217</t>
  </si>
  <si>
    <t>762H3/7/219</t>
  </si>
  <si>
    <t>7655H1/8/217</t>
  </si>
  <si>
    <t>7655H5/12/217</t>
  </si>
  <si>
    <t>7655H9/2/216</t>
  </si>
  <si>
    <t>7655H13/9/216</t>
  </si>
  <si>
    <t>7655H21/1/215</t>
  </si>
  <si>
    <t>7845H4/12/218</t>
  </si>
  <si>
    <t>7845H5/6/218</t>
  </si>
  <si>
    <t>7845H12/6/217</t>
  </si>
  <si>
    <t>7914H1/3/211</t>
  </si>
  <si>
    <t>7914H12/9/27</t>
  </si>
  <si>
    <t>7914H21/1/28</t>
  </si>
  <si>
    <t>7914H29/1/27</t>
  </si>
  <si>
    <t>834H3/3/215</t>
  </si>
  <si>
    <t>8574H5/3/219</t>
  </si>
  <si>
    <t>8574H5/12/217</t>
  </si>
  <si>
    <t>8574H15/5/218</t>
  </si>
  <si>
    <t>8574H2/11/218</t>
  </si>
  <si>
    <t>8574H31/1/217</t>
  </si>
  <si>
    <t>861H27/9/215</t>
  </si>
  <si>
    <t>8645H25/1/216</t>
  </si>
  <si>
    <t>87H7/12/215</t>
  </si>
  <si>
    <t>87H12/4/216</t>
  </si>
  <si>
    <t>8782H6/6/219</t>
  </si>
  <si>
    <t>8782H7/6/218</t>
  </si>
  <si>
    <t>8782H8/6/217</t>
  </si>
  <si>
    <t>8782H8/12/216</t>
  </si>
  <si>
    <t>8782H14/12/217</t>
  </si>
  <si>
    <t>8947H12/4/216</t>
  </si>
  <si>
    <t>93H5/12/217</t>
  </si>
  <si>
    <t>96H6/11/218</t>
  </si>
  <si>
    <t>9152H12/1/217</t>
  </si>
  <si>
    <t>9152H13/4/217</t>
  </si>
  <si>
    <t>9259H6/4/217</t>
  </si>
  <si>
    <t>9259H8/1/219</t>
  </si>
  <si>
    <t>9259H8/5/217</t>
  </si>
  <si>
    <t>9259H9/1/218</t>
  </si>
  <si>
    <t>9259H17/1/216</t>
  </si>
  <si>
    <t>9286H8/12/216</t>
  </si>
  <si>
    <t>9286H1/8/217</t>
  </si>
  <si>
    <t>9286H11/7/219</t>
  </si>
  <si>
    <t>9421H6/7/217</t>
  </si>
  <si>
    <t>9421H9/2/217</t>
  </si>
  <si>
    <t>9421H13/6/219</t>
  </si>
  <si>
    <t>9436H8/12/216</t>
  </si>
  <si>
    <t>9475H8/6/217</t>
  </si>
  <si>
    <t>9475H12/1/217</t>
  </si>
  <si>
    <t>9475H26/4/218</t>
  </si>
  <si>
    <t>9962H11/11/217</t>
  </si>
  <si>
    <t>9962H15/3/218</t>
  </si>
  <si>
    <t>Centre_ID</t>
  </si>
  <si>
    <t>Number_of_patients</t>
  </si>
  <si>
    <t>Sex distribution</t>
  </si>
  <si>
    <t>Female</t>
  </si>
  <si>
    <t>Male</t>
  </si>
  <si>
    <t>Total number of assessments where HC was recorded = 290</t>
  </si>
  <si>
    <t>Total number of assessments where dexamethasone was recorded = 35</t>
  </si>
  <si>
    <t>Total number of assessments where prednisolone was recorded = 321</t>
  </si>
  <si>
    <t>Age_category</t>
  </si>
  <si>
    <t>0-10</t>
  </si>
  <si>
    <t>21-30</t>
  </si>
  <si>
    <t>31-40</t>
  </si>
  <si>
    <t>41-50</t>
  </si>
  <si>
    <t>51-60</t>
  </si>
  <si>
    <t>61-70</t>
  </si>
  <si>
    <t>71-80</t>
  </si>
  <si>
    <t>81-90</t>
  </si>
  <si>
    <t>91-100</t>
  </si>
  <si>
    <t>11-20</t>
  </si>
  <si>
    <t>co_id_asse_date' refers to the co_id and assessment date when merged together (this was done to combine multiple rows of data for each patient's visit into a single data point)</t>
  </si>
  <si>
    <t>This was done because a single patient may change BMI class between visits (i.e.: if someone was assessed in Jan and was normal BMI then assessed again in Sept and was overweight BMI, they contributed two counts here - one in normal, one in overweight. If their BMI remained the same between these two visits, they contributed just a single count)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</si>
  <si>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</si>
  <si>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</si>
  <si>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</si>
  <si>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</si>
  <si>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</si>
  <si>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</si>
  <si>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</si>
  <si>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</si>
  <si>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</si>
  <si>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</si>
  <si>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 xml:space="preserve">K </t>
  </si>
  <si>
    <t>L</t>
  </si>
  <si>
    <t>M</t>
  </si>
  <si>
    <t>N</t>
  </si>
  <si>
    <t>O</t>
  </si>
  <si>
    <t>P</t>
  </si>
  <si>
    <t>Q</t>
  </si>
  <si>
    <t>R</t>
  </si>
  <si>
    <t>Centre ID</t>
  </si>
  <si>
    <t>&lt;1 yrs</t>
  </si>
  <si>
    <t>1-5 yrs</t>
  </si>
  <si>
    <t>&gt;5 yrs</t>
  </si>
  <si>
    <t>Number of visits</t>
  </si>
  <si>
    <t>Not Assigned</t>
  </si>
  <si>
    <t>Prednisone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</si>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</sst>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0" xfId="0" applyAlignment="1">
      <alignment horizontal="left"/>
    </xf>
    <xf numFmtId="2" fontId="0" fillId="0" borderId="0" xfId="0" applyNumberFormat="1"/>
    <xf numFmtId="49" fontId="0" fillId="0" borderId="0" xfId="0" applyNumberFormat="1"/>
    <xf numFmtId="0" fontId="0" fillId="0" borderId="0" xfId="0" quotePrefix="1"/>
    <xf numFmtId="0" fontId="1" fillId="0" borderId="0" xfId="0" applyFont="1"/>
    <xf numFmtId="0" fontId="2" fillId="0" borderId="9" xfId="0" applyFont="1" applyBorder="1" applyAlignment="1">
      <alignment horizontal="center" wrapText="1" readingOrder="1"/>
    </xf>
    <xf numFmtId="1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85FF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27E-754D-AD0F-813712E027FF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27E-754D-AD0F-813712E027FF}"/>
              </c:ext>
            </c:extLst>
          </c:dPt>
          <c:cat>
            <c:strRef>
              <c:f>Demographics!$B$5:$B$6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Demographics!$C$5:$C$6</c:f>
              <c:numCache>
                <c:formatCode>General</c:formatCode>
                <c:ptCount val="2"/>
                <c:pt idx="0">
                  <c:v>245</c:v>
                </c:pt>
                <c:pt idx="1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E-754D-AD0F-813712E02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Demographics!$E$6:$E$12</c:f>
              <c:strCache>
                <c:ptCount val="7"/>
                <c:pt idx="0">
                  <c:v>21-30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  <c:pt idx="4">
                  <c:v>61-70</c:v>
                </c:pt>
                <c:pt idx="5">
                  <c:v>71-80</c:v>
                </c:pt>
                <c:pt idx="6">
                  <c:v>81-90</c:v>
                </c:pt>
              </c:strCache>
            </c:strRef>
          </c:cat>
          <c:val>
            <c:numRef>
              <c:f>Demographics!$F$6:$F$12</c:f>
              <c:numCache>
                <c:formatCode>General</c:formatCode>
                <c:ptCount val="7"/>
                <c:pt idx="0">
                  <c:v>70</c:v>
                </c:pt>
                <c:pt idx="1">
                  <c:v>112</c:v>
                </c:pt>
                <c:pt idx="2">
                  <c:v>95</c:v>
                </c:pt>
                <c:pt idx="3">
                  <c:v>62</c:v>
                </c:pt>
                <c:pt idx="4">
                  <c:v>35</c:v>
                </c:pt>
                <c:pt idx="5">
                  <c:v>14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66-5C4E-91C1-A72CFC254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1771625488"/>
        <c:axId val="1839246656"/>
      </c:barChart>
      <c:catAx>
        <c:axId val="177162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246656"/>
        <c:crosses val="autoZero"/>
        <c:auto val="1"/>
        <c:lblAlgn val="ctr"/>
        <c:lblOffset val="100"/>
        <c:noMultiLvlLbl val="0"/>
      </c:catAx>
      <c:valAx>
        <c:axId val="18392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62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Assessments!$B$6:$B$9</c:f>
              <c:strCache>
                <c:ptCount val="4"/>
                <c:pt idx="0">
                  <c:v>&lt;1 year</c:v>
                </c:pt>
                <c:pt idx="1">
                  <c:v>1-5 years</c:v>
                </c:pt>
                <c:pt idx="2">
                  <c:v>&gt; 5 years</c:v>
                </c:pt>
                <c:pt idx="3">
                  <c:v>missing date</c:v>
                </c:pt>
              </c:strCache>
            </c:strRef>
          </c:cat>
          <c:val>
            <c:numRef>
              <c:f>Assessments!$C$6:$C$9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7C55-0842-A4DF-9B4D70DC9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94901791"/>
        <c:axId val="1608486815"/>
        <c:axId val="0"/>
      </c:bar3DChart>
      <c:catAx>
        <c:axId val="179490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486815"/>
        <c:crosses val="autoZero"/>
        <c:auto val="1"/>
        <c:lblAlgn val="ctr"/>
        <c:lblOffset val="100"/>
        <c:noMultiLvlLbl val="0"/>
      </c:catAx>
      <c:valAx>
        <c:axId val="160848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90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Assessments!$B$44:$B$47</c:f>
              <c:strCache>
                <c:ptCount val="4"/>
                <c:pt idx="0">
                  <c:v>&lt;1 year</c:v>
                </c:pt>
                <c:pt idx="1">
                  <c:v>1-5 years</c:v>
                </c:pt>
                <c:pt idx="2">
                  <c:v>&gt; 5 years</c:v>
                </c:pt>
                <c:pt idx="3">
                  <c:v>missing date</c:v>
                </c:pt>
              </c:strCache>
            </c:strRef>
          </c:cat>
          <c:val>
            <c:numRef>
              <c:f>Assessments!$C$44:$C$47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5320-0043-A687-C2903CFB2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12"/>
        <c:axId val="1839974256"/>
        <c:axId val="1839975984"/>
      </c:barChart>
      <c:catAx>
        <c:axId val="183997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75984"/>
        <c:crosses val="autoZero"/>
        <c:auto val="1"/>
        <c:lblAlgn val="ctr"/>
        <c:lblOffset val="100"/>
        <c:noMultiLvlLbl val="0"/>
      </c:catAx>
      <c:valAx>
        <c:axId val="18399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7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'Medication overview'!$G$19</c:f>
              <c:strCache>
                <c:ptCount val="1"/>
                <c:pt idx="0">
                  <c:v>Hydrocortisone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'Medication overview'!$H$18:$I$18</c:f>
              <c:strCache>
                <c:ptCount val="2"/>
                <c:pt idx="0">
                  <c:v>Last 12m</c:v>
                </c:pt>
                <c:pt idx="1">
                  <c:v>1-5 years</c:v>
                </c:pt>
              </c:strCache>
            </c:strRef>
          </c:cat>
          <c:val>
            <c:numRef>
              <c:f>'Medication overview'!$H$19:$I$19</c:f>
              <c:numCache>
                <c:formatCode>0.0%</c:formatCode>
                <c:ptCount val="2"/>
                <c:pt idx="0">
                  <c:v>0.45378151260504201</c:v>
                </c:pt>
                <c:pt idx="1">
                  <c:v>0.36293436293436293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0-4D4D-B29F-2A35CB4A7BA6}"/>
            </c:ext>
          </c:extLst>
        </c:ser>
        <c:ser>
          <c:idx val="1"/>
          <c:order val="1"/>
          <c:tx>
            <c:strRef>
              <c:f>'Medication overview'!$G$20</c:f>
              <c:strCache>
                <c:ptCount val="1"/>
                <c:pt idx="0">
                  <c:v>Prednisolone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'Medication overview'!$H$18:$I$18</c:f>
              <c:strCache>
                <c:ptCount val="2"/>
                <c:pt idx="0">
                  <c:v>Last 12m</c:v>
                </c:pt>
                <c:pt idx="1">
                  <c:v>1-5 years</c:v>
                </c:pt>
              </c:strCache>
            </c:strRef>
          </c:cat>
          <c:val>
            <c:numRef>
              <c:f>'Medication overview'!$H$20:$I$20</c:f>
              <c:numCache>
                <c:formatCode>0.0%</c:formatCode>
                <c:ptCount val="2"/>
                <c:pt idx="0">
                  <c:v>0.52941176470588236</c:v>
                </c:pt>
                <c:pt idx="1">
                  <c:v>0.55212355212355213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0-4D4D-B29F-2A35CB4A7BA6}"/>
            </c:ext>
          </c:extLst>
        </c:ser>
        <c:ser>
          <c:idx val="2"/>
          <c:order val="2"/>
          <c:tx>
            <c:strRef>
              <c:f>'Medication overview'!$G$21</c:f>
              <c:strCache>
                <c:ptCount val="1"/>
                <c:pt idx="0">
                  <c:v>Prednisone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'Medication overview'!$H$18:$I$18</c:f>
              <c:strCache>
                <c:ptCount val="2"/>
                <c:pt idx="0">
                  <c:v>Last 12m</c:v>
                </c:pt>
                <c:pt idx="1">
                  <c:v>1-5 years</c:v>
                </c:pt>
              </c:strCache>
            </c:strRef>
          </c:cat>
          <c:val>
            <c:numRef>
              <c:f>'Medication overview'!$H$21:$I$21</c:f>
              <c:numCache>
                <c:formatCode>0.0%</c:formatCode>
                <c:ptCount val="2"/>
                <c:pt idx="0">
                  <c:v>0</c:v>
                </c:pt>
                <c:pt idx="1">
                  <c:v>7.7220077220077222E-3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60-4D4D-B29F-2A35CB4A7BA6}"/>
            </c:ext>
          </c:extLst>
        </c:ser>
        <c:ser>
          <c:idx val="3"/>
          <c:order val="3"/>
          <c:tx>
            <c:strRef>
              <c:f>'Medication overview'!$G$22</c:f>
              <c:strCache>
                <c:ptCount val="1"/>
                <c:pt idx="0">
                  <c:v>Dexamethasone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'Medication overview'!$H$18:$I$18</c:f>
              <c:strCache>
                <c:ptCount val="2"/>
                <c:pt idx="0">
                  <c:v>Last 12m</c:v>
                </c:pt>
                <c:pt idx="1">
                  <c:v>1-5 years</c:v>
                </c:pt>
              </c:strCache>
            </c:strRef>
          </c:cat>
          <c:val>
            <c:numRef>
              <c:f>'Medication overview'!$H$22:$I$22</c:f>
              <c:numCache>
                <c:formatCode>0.0%</c:formatCode>
                <c:ptCount val="2"/>
                <c:pt idx="0">
                  <c:v>1.680672268907563E-2</c:v>
                </c:pt>
                <c:pt idx="1">
                  <c:v>2.7027027027027029E-2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E-4448-8D13-EAFADA16BC73}"/>
            </c:ext>
          </c:extLst>
        </c:ser>
        <c:ser>
          <c:idx val="4"/>
          <c:order val="4"/>
          <c:tx>
            <c:strRef>
              <c:f>'Medication overview'!$G$23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'Medication overview'!$H$18:$I$18</c:f>
              <c:strCache>
                <c:ptCount val="2"/>
                <c:pt idx="0">
                  <c:v>Last 12m</c:v>
                </c:pt>
                <c:pt idx="1">
                  <c:v>1-5 years</c:v>
                </c:pt>
              </c:strCache>
            </c:strRef>
          </c:cat>
          <c:val>
            <c:numRef>
              <c:f>'Medication overview'!$H$23:$I$23</c:f>
              <c:numCache>
                <c:formatCode>0.0%</c:formatCode>
                <c:ptCount val="2"/>
                <c:pt idx="0">
                  <c:v>0</c:v>
                </c:pt>
                <c:pt idx="1">
                  <c:v>5.019305019305019E-2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E-4448-8D13-EAFADA16B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axId val="1159519343"/>
        <c:axId val="1159380271"/>
      </c:barChart>
      <c:catAx>
        <c:axId val="115951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380271"/>
        <c:crosses val="autoZero"/>
        <c:auto val="1"/>
        <c:lblAlgn val="ctr"/>
        <c:lblOffset val="100"/>
        <c:noMultiLvlLbl val="0"/>
      </c:catAx>
      <c:valAx>
        <c:axId val="115938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51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BMI!$G$99</c:f>
              <c:strCache>
                <c:ptCount val="1"/>
                <c:pt idx="0">
                  <c:v>underweight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BMI!$H$98:$I$98</c:f>
              <c:strCache>
                <c:ptCount val="2"/>
                <c:pt idx="0">
                  <c:v>&lt;1 yrs</c:v>
                </c:pt>
                <c:pt idx="1">
                  <c:v>1-5 yrs</c:v>
                </c:pt>
              </c:strCache>
            </c:strRef>
          </c:cat>
          <c:val>
            <c:numRef>
              <c:f>BMI!$H$99:$I$99</c:f>
              <c:numCache>
                <c:formatCode>0.00%</c:formatCode>
                <c:ptCount val="2"/>
                <c:pt idx="0">
                  <c:v>1.47E-2</c:v>
                </c:pt>
                <c:pt idx="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3-E444-9EC9-533AD2F671F0}"/>
            </c:ext>
          </c:extLst>
        </c:ser>
        <c:ser>
          <c:idx val="1"/>
          <c:order val="1"/>
          <c:tx>
            <c:strRef>
              <c:f>BMI!$G$100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BMI!$H$98:$I$98</c:f>
              <c:strCache>
                <c:ptCount val="2"/>
                <c:pt idx="0">
                  <c:v>&lt;1 yrs</c:v>
                </c:pt>
                <c:pt idx="1">
                  <c:v>1-5 yrs</c:v>
                </c:pt>
              </c:strCache>
            </c:strRef>
          </c:cat>
          <c:val>
            <c:numRef>
              <c:f>BMI!$H$100:$I$100</c:f>
              <c:numCache>
                <c:formatCode>0.00%</c:formatCode>
                <c:ptCount val="2"/>
                <c:pt idx="0">
                  <c:v>0.25</c:v>
                </c:pt>
                <c:pt idx="1">
                  <c:v>0.21709999999999999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3-E444-9EC9-533AD2F671F0}"/>
            </c:ext>
          </c:extLst>
        </c:ser>
        <c:ser>
          <c:idx val="2"/>
          <c:order val="2"/>
          <c:tx>
            <c:strRef>
              <c:f>BMI!$G$101</c:f>
              <c:strCache>
                <c:ptCount val="1"/>
                <c:pt idx="0">
                  <c:v>overweight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BMI!$H$98:$I$98</c:f>
              <c:strCache>
                <c:ptCount val="2"/>
                <c:pt idx="0">
                  <c:v>&lt;1 yrs</c:v>
                </c:pt>
                <c:pt idx="1">
                  <c:v>1-5 yrs</c:v>
                </c:pt>
              </c:strCache>
            </c:strRef>
          </c:cat>
          <c:val>
            <c:numRef>
              <c:f>BMI!$H$101:$I$101</c:f>
              <c:numCache>
                <c:formatCode>0.00%</c:formatCode>
                <c:ptCount val="2"/>
                <c:pt idx="0">
                  <c:v>0.3382</c:v>
                </c:pt>
                <c:pt idx="1">
                  <c:v>0.32569999999999999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93-E444-9EC9-533AD2F671F0}"/>
            </c:ext>
          </c:extLst>
        </c:ser>
        <c:ser>
          <c:idx val="3"/>
          <c:order val="3"/>
          <c:tx>
            <c:strRef>
              <c:f>BMI!$G$102</c:f>
              <c:strCache>
                <c:ptCount val="1"/>
                <c:pt idx="0">
                  <c:v>obese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BMI!$H$98:$I$98</c:f>
              <c:strCache>
                <c:ptCount val="2"/>
                <c:pt idx="0">
                  <c:v>&lt;1 yrs</c:v>
                </c:pt>
                <c:pt idx="1">
                  <c:v>1-5 yrs</c:v>
                </c:pt>
              </c:strCache>
            </c:strRef>
          </c:cat>
          <c:val>
            <c:numRef>
              <c:f>BMI!$H$102:$I$102</c:f>
              <c:numCache>
                <c:formatCode>0.00%</c:formatCode>
                <c:ptCount val="2"/>
                <c:pt idx="0">
                  <c:v>0.17649999999999999</c:v>
                </c:pt>
                <c:pt idx="1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93-E444-9EC9-533AD2F671F0}"/>
            </c:ext>
          </c:extLst>
        </c:ser>
        <c:ser>
          <c:idx val="4"/>
          <c:order val="4"/>
          <c:tx>
            <c:strRef>
              <c:f>BMI!$G$103</c:f>
              <c:strCache>
                <c:ptCount val="1"/>
                <c:pt idx="0">
                  <c:v>extremely obese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BMI!$H$98:$I$98</c:f>
              <c:strCache>
                <c:ptCount val="2"/>
                <c:pt idx="0">
                  <c:v>&lt;1 yrs</c:v>
                </c:pt>
                <c:pt idx="1">
                  <c:v>1-5 yrs</c:v>
                </c:pt>
              </c:strCache>
            </c:strRef>
          </c:cat>
          <c:val>
            <c:numRef>
              <c:f>BMI!$H$103:$I$103</c:f>
              <c:numCache>
                <c:formatCode>0.00%</c:formatCode>
                <c:ptCount val="2"/>
                <c:pt idx="0">
                  <c:v>0.22059999999999999</c:v>
                </c:pt>
                <c:pt idx="1">
                  <c:v>0.17710000000000001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93-E444-9EC9-533AD2F67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overlap val="100"/>
        <c:axId val="1850838480"/>
        <c:axId val="1868468256"/>
      </c:barChart>
      <c:catAx>
        <c:axId val="185083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468256"/>
        <c:crosses val="autoZero"/>
        <c:auto val="1"/>
        <c:lblAlgn val="ctr"/>
        <c:lblOffset val="100"/>
        <c:noMultiLvlLbl val="0"/>
      </c:catAx>
      <c:valAx>
        <c:axId val="18684682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83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17</xdr:row>
      <xdr:rowOff>127000</xdr:rowOff>
    </xdr:from>
    <xdr:to>
      <xdr:col>15</xdr:col>
      <xdr:colOff>660400</xdr:colOff>
      <xdr:row>52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872943-A459-FAB5-F027-E5FD06CEB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63500</xdr:colOff>
      <xdr:row>9</xdr:row>
      <xdr:rowOff>0</xdr:rowOff>
    </xdr:from>
    <xdr:to>
      <xdr:col>40</xdr:col>
      <xdr:colOff>596900</xdr:colOff>
      <xdr:row>52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F1BEA1-DBCB-1539-7EB5-576FA8FAC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2</xdr:row>
      <xdr:rowOff>25400</xdr:rowOff>
    </xdr:from>
    <xdr:to>
      <xdr:col>20</xdr:col>
      <xdr:colOff>304800</xdr:colOff>
      <xdr:row>33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89A228-57A1-5001-070B-EB2500937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534014</xdr:colOff>
      <xdr:row>11</xdr:row>
      <xdr:rowOff>45065</xdr:rowOff>
    </xdr:from>
    <xdr:to>
      <xdr:col>23</xdr:col>
      <xdr:colOff>32364</xdr:colOff>
      <xdr:row>44</xdr:row>
      <xdr:rowOff>94226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2C8C6F-FE34-40FC-EDA3-D69D792E2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101600</xdr:colOff>
      <xdr:row>6</xdr:row>
      <xdr:rowOff>101600</xdr:rowOff>
    </xdr:from>
    <xdr:to>
      <xdr:col>33</xdr:col>
      <xdr:colOff>457200</xdr:colOff>
      <xdr:row>45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E3B5AC-D623-8A2E-FA8E-234E63CB4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667327</xdr:colOff>
      <xdr:row>93</xdr:row>
      <xdr:rowOff>88514</xdr:rowOff>
    </xdr:from>
    <xdr:to>
      <xdr:col>31</xdr:col>
      <xdr:colOff>289175</xdr:colOff>
      <xdr:row>138</xdr:row>
      <xdr:rowOff>192039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6F1D16-DBB5-8755-F159-451346AD9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43ABD-5E5C-487D-BBD3-D37E150EBE1C}">
  <dimension ref="B3:H23"/>
  <sheetViews>
    <sheetView zoomScale="49" workbookViewId="0">
      <selection activeCell="D24" sqref="D24"/>
    </sheetView>
  </sheetViews>
  <sheetFormatPr defaultColWidth="8.81640625" defaultRowHeight="14.5" x14ac:dyDescent="0.35"/>
  <cols>
    <col min="2" max="2" width="9.81640625" style="10" customWidth="1"/>
    <col min="3" max="3" width="19.6328125" style="10" bestFit="1" customWidth="1"/>
    <col min="4" max="4" width="17.1796875" bestFit="1" customWidth="1"/>
    <col min="6" max="6" width="19" customWidth="1"/>
    <col min="7" max="7" width="21.08984375" bestFit="1" customWidth="1"/>
    <col min="8" max="8" width="17.1796875" bestFit="1" customWidth="1"/>
  </cols>
  <sheetData>
    <row r="3" spans="2:8" x14ac:dyDescent="0.35">
      <c r="B3" s="18" t="s">
        <v>666</v>
      </c>
      <c r="C3" s="18" t="s">
        <v>667</v>
      </c>
      <c r="D3" s="18" t="s">
        <v>709</v>
      </c>
      <c r="F3" s="1" t="s">
        <v>705</v>
      </c>
      <c r="G3" s="18" t="s">
        <v>667</v>
      </c>
      <c r="H3" s="18" t="s">
        <v>709</v>
      </c>
    </row>
    <row r="4" spans="2:8" x14ac:dyDescent="0.35">
      <c r="B4" s="18">
        <v>101</v>
      </c>
      <c r="C4" s="18">
        <v>1</v>
      </c>
      <c r="D4" s="18">
        <v>6</v>
      </c>
      <c r="F4" s="1" t="s">
        <v>687</v>
      </c>
      <c r="G4" s="18">
        <v>1</v>
      </c>
      <c r="H4" s="18">
        <v>6</v>
      </c>
    </row>
    <row r="5" spans="2:8" x14ac:dyDescent="0.35">
      <c r="B5" s="18">
        <v>102</v>
      </c>
      <c r="C5" s="18">
        <v>21</v>
      </c>
      <c r="D5" s="18">
        <v>21</v>
      </c>
      <c r="F5" s="1" t="s">
        <v>688</v>
      </c>
      <c r="G5" s="18">
        <v>21</v>
      </c>
      <c r="H5" s="18">
        <v>21</v>
      </c>
    </row>
    <row r="6" spans="2:8" x14ac:dyDescent="0.35">
      <c r="B6" s="18">
        <v>103</v>
      </c>
      <c r="C6" s="18">
        <v>3</v>
      </c>
      <c r="D6" s="18">
        <v>21</v>
      </c>
      <c r="F6" s="1" t="s">
        <v>689</v>
      </c>
      <c r="G6" s="18">
        <v>3</v>
      </c>
      <c r="H6" s="18">
        <v>21</v>
      </c>
    </row>
    <row r="7" spans="2:8" x14ac:dyDescent="0.35">
      <c r="B7" s="18">
        <v>104</v>
      </c>
      <c r="C7" s="18">
        <v>137</v>
      </c>
      <c r="D7" s="18">
        <v>137</v>
      </c>
      <c r="F7" s="1" t="s">
        <v>690</v>
      </c>
      <c r="G7" s="18">
        <v>137</v>
      </c>
      <c r="H7" s="18">
        <v>137</v>
      </c>
    </row>
    <row r="8" spans="2:8" x14ac:dyDescent="0.35">
      <c r="B8" s="18">
        <v>105</v>
      </c>
      <c r="C8" s="18">
        <v>53</v>
      </c>
      <c r="D8" s="18">
        <v>105</v>
      </c>
      <c r="F8" s="1" t="s">
        <v>691</v>
      </c>
      <c r="G8" s="18">
        <v>53</v>
      </c>
      <c r="H8" s="18">
        <v>105</v>
      </c>
    </row>
    <row r="9" spans="2:8" x14ac:dyDescent="0.35">
      <c r="B9" s="18">
        <v>106</v>
      </c>
      <c r="C9" s="18">
        <v>1</v>
      </c>
      <c r="D9" s="18">
        <v>1</v>
      </c>
      <c r="F9" s="1" t="s">
        <v>692</v>
      </c>
      <c r="G9" s="18">
        <v>1</v>
      </c>
      <c r="H9" s="18">
        <v>1</v>
      </c>
    </row>
    <row r="10" spans="2:8" x14ac:dyDescent="0.35">
      <c r="B10" s="18">
        <v>107</v>
      </c>
      <c r="C10" s="18">
        <v>21</v>
      </c>
      <c r="D10" s="18">
        <v>22</v>
      </c>
      <c r="F10" s="1" t="s">
        <v>693</v>
      </c>
      <c r="G10" s="18">
        <v>21</v>
      </c>
      <c r="H10" s="18">
        <v>22</v>
      </c>
    </row>
    <row r="11" spans="2:8" x14ac:dyDescent="0.35">
      <c r="B11" s="18">
        <v>108</v>
      </c>
      <c r="C11" s="18">
        <v>48</v>
      </c>
      <c r="D11" s="18">
        <v>175</v>
      </c>
      <c r="F11" s="1" t="s">
        <v>694</v>
      </c>
      <c r="G11" s="18">
        <v>48</v>
      </c>
      <c r="H11" s="18">
        <v>175</v>
      </c>
    </row>
    <row r="12" spans="2:8" x14ac:dyDescent="0.35">
      <c r="B12" s="18">
        <v>109</v>
      </c>
      <c r="C12" s="18">
        <v>10</v>
      </c>
      <c r="D12" s="18">
        <v>33</v>
      </c>
      <c r="F12" s="1" t="s">
        <v>695</v>
      </c>
      <c r="G12" s="18">
        <v>10</v>
      </c>
      <c r="H12" s="18">
        <v>33</v>
      </c>
    </row>
    <row r="13" spans="2:8" x14ac:dyDescent="0.35">
      <c r="B13" s="18">
        <v>110</v>
      </c>
      <c r="C13" s="18">
        <v>1</v>
      </c>
      <c r="D13" s="18">
        <v>1</v>
      </c>
      <c r="F13" s="1" t="s">
        <v>696</v>
      </c>
      <c r="G13" s="18">
        <v>1</v>
      </c>
      <c r="H13" s="18">
        <v>1</v>
      </c>
    </row>
    <row r="14" spans="2:8" x14ac:dyDescent="0.35">
      <c r="B14" s="18">
        <v>111</v>
      </c>
      <c r="C14" s="18">
        <v>14</v>
      </c>
      <c r="D14" s="18">
        <v>19</v>
      </c>
      <c r="F14" s="1" t="s">
        <v>697</v>
      </c>
      <c r="G14" s="18">
        <v>14</v>
      </c>
      <c r="H14" s="18">
        <v>19</v>
      </c>
    </row>
    <row r="15" spans="2:8" x14ac:dyDescent="0.35">
      <c r="B15" s="18">
        <v>112</v>
      </c>
      <c r="C15" s="18">
        <v>2</v>
      </c>
      <c r="D15" s="18">
        <v>2</v>
      </c>
      <c r="F15" s="1" t="s">
        <v>698</v>
      </c>
      <c r="G15" s="18">
        <v>2</v>
      </c>
      <c r="H15" s="18">
        <v>2</v>
      </c>
    </row>
    <row r="16" spans="2:8" x14ac:dyDescent="0.35">
      <c r="B16" s="18">
        <v>113</v>
      </c>
      <c r="C16" s="18">
        <v>24</v>
      </c>
      <c r="D16" s="18">
        <v>111</v>
      </c>
      <c r="F16" s="1" t="s">
        <v>699</v>
      </c>
      <c r="G16" s="18">
        <v>24</v>
      </c>
      <c r="H16" s="18">
        <v>111</v>
      </c>
    </row>
    <row r="17" spans="2:8" x14ac:dyDescent="0.35">
      <c r="B17" s="18">
        <v>114</v>
      </c>
      <c r="C17" s="18">
        <v>18</v>
      </c>
      <c r="D17" s="18">
        <v>20</v>
      </c>
      <c r="F17" s="1" t="s">
        <v>700</v>
      </c>
      <c r="G17" s="18">
        <v>18</v>
      </c>
      <c r="H17" s="18">
        <v>20</v>
      </c>
    </row>
    <row r="18" spans="2:8" x14ac:dyDescent="0.35">
      <c r="B18" s="18">
        <v>115</v>
      </c>
      <c r="C18" s="18">
        <v>25</v>
      </c>
      <c r="D18" s="18">
        <v>27</v>
      </c>
      <c r="F18" s="1" t="s">
        <v>701</v>
      </c>
      <c r="G18" s="18">
        <v>25</v>
      </c>
      <c r="H18" s="18">
        <v>27</v>
      </c>
    </row>
    <row r="19" spans="2:8" x14ac:dyDescent="0.35">
      <c r="B19" s="18">
        <v>116</v>
      </c>
      <c r="C19" s="18">
        <v>3</v>
      </c>
      <c r="D19" s="18">
        <v>3</v>
      </c>
      <c r="F19" s="1" t="s">
        <v>702</v>
      </c>
      <c r="G19" s="18">
        <v>3</v>
      </c>
      <c r="H19" s="18">
        <v>3</v>
      </c>
    </row>
    <row r="20" spans="2:8" x14ac:dyDescent="0.35">
      <c r="B20" s="18">
        <v>117</v>
      </c>
      <c r="C20" s="18">
        <v>5</v>
      </c>
      <c r="D20" s="18">
        <v>20</v>
      </c>
      <c r="F20" s="1" t="s">
        <v>703</v>
      </c>
      <c r="G20" s="18">
        <v>5</v>
      </c>
      <c r="H20" s="18">
        <v>20</v>
      </c>
    </row>
    <row r="21" spans="2:8" x14ac:dyDescent="0.35">
      <c r="B21" s="18">
        <v>118</v>
      </c>
      <c r="C21" s="18">
        <v>6</v>
      </c>
      <c r="D21" s="18">
        <v>17</v>
      </c>
      <c r="F21" s="1" t="s">
        <v>704</v>
      </c>
      <c r="G21" s="18">
        <v>6</v>
      </c>
      <c r="H21" s="18">
        <v>17</v>
      </c>
    </row>
    <row r="22" spans="2:8" x14ac:dyDescent="0.35">
      <c r="B22" s="1"/>
      <c r="C22" s="1"/>
      <c r="F22" s="1"/>
      <c r="G22" s="1"/>
    </row>
    <row r="23" spans="2:8" x14ac:dyDescent="0.35">
      <c r="C23" s="10">
        <f>SUM(C4:C21)</f>
        <v>393</v>
      </c>
      <c r="D23">
        <f>SUM(D4:D21)</f>
        <v>741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B3274-8568-41FD-BCCB-91B0D20D530C}">
  <dimension ref="B3:F13"/>
  <sheetViews>
    <sheetView topLeftCell="F2" zoomScale="33" workbookViewId="0">
      <selection activeCell="R39" sqref="R39"/>
    </sheetView>
  </sheetViews>
  <sheetFormatPr defaultColWidth="8.81640625" defaultRowHeight="14.5" x14ac:dyDescent="0.35"/>
  <cols>
    <col min="5" max="5" width="13.1796875" bestFit="1" customWidth="1"/>
    <col min="6" max="6" width="19.6328125" bestFit="1" customWidth="1"/>
  </cols>
  <sheetData>
    <row r="3" spans="2:6" x14ac:dyDescent="0.35">
      <c r="B3" t="s">
        <v>668</v>
      </c>
      <c r="E3" t="s">
        <v>674</v>
      </c>
      <c r="F3" t="s">
        <v>667</v>
      </c>
    </row>
    <row r="4" spans="2:6" x14ac:dyDescent="0.35">
      <c r="E4" s="11" t="s">
        <v>675</v>
      </c>
      <c r="F4">
        <v>0</v>
      </c>
    </row>
    <row r="5" spans="2:6" x14ac:dyDescent="0.35">
      <c r="B5" t="s">
        <v>669</v>
      </c>
      <c r="C5">
        <v>245</v>
      </c>
      <c r="E5" s="12" t="s">
        <v>684</v>
      </c>
      <c r="F5">
        <v>0</v>
      </c>
    </row>
    <row r="6" spans="2:6" x14ac:dyDescent="0.35">
      <c r="B6" t="s">
        <v>670</v>
      </c>
      <c r="C6">
        <v>147</v>
      </c>
      <c r="E6" s="11" t="s">
        <v>676</v>
      </c>
      <c r="F6">
        <v>70</v>
      </c>
    </row>
    <row r="7" spans="2:6" x14ac:dyDescent="0.35">
      <c r="B7" t="s">
        <v>710</v>
      </c>
      <c r="C7">
        <v>1</v>
      </c>
      <c r="E7" s="11" t="s">
        <v>677</v>
      </c>
      <c r="F7">
        <v>112</v>
      </c>
    </row>
    <row r="8" spans="2:6" x14ac:dyDescent="0.35">
      <c r="E8" s="11" t="s">
        <v>678</v>
      </c>
      <c r="F8">
        <v>95</v>
      </c>
    </row>
    <row r="9" spans="2:6" x14ac:dyDescent="0.35">
      <c r="C9">
        <f>SUM(C5:C7)</f>
        <v>393</v>
      </c>
      <c r="E9" s="11" t="s">
        <v>679</v>
      </c>
      <c r="F9">
        <v>62</v>
      </c>
    </row>
    <row r="10" spans="2:6" x14ac:dyDescent="0.35">
      <c r="E10" s="11" t="s">
        <v>680</v>
      </c>
      <c r="F10">
        <v>35</v>
      </c>
    </row>
    <row r="11" spans="2:6" x14ac:dyDescent="0.35">
      <c r="E11" s="11" t="s">
        <v>681</v>
      </c>
      <c r="F11">
        <v>14</v>
      </c>
    </row>
    <row r="12" spans="2:6" x14ac:dyDescent="0.35">
      <c r="E12" s="11" t="s">
        <v>682</v>
      </c>
      <c r="F12">
        <v>5</v>
      </c>
    </row>
    <row r="13" spans="2:6" x14ac:dyDescent="0.35">
      <c r="E13" s="11" t="s">
        <v>683</v>
      </c>
      <c r="F1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CDAA4-DB2D-4E74-9386-AAF066611EFC}">
  <dimension ref="B3:C48"/>
  <sheetViews>
    <sheetView topLeftCell="A18" zoomScale="48" workbookViewId="0">
      <selection activeCell="G47" sqref="G47"/>
    </sheetView>
  </sheetViews>
  <sheetFormatPr defaultColWidth="8.81640625" defaultRowHeight="14.5" x14ac:dyDescent="0.35"/>
  <cols>
    <col min="2" max="2" width="13.81640625" bestFit="1" customWidth="1"/>
    <col min="3" max="3" width="23.453125" bestFit="1" customWidth="1"/>
  </cols>
  <sheetData>
    <row r="3" spans="2:3" x14ac:dyDescent="0.35">
      <c r="B3" t="s">
        <v>26</v>
      </c>
    </row>
    <row r="5" spans="2:3" x14ac:dyDescent="0.35">
      <c r="B5" s="3" t="s">
        <v>21</v>
      </c>
      <c r="C5" s="9" t="s">
        <v>22</v>
      </c>
    </row>
    <row r="6" spans="2:3" x14ac:dyDescent="0.35">
      <c r="B6" s="4" t="s">
        <v>23</v>
      </c>
      <c r="C6" s="5"/>
    </row>
    <row r="7" spans="2:3" x14ac:dyDescent="0.35">
      <c r="B7" s="4" t="s">
        <v>1</v>
      </c>
      <c r="C7" s="5"/>
    </row>
    <row r="8" spans="2:3" x14ac:dyDescent="0.35">
      <c r="B8" s="4" t="s">
        <v>2</v>
      </c>
      <c r="C8" s="5"/>
    </row>
    <row r="9" spans="2:3" x14ac:dyDescent="0.35">
      <c r="B9" s="4" t="s">
        <v>25</v>
      </c>
      <c r="C9" s="5"/>
    </row>
    <row r="10" spans="2:3" x14ac:dyDescent="0.35">
      <c r="B10" s="6" t="s">
        <v>24</v>
      </c>
      <c r="C10" s="8"/>
    </row>
    <row r="42" spans="2:3" ht="15" thickBot="1" x14ac:dyDescent="0.4"/>
    <row r="43" spans="2:3" ht="42.5" thickBot="1" x14ac:dyDescent="0.55000000000000004">
      <c r="B43" s="15" t="s">
        <v>21</v>
      </c>
      <c r="C43" s="15" t="s">
        <v>22</v>
      </c>
    </row>
    <row r="44" spans="2:3" ht="21.5" thickBot="1" x14ac:dyDescent="0.55000000000000004">
      <c r="B44" s="15" t="s">
        <v>23</v>
      </c>
      <c r="C44" s="15"/>
    </row>
    <row r="45" spans="2:3" ht="21.5" thickBot="1" x14ac:dyDescent="0.55000000000000004">
      <c r="B45" s="15" t="s">
        <v>1</v>
      </c>
      <c r="C45" s="15"/>
    </row>
    <row r="46" spans="2:3" ht="21.5" thickBot="1" x14ac:dyDescent="0.55000000000000004">
      <c r="B46" s="15" t="s">
        <v>2</v>
      </c>
      <c r="C46" s="15"/>
    </row>
    <row r="47" spans="2:3" ht="42.5" thickBot="1" x14ac:dyDescent="0.55000000000000004">
      <c r="B47" s="15" t="s">
        <v>25</v>
      </c>
      <c r="C47" s="15"/>
    </row>
    <row r="48" spans="2:3" ht="21.5" thickBot="1" x14ac:dyDescent="0.55000000000000004">
      <c r="B48" s="15" t="s">
        <v>24</v>
      </c>
      <c r="C48" s="1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BAAA6-A662-4544-8A38-AA372A9FCF05}">
  <dimension ref="B3:J24"/>
  <sheetViews>
    <sheetView topLeftCell="L2" zoomScale="38" zoomScaleNormal="84" workbookViewId="0">
      <selection activeCell="L41" sqref="L41"/>
    </sheetView>
  </sheetViews>
  <sheetFormatPr defaultColWidth="8.81640625" defaultRowHeight="14.5" x14ac:dyDescent="0.35"/>
  <cols>
    <col min="2" max="2" width="15.453125" bestFit="1" customWidth="1"/>
    <col min="5" max="5" width="10.6328125" customWidth="1"/>
    <col min="7" max="7" width="16" customWidth="1"/>
  </cols>
  <sheetData>
    <row r="3" spans="2:5" x14ac:dyDescent="0.35">
      <c r="B3" t="s">
        <v>20</v>
      </c>
    </row>
    <row r="5" spans="2:5" x14ac:dyDescent="0.35">
      <c r="B5" s="3" t="s">
        <v>18</v>
      </c>
      <c r="C5" s="19" t="s">
        <v>19</v>
      </c>
      <c r="D5" s="19"/>
      <c r="E5" s="20"/>
    </row>
    <row r="6" spans="2:5" x14ac:dyDescent="0.35">
      <c r="B6" s="4"/>
      <c r="C6" t="s">
        <v>13</v>
      </c>
      <c r="D6" t="s">
        <v>1</v>
      </c>
      <c r="E6" s="5"/>
    </row>
    <row r="7" spans="2:5" x14ac:dyDescent="0.35">
      <c r="B7" s="4" t="s">
        <v>14</v>
      </c>
      <c r="C7">
        <v>54</v>
      </c>
      <c r="D7">
        <v>94</v>
      </c>
      <c r="E7" s="5"/>
    </row>
    <row r="8" spans="2:5" x14ac:dyDescent="0.35">
      <c r="B8" s="4" t="s">
        <v>15</v>
      </c>
      <c r="C8">
        <v>63</v>
      </c>
      <c r="D8">
        <v>143</v>
      </c>
      <c r="E8" s="5"/>
    </row>
    <row r="9" spans="2:5" x14ac:dyDescent="0.35">
      <c r="B9" s="4" t="s">
        <v>711</v>
      </c>
      <c r="D9">
        <v>2</v>
      </c>
      <c r="E9" s="5"/>
    </row>
    <row r="10" spans="2:5" x14ac:dyDescent="0.35">
      <c r="B10" s="4" t="s">
        <v>16</v>
      </c>
      <c r="C10" s="7">
        <v>2</v>
      </c>
      <c r="D10" s="7">
        <v>7</v>
      </c>
      <c r="E10" s="8"/>
    </row>
    <row r="11" spans="2:5" x14ac:dyDescent="0.35">
      <c r="B11" s="6" t="s">
        <v>712</v>
      </c>
      <c r="C11" s="24">
        <v>7</v>
      </c>
      <c r="D11" s="24">
        <v>13</v>
      </c>
    </row>
    <row r="12" spans="2:5" x14ac:dyDescent="0.35">
      <c r="B12" s="23" t="s">
        <v>17</v>
      </c>
      <c r="C12">
        <f>SUM(C7:C11)</f>
        <v>126</v>
      </c>
      <c r="D12">
        <f>SUM(D7:D11)</f>
        <v>259</v>
      </c>
    </row>
    <row r="18" spans="2:10" x14ac:dyDescent="0.35">
      <c r="B18" s="4"/>
      <c r="C18" t="s">
        <v>13</v>
      </c>
      <c r="D18" t="s">
        <v>1</v>
      </c>
      <c r="E18" s="5"/>
      <c r="H18" t="s">
        <v>13</v>
      </c>
      <c r="I18" t="s">
        <v>1</v>
      </c>
      <c r="J18" s="5"/>
    </row>
    <row r="19" spans="2:10" x14ac:dyDescent="0.35">
      <c r="B19" s="4" t="s">
        <v>14</v>
      </c>
      <c r="C19">
        <v>54</v>
      </c>
      <c r="D19">
        <v>94</v>
      </c>
      <c r="E19" s="5"/>
      <c r="G19" s="4" t="s">
        <v>14</v>
      </c>
      <c r="H19" s="17">
        <f>C19/C24</f>
        <v>0.45378151260504201</v>
      </c>
      <c r="I19" s="17">
        <f>D19/D24</f>
        <v>0.36293436293436293</v>
      </c>
      <c r="J19" s="17"/>
    </row>
    <row r="20" spans="2:10" x14ac:dyDescent="0.35">
      <c r="B20" s="4" t="s">
        <v>15</v>
      </c>
      <c r="C20">
        <v>63</v>
      </c>
      <c r="D20">
        <v>143</v>
      </c>
      <c r="E20" s="5"/>
      <c r="G20" s="4" t="s">
        <v>15</v>
      </c>
      <c r="H20" s="17">
        <f>C20/C24</f>
        <v>0.52941176470588236</v>
      </c>
      <c r="I20" s="17">
        <f>D20/D24</f>
        <v>0.55212355212355213</v>
      </c>
      <c r="J20" s="17"/>
    </row>
    <row r="21" spans="2:10" x14ac:dyDescent="0.35">
      <c r="B21" s="4" t="s">
        <v>16</v>
      </c>
      <c r="C21">
        <v>2</v>
      </c>
      <c r="D21">
        <v>7</v>
      </c>
      <c r="E21" s="5"/>
      <c r="G21" s="4" t="s">
        <v>711</v>
      </c>
      <c r="H21" s="17">
        <f>C22/C24</f>
        <v>0</v>
      </c>
      <c r="I21" s="17">
        <f>D22/D24</f>
        <v>7.7220077220077222E-3</v>
      </c>
      <c r="J21" s="17"/>
    </row>
    <row r="22" spans="2:10" x14ac:dyDescent="0.35">
      <c r="B22" s="6" t="s">
        <v>711</v>
      </c>
      <c r="C22" s="7">
        <v>0</v>
      </c>
      <c r="D22" s="7">
        <v>2</v>
      </c>
      <c r="E22" s="7"/>
      <c r="G22" s="6" t="s">
        <v>16</v>
      </c>
      <c r="H22" s="17">
        <f>C21/C24</f>
        <v>1.680672268907563E-2</v>
      </c>
      <c r="I22" s="17">
        <f>D21/D24</f>
        <v>2.7027027027027029E-2</v>
      </c>
    </row>
    <row r="23" spans="2:10" x14ac:dyDescent="0.35">
      <c r="B23" s="23" t="s">
        <v>712</v>
      </c>
      <c r="C23" s="24">
        <v>0</v>
      </c>
      <c r="D23" s="24">
        <v>13</v>
      </c>
      <c r="G23" s="24" t="s">
        <v>712</v>
      </c>
      <c r="H23" s="17">
        <f>C23/C24</f>
        <v>0</v>
      </c>
      <c r="I23" s="17">
        <f>D23/D24</f>
        <v>5.019305019305019E-2</v>
      </c>
    </row>
    <row r="24" spans="2:10" x14ac:dyDescent="0.35">
      <c r="B24" s="23" t="s">
        <v>17</v>
      </c>
      <c r="C24">
        <f>SUM(C19:C23)</f>
        <v>119</v>
      </c>
      <c r="D24">
        <f>SUM(D19:D23)</f>
        <v>259</v>
      </c>
    </row>
  </sheetData>
  <mergeCells count="1">
    <mergeCell ref="C5:E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6BC70-C556-4FC9-AD89-FD05E7796D51}">
  <dimension ref="A2:H37"/>
  <sheetViews>
    <sheetView topLeftCell="A4" workbookViewId="0">
      <selection activeCell="H8" sqref="H8:H37"/>
    </sheetView>
  </sheetViews>
  <sheetFormatPr defaultColWidth="8.81640625" defaultRowHeight="14.5" x14ac:dyDescent="0.35"/>
  <cols>
    <col min="1" max="1" width="16.1796875" bestFit="1" customWidth="1"/>
    <col min="2" max="2" width="10.453125" bestFit="1" customWidth="1"/>
    <col min="4" max="4" width="16.1796875" bestFit="1" customWidth="1"/>
    <col min="7" max="7" width="16.1796875" bestFit="1" customWidth="1"/>
  </cols>
  <sheetData>
    <row r="2" spans="1:8" x14ac:dyDescent="0.35">
      <c r="A2" t="s">
        <v>28</v>
      </c>
    </row>
    <row r="3" spans="1:8" x14ac:dyDescent="0.35">
      <c r="A3" t="s">
        <v>672</v>
      </c>
    </row>
    <row r="4" spans="1:8" x14ac:dyDescent="0.35">
      <c r="A4" s="13" t="s">
        <v>685</v>
      </c>
    </row>
    <row r="6" spans="1:8" x14ac:dyDescent="0.35">
      <c r="A6" s="21" t="s">
        <v>5</v>
      </c>
      <c r="B6" s="21"/>
      <c r="D6" s="21" t="s">
        <v>6</v>
      </c>
      <c r="E6" s="21"/>
      <c r="G6" s="21" t="s">
        <v>7</v>
      </c>
      <c r="H6" s="21"/>
    </row>
    <row r="7" spans="1:8" x14ac:dyDescent="0.35">
      <c r="A7" t="s">
        <v>0</v>
      </c>
      <c r="B7" t="s">
        <v>27</v>
      </c>
      <c r="D7" t="s">
        <v>0</v>
      </c>
      <c r="E7" t="s">
        <v>27</v>
      </c>
      <c r="G7" t="s">
        <v>0</v>
      </c>
      <c r="H7" t="s">
        <v>27</v>
      </c>
    </row>
    <row r="8" spans="1:8" x14ac:dyDescent="0.35">
      <c r="A8" t="s">
        <v>42</v>
      </c>
      <c r="B8">
        <v>0.5</v>
      </c>
      <c r="D8" t="s">
        <v>43</v>
      </c>
      <c r="E8">
        <v>0.75</v>
      </c>
      <c r="G8" t="s">
        <v>44</v>
      </c>
      <c r="H8">
        <v>0.5</v>
      </c>
    </row>
    <row r="9" spans="1:8" x14ac:dyDescent="0.35">
      <c r="D9" t="s">
        <v>45</v>
      </c>
      <c r="E9">
        <v>0.5</v>
      </c>
      <c r="G9" t="s">
        <v>46</v>
      </c>
      <c r="H9">
        <v>0.75</v>
      </c>
    </row>
    <row r="10" spans="1:8" x14ac:dyDescent="0.35">
      <c r="D10" t="s">
        <v>47</v>
      </c>
      <c r="E10">
        <v>0.5</v>
      </c>
      <c r="G10" t="s">
        <v>48</v>
      </c>
      <c r="H10">
        <v>0.75</v>
      </c>
    </row>
    <row r="11" spans="1:8" x14ac:dyDescent="0.35">
      <c r="D11" t="s">
        <v>49</v>
      </c>
      <c r="E11">
        <v>1</v>
      </c>
      <c r="G11" t="s">
        <v>50</v>
      </c>
      <c r="H11">
        <v>0.25</v>
      </c>
    </row>
    <row r="12" spans="1:8" x14ac:dyDescent="0.35">
      <c r="G12" t="s">
        <v>51</v>
      </c>
      <c r="H12">
        <v>0.25</v>
      </c>
    </row>
    <row r="13" spans="1:8" x14ac:dyDescent="0.35">
      <c r="G13" t="s">
        <v>52</v>
      </c>
      <c r="H13">
        <v>0.25</v>
      </c>
    </row>
    <row r="14" spans="1:8" x14ac:dyDescent="0.35">
      <c r="G14" t="s">
        <v>53</v>
      </c>
      <c r="H14">
        <v>0.25</v>
      </c>
    </row>
    <row r="15" spans="1:8" x14ac:dyDescent="0.35">
      <c r="G15" t="s">
        <v>54</v>
      </c>
      <c r="H15">
        <v>0.25</v>
      </c>
    </row>
    <row r="16" spans="1:8" x14ac:dyDescent="0.35">
      <c r="G16" t="s">
        <v>55</v>
      </c>
      <c r="H16">
        <v>0.25</v>
      </c>
    </row>
    <row r="17" spans="7:8" x14ac:dyDescent="0.35">
      <c r="G17" t="s">
        <v>56</v>
      </c>
      <c r="H17">
        <v>0.5</v>
      </c>
    </row>
    <row r="18" spans="7:8" x14ac:dyDescent="0.35">
      <c r="G18" t="s">
        <v>57</v>
      </c>
      <c r="H18">
        <v>0.5</v>
      </c>
    </row>
    <row r="19" spans="7:8" x14ac:dyDescent="0.35">
      <c r="G19" t="s">
        <v>58</v>
      </c>
      <c r="H19">
        <v>0.25</v>
      </c>
    </row>
    <row r="20" spans="7:8" x14ac:dyDescent="0.35">
      <c r="G20" t="s">
        <v>59</v>
      </c>
      <c r="H20">
        <v>0.5</v>
      </c>
    </row>
    <row r="21" spans="7:8" x14ac:dyDescent="0.35">
      <c r="G21" t="s">
        <v>60</v>
      </c>
      <c r="H21">
        <v>0.5</v>
      </c>
    </row>
    <row r="22" spans="7:8" x14ac:dyDescent="0.35">
      <c r="G22" t="s">
        <v>61</v>
      </c>
      <c r="H22">
        <v>0.5</v>
      </c>
    </row>
    <row r="23" spans="7:8" x14ac:dyDescent="0.35">
      <c r="G23" t="s">
        <v>62</v>
      </c>
      <c r="H23">
        <v>0.5</v>
      </c>
    </row>
    <row r="24" spans="7:8" x14ac:dyDescent="0.35">
      <c r="G24" t="s">
        <v>63</v>
      </c>
      <c r="H24">
        <v>0.5</v>
      </c>
    </row>
    <row r="25" spans="7:8" x14ac:dyDescent="0.35">
      <c r="G25" t="s">
        <v>64</v>
      </c>
      <c r="H25">
        <v>0.25</v>
      </c>
    </row>
    <row r="26" spans="7:8" x14ac:dyDescent="0.35">
      <c r="G26" t="s">
        <v>65</v>
      </c>
      <c r="H26">
        <v>0.25</v>
      </c>
    </row>
    <row r="27" spans="7:8" x14ac:dyDescent="0.35">
      <c r="G27" t="s">
        <v>66</v>
      </c>
      <c r="H27">
        <v>0.25</v>
      </c>
    </row>
    <row r="28" spans="7:8" x14ac:dyDescent="0.35">
      <c r="G28" t="s">
        <v>67</v>
      </c>
      <c r="H28">
        <v>0.25</v>
      </c>
    </row>
    <row r="29" spans="7:8" x14ac:dyDescent="0.35">
      <c r="G29" t="s">
        <v>68</v>
      </c>
      <c r="H29">
        <v>0.25</v>
      </c>
    </row>
    <row r="30" spans="7:8" x14ac:dyDescent="0.35">
      <c r="G30" t="s">
        <v>69</v>
      </c>
      <c r="H30">
        <v>0.25</v>
      </c>
    </row>
    <row r="31" spans="7:8" x14ac:dyDescent="0.35">
      <c r="G31" t="s">
        <v>70</v>
      </c>
      <c r="H31">
        <v>0.25</v>
      </c>
    </row>
    <row r="32" spans="7:8" x14ac:dyDescent="0.35">
      <c r="G32" t="s">
        <v>71</v>
      </c>
      <c r="H32">
        <v>0.25</v>
      </c>
    </row>
    <row r="33" spans="7:8" x14ac:dyDescent="0.35">
      <c r="G33" t="s">
        <v>72</v>
      </c>
      <c r="H33">
        <v>0.25</v>
      </c>
    </row>
    <row r="34" spans="7:8" x14ac:dyDescent="0.35">
      <c r="G34" t="s">
        <v>73</v>
      </c>
      <c r="H34">
        <v>0.25</v>
      </c>
    </row>
    <row r="35" spans="7:8" x14ac:dyDescent="0.35">
      <c r="G35" t="s">
        <v>74</v>
      </c>
      <c r="H35">
        <v>0.25</v>
      </c>
    </row>
    <row r="36" spans="7:8" x14ac:dyDescent="0.35">
      <c r="G36" t="s">
        <v>75</v>
      </c>
      <c r="H36">
        <v>0.25</v>
      </c>
    </row>
    <row r="37" spans="7:8" x14ac:dyDescent="0.35">
      <c r="G37" t="s">
        <v>76</v>
      </c>
      <c r="H37">
        <v>0.5</v>
      </c>
    </row>
  </sheetData>
  <mergeCells count="3">
    <mergeCell ref="D6:E6"/>
    <mergeCell ref="A6:B6"/>
    <mergeCell ref="G6:H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8EE44-CDF5-40FF-9C24-3728995B02F2}">
  <dimension ref="A2:H215"/>
  <sheetViews>
    <sheetView zoomScale="73" zoomScaleNormal="73" workbookViewId="0">
      <selection activeCell="D12" sqref="D12:E14"/>
    </sheetView>
  </sheetViews>
  <sheetFormatPr defaultColWidth="8.81640625" defaultRowHeight="14.5" x14ac:dyDescent="0.35"/>
  <cols>
    <col min="1" max="1" width="16.1796875" bestFit="1" customWidth="1"/>
    <col min="2" max="2" width="10.453125" bestFit="1" customWidth="1"/>
    <col min="4" max="4" width="16.1796875" bestFit="1" customWidth="1"/>
    <col min="7" max="7" width="16.1796875" bestFit="1" customWidth="1"/>
  </cols>
  <sheetData>
    <row r="2" spans="1:8" x14ac:dyDescent="0.35">
      <c r="A2" t="s">
        <v>28</v>
      </c>
    </row>
    <row r="3" spans="1:8" x14ac:dyDescent="0.35">
      <c r="A3" t="s">
        <v>671</v>
      </c>
    </row>
    <row r="4" spans="1:8" x14ac:dyDescent="0.35">
      <c r="A4" s="13" t="s">
        <v>685</v>
      </c>
    </row>
    <row r="6" spans="1:8" x14ac:dyDescent="0.35">
      <c r="A6" s="21" t="s">
        <v>3</v>
      </c>
      <c r="B6" s="21"/>
      <c r="D6" s="21" t="s">
        <v>4</v>
      </c>
      <c r="E6" s="21"/>
      <c r="G6" s="21" t="s">
        <v>77</v>
      </c>
      <c r="H6" s="21"/>
    </row>
    <row r="7" spans="1:8" x14ac:dyDescent="0.35">
      <c r="A7" t="s">
        <v>0</v>
      </c>
      <c r="B7" t="s">
        <v>27</v>
      </c>
      <c r="D7" t="s">
        <v>0</v>
      </c>
      <c r="E7" t="s">
        <v>27</v>
      </c>
      <c r="G7" t="s">
        <v>0</v>
      </c>
      <c r="H7" t="s">
        <v>27</v>
      </c>
    </row>
    <row r="8" spans="1:8" x14ac:dyDescent="0.35">
      <c r="A8" t="s">
        <v>78</v>
      </c>
      <c r="B8">
        <v>2</v>
      </c>
      <c r="D8" t="s">
        <v>79</v>
      </c>
      <c r="E8">
        <v>2</v>
      </c>
      <c r="G8" t="s">
        <v>80</v>
      </c>
      <c r="H8">
        <v>2</v>
      </c>
    </row>
    <row r="9" spans="1:8" x14ac:dyDescent="0.35">
      <c r="A9" t="s">
        <v>81</v>
      </c>
      <c r="B9">
        <v>1</v>
      </c>
      <c r="D9" t="s">
        <v>82</v>
      </c>
      <c r="E9">
        <v>2</v>
      </c>
      <c r="G9" t="s">
        <v>83</v>
      </c>
      <c r="H9">
        <v>2</v>
      </c>
    </row>
    <row r="10" spans="1:8" x14ac:dyDescent="0.35">
      <c r="A10" t="s">
        <v>84</v>
      </c>
      <c r="B10">
        <v>15</v>
      </c>
      <c r="D10" t="s">
        <v>85</v>
      </c>
      <c r="E10">
        <v>1</v>
      </c>
      <c r="G10" t="s">
        <v>86</v>
      </c>
      <c r="H10">
        <v>2</v>
      </c>
    </row>
    <row r="11" spans="1:8" x14ac:dyDescent="0.35">
      <c r="A11" t="s">
        <v>87</v>
      </c>
      <c r="B11">
        <v>2</v>
      </c>
      <c r="D11" t="s">
        <v>88</v>
      </c>
      <c r="E11">
        <v>2</v>
      </c>
      <c r="G11" t="s">
        <v>89</v>
      </c>
      <c r="H11">
        <v>2</v>
      </c>
    </row>
    <row r="12" spans="1:8" x14ac:dyDescent="0.35">
      <c r="A12" t="s">
        <v>90</v>
      </c>
      <c r="B12">
        <v>22.5</v>
      </c>
      <c r="D12" t="s">
        <v>91</v>
      </c>
      <c r="E12">
        <v>2</v>
      </c>
      <c r="G12" t="s">
        <v>92</v>
      </c>
      <c r="H12">
        <v>2</v>
      </c>
    </row>
    <row r="13" spans="1:8" x14ac:dyDescent="0.35">
      <c r="A13" t="s">
        <v>93</v>
      </c>
      <c r="B13">
        <v>3</v>
      </c>
      <c r="D13" t="s">
        <v>94</v>
      </c>
      <c r="E13">
        <v>2</v>
      </c>
      <c r="G13" t="s">
        <v>95</v>
      </c>
      <c r="H13">
        <v>1</v>
      </c>
    </row>
    <row r="14" spans="1:8" x14ac:dyDescent="0.35">
      <c r="A14" t="s">
        <v>96</v>
      </c>
      <c r="B14">
        <v>1</v>
      </c>
      <c r="D14" s="1" t="s">
        <v>97</v>
      </c>
      <c r="E14" s="2">
        <v>2</v>
      </c>
      <c r="G14" t="s">
        <v>98</v>
      </c>
      <c r="H14">
        <v>15</v>
      </c>
    </row>
    <row r="15" spans="1:8" x14ac:dyDescent="0.35">
      <c r="A15" t="s">
        <v>99</v>
      </c>
      <c r="B15">
        <v>2</v>
      </c>
      <c r="D15" t="s">
        <v>100</v>
      </c>
      <c r="E15">
        <v>2</v>
      </c>
      <c r="G15" t="s">
        <v>101</v>
      </c>
      <c r="H15">
        <v>2</v>
      </c>
    </row>
    <row r="16" spans="1:8" x14ac:dyDescent="0.35">
      <c r="A16" t="s">
        <v>102</v>
      </c>
      <c r="B16">
        <v>15</v>
      </c>
      <c r="D16" t="s">
        <v>103</v>
      </c>
      <c r="E16">
        <v>15</v>
      </c>
      <c r="G16" t="s">
        <v>104</v>
      </c>
      <c r="H16">
        <v>2</v>
      </c>
    </row>
    <row r="17" spans="1:8" x14ac:dyDescent="0.35">
      <c r="A17" t="s">
        <v>105</v>
      </c>
      <c r="B17">
        <v>2</v>
      </c>
      <c r="D17" t="s">
        <v>106</v>
      </c>
      <c r="E17">
        <v>25</v>
      </c>
      <c r="G17" t="s">
        <v>107</v>
      </c>
      <c r="H17">
        <v>3</v>
      </c>
    </row>
    <row r="18" spans="1:8" x14ac:dyDescent="0.35">
      <c r="A18" t="s">
        <v>108</v>
      </c>
      <c r="B18">
        <v>25</v>
      </c>
      <c r="D18" t="s">
        <v>109</v>
      </c>
      <c r="E18">
        <v>3</v>
      </c>
      <c r="G18" t="s">
        <v>110</v>
      </c>
      <c r="H18">
        <v>6</v>
      </c>
    </row>
    <row r="19" spans="1:8" x14ac:dyDescent="0.35">
      <c r="A19" t="s">
        <v>111</v>
      </c>
      <c r="B19">
        <v>15</v>
      </c>
      <c r="D19" t="s">
        <v>112</v>
      </c>
      <c r="E19">
        <v>2</v>
      </c>
      <c r="G19" t="s">
        <v>113</v>
      </c>
      <c r="H19">
        <v>4</v>
      </c>
    </row>
    <row r="20" spans="1:8" x14ac:dyDescent="0.35">
      <c r="A20" t="s">
        <v>114</v>
      </c>
      <c r="B20">
        <v>4</v>
      </c>
      <c r="D20" t="s">
        <v>115</v>
      </c>
      <c r="E20">
        <v>3</v>
      </c>
      <c r="G20" t="s">
        <v>116</v>
      </c>
      <c r="H20">
        <v>35</v>
      </c>
    </row>
    <row r="21" spans="1:8" x14ac:dyDescent="0.35">
      <c r="A21" t="s">
        <v>117</v>
      </c>
      <c r="B21">
        <v>15</v>
      </c>
      <c r="D21" t="s">
        <v>118</v>
      </c>
      <c r="E21">
        <v>2</v>
      </c>
      <c r="G21" t="s">
        <v>119</v>
      </c>
      <c r="H21">
        <v>4</v>
      </c>
    </row>
    <row r="22" spans="1:8" x14ac:dyDescent="0.35">
      <c r="A22" t="s">
        <v>120</v>
      </c>
      <c r="B22">
        <v>3</v>
      </c>
      <c r="D22" t="s">
        <v>121</v>
      </c>
      <c r="E22">
        <v>2</v>
      </c>
      <c r="G22" t="s">
        <v>122</v>
      </c>
      <c r="H22">
        <v>5</v>
      </c>
    </row>
    <row r="23" spans="1:8" x14ac:dyDescent="0.35">
      <c r="A23" t="s">
        <v>123</v>
      </c>
      <c r="B23">
        <v>25</v>
      </c>
      <c r="D23" t="s">
        <v>124</v>
      </c>
      <c r="E23">
        <v>25</v>
      </c>
      <c r="G23" t="s">
        <v>125</v>
      </c>
      <c r="H23">
        <v>3</v>
      </c>
    </row>
    <row r="24" spans="1:8" x14ac:dyDescent="0.35">
      <c r="A24" t="s">
        <v>126</v>
      </c>
      <c r="B24">
        <v>15</v>
      </c>
      <c r="D24" t="s">
        <v>127</v>
      </c>
      <c r="E24">
        <v>2</v>
      </c>
      <c r="G24" t="s">
        <v>128</v>
      </c>
      <c r="H24">
        <v>15</v>
      </c>
    </row>
    <row r="25" spans="1:8" x14ac:dyDescent="0.35">
      <c r="A25" t="s">
        <v>129</v>
      </c>
      <c r="B25">
        <v>3</v>
      </c>
      <c r="D25" t="s">
        <v>130</v>
      </c>
      <c r="E25">
        <v>25</v>
      </c>
      <c r="G25" t="s">
        <v>131</v>
      </c>
      <c r="H25">
        <v>15</v>
      </c>
    </row>
    <row r="26" spans="1:8" x14ac:dyDescent="0.35">
      <c r="A26" t="s">
        <v>132</v>
      </c>
      <c r="B26">
        <v>15</v>
      </c>
      <c r="D26" t="s">
        <v>133</v>
      </c>
      <c r="E26">
        <v>2</v>
      </c>
      <c r="G26" t="s">
        <v>134</v>
      </c>
      <c r="H26">
        <v>3</v>
      </c>
    </row>
    <row r="27" spans="1:8" x14ac:dyDescent="0.35">
      <c r="A27" t="s">
        <v>135</v>
      </c>
      <c r="B27">
        <v>3</v>
      </c>
      <c r="D27" t="s">
        <v>136</v>
      </c>
      <c r="E27">
        <v>5</v>
      </c>
      <c r="G27" t="s">
        <v>137</v>
      </c>
      <c r="H27">
        <v>2</v>
      </c>
    </row>
    <row r="28" spans="1:8" x14ac:dyDescent="0.35">
      <c r="A28" t="s">
        <v>138</v>
      </c>
      <c r="B28">
        <v>3</v>
      </c>
      <c r="D28" t="s">
        <v>139</v>
      </c>
      <c r="E28">
        <v>2</v>
      </c>
      <c r="G28" t="s">
        <v>140</v>
      </c>
      <c r="H28">
        <v>25</v>
      </c>
    </row>
    <row r="29" spans="1:8" x14ac:dyDescent="0.35">
      <c r="A29" t="s">
        <v>141</v>
      </c>
      <c r="B29">
        <v>25</v>
      </c>
      <c r="D29" t="s">
        <v>142</v>
      </c>
      <c r="E29">
        <v>25</v>
      </c>
      <c r="G29" t="s">
        <v>143</v>
      </c>
      <c r="H29">
        <v>25</v>
      </c>
    </row>
    <row r="30" spans="1:8" x14ac:dyDescent="0.35">
      <c r="A30" t="s">
        <v>144</v>
      </c>
      <c r="B30">
        <v>15</v>
      </c>
      <c r="D30" t="s">
        <v>145</v>
      </c>
      <c r="E30">
        <v>25</v>
      </c>
      <c r="G30" t="s">
        <v>146</v>
      </c>
    </row>
    <row r="31" spans="1:8" x14ac:dyDescent="0.35">
      <c r="A31" t="s">
        <v>147</v>
      </c>
      <c r="B31">
        <v>2</v>
      </c>
      <c r="D31" t="s">
        <v>148</v>
      </c>
      <c r="E31">
        <v>25</v>
      </c>
      <c r="G31" t="s">
        <v>149</v>
      </c>
      <c r="H31">
        <v>25</v>
      </c>
    </row>
    <row r="32" spans="1:8" x14ac:dyDescent="0.35">
      <c r="A32" t="s">
        <v>150</v>
      </c>
      <c r="B32">
        <v>15</v>
      </c>
      <c r="D32" t="s">
        <v>151</v>
      </c>
      <c r="E32">
        <v>2</v>
      </c>
      <c r="G32" t="s">
        <v>152</v>
      </c>
      <c r="H32">
        <v>2</v>
      </c>
    </row>
    <row r="33" spans="1:8" x14ac:dyDescent="0.35">
      <c r="A33" t="s">
        <v>153</v>
      </c>
      <c r="B33">
        <v>35</v>
      </c>
      <c r="D33" t="s">
        <v>154</v>
      </c>
      <c r="E33">
        <v>2</v>
      </c>
      <c r="G33" t="s">
        <v>155</v>
      </c>
      <c r="H33">
        <v>7.5</v>
      </c>
    </row>
    <row r="34" spans="1:8" x14ac:dyDescent="0.35">
      <c r="A34" t="s">
        <v>156</v>
      </c>
      <c r="B34">
        <v>2</v>
      </c>
      <c r="D34" t="s">
        <v>157</v>
      </c>
      <c r="E34">
        <v>2</v>
      </c>
      <c r="G34" t="s">
        <v>158</v>
      </c>
      <c r="H34">
        <v>22.5</v>
      </c>
    </row>
    <row r="35" spans="1:8" x14ac:dyDescent="0.35">
      <c r="A35" t="s">
        <v>159</v>
      </c>
      <c r="B35">
        <v>25</v>
      </c>
      <c r="D35" t="s">
        <v>160</v>
      </c>
      <c r="E35">
        <v>3</v>
      </c>
      <c r="G35" t="s">
        <v>161</v>
      </c>
      <c r="H35">
        <v>15</v>
      </c>
    </row>
    <row r="36" spans="1:8" x14ac:dyDescent="0.35">
      <c r="A36" t="s">
        <v>162</v>
      </c>
      <c r="B36">
        <v>2</v>
      </c>
      <c r="D36" t="s">
        <v>163</v>
      </c>
      <c r="E36">
        <v>3</v>
      </c>
      <c r="G36" t="s">
        <v>164</v>
      </c>
      <c r="H36">
        <v>25</v>
      </c>
    </row>
    <row r="37" spans="1:8" x14ac:dyDescent="0.35">
      <c r="A37" t="s">
        <v>165</v>
      </c>
      <c r="B37">
        <v>3</v>
      </c>
      <c r="D37" t="s">
        <v>166</v>
      </c>
      <c r="E37">
        <v>2</v>
      </c>
      <c r="G37" t="s">
        <v>167</v>
      </c>
      <c r="H37">
        <v>25</v>
      </c>
    </row>
    <row r="38" spans="1:8" x14ac:dyDescent="0.35">
      <c r="A38" t="s">
        <v>168</v>
      </c>
      <c r="B38">
        <v>2</v>
      </c>
      <c r="D38" t="s">
        <v>169</v>
      </c>
      <c r="E38">
        <v>15</v>
      </c>
      <c r="G38" s="10" t="s">
        <v>170</v>
      </c>
      <c r="H38" s="2">
        <v>3</v>
      </c>
    </row>
    <row r="39" spans="1:8" x14ac:dyDescent="0.35">
      <c r="A39" t="s">
        <v>171</v>
      </c>
      <c r="B39">
        <v>25</v>
      </c>
      <c r="D39" t="s">
        <v>172</v>
      </c>
      <c r="E39">
        <v>15</v>
      </c>
      <c r="G39" t="s">
        <v>173</v>
      </c>
      <c r="H39">
        <v>22.5</v>
      </c>
    </row>
    <row r="40" spans="1:8" x14ac:dyDescent="0.35">
      <c r="A40" t="s">
        <v>174</v>
      </c>
      <c r="B40">
        <v>1</v>
      </c>
      <c r="D40" t="s">
        <v>175</v>
      </c>
      <c r="E40">
        <v>15</v>
      </c>
      <c r="G40" t="s">
        <v>176</v>
      </c>
      <c r="H40">
        <v>22.5</v>
      </c>
    </row>
    <row r="41" spans="1:8" x14ac:dyDescent="0.35">
      <c r="D41" t="s">
        <v>177</v>
      </c>
      <c r="E41">
        <v>15</v>
      </c>
      <c r="G41" t="s">
        <v>178</v>
      </c>
      <c r="H41">
        <v>25</v>
      </c>
    </row>
    <row r="42" spans="1:8" x14ac:dyDescent="0.35">
      <c r="D42" t="s">
        <v>179</v>
      </c>
      <c r="E42">
        <v>1</v>
      </c>
      <c r="G42" t="s">
        <v>180</v>
      </c>
      <c r="H42">
        <v>3</v>
      </c>
    </row>
    <row r="43" spans="1:8" x14ac:dyDescent="0.35">
      <c r="D43" t="s">
        <v>181</v>
      </c>
      <c r="E43">
        <v>2</v>
      </c>
      <c r="G43" t="s">
        <v>182</v>
      </c>
      <c r="H43">
        <v>25</v>
      </c>
    </row>
    <row r="44" spans="1:8" x14ac:dyDescent="0.35">
      <c r="D44" t="s">
        <v>183</v>
      </c>
      <c r="E44">
        <v>25</v>
      </c>
      <c r="G44" t="s">
        <v>184</v>
      </c>
      <c r="H44">
        <v>15</v>
      </c>
    </row>
    <row r="45" spans="1:8" x14ac:dyDescent="0.35">
      <c r="D45" t="s">
        <v>185</v>
      </c>
      <c r="E45">
        <v>27.5</v>
      </c>
      <c r="G45" t="s">
        <v>186</v>
      </c>
      <c r="H45">
        <v>1</v>
      </c>
    </row>
    <row r="46" spans="1:8" x14ac:dyDescent="0.35">
      <c r="D46" t="s">
        <v>187</v>
      </c>
      <c r="E46">
        <v>3</v>
      </c>
      <c r="G46" t="s">
        <v>188</v>
      </c>
      <c r="H46">
        <v>27.5</v>
      </c>
    </row>
    <row r="47" spans="1:8" x14ac:dyDescent="0.35">
      <c r="D47" t="s">
        <v>189</v>
      </c>
      <c r="E47">
        <v>3</v>
      </c>
      <c r="G47" t="s">
        <v>190</v>
      </c>
      <c r="H47">
        <v>27.5</v>
      </c>
    </row>
    <row r="48" spans="1:8" x14ac:dyDescent="0.35">
      <c r="D48" t="s">
        <v>191</v>
      </c>
      <c r="E48">
        <v>2</v>
      </c>
      <c r="G48" t="s">
        <v>192</v>
      </c>
      <c r="H48">
        <v>12.5</v>
      </c>
    </row>
    <row r="49" spans="4:8" x14ac:dyDescent="0.35">
      <c r="D49" t="s">
        <v>193</v>
      </c>
      <c r="E49">
        <v>0.5</v>
      </c>
      <c r="G49" t="s">
        <v>194</v>
      </c>
      <c r="H49">
        <v>17.5</v>
      </c>
    </row>
    <row r="50" spans="4:8" x14ac:dyDescent="0.35">
      <c r="D50" t="s">
        <v>195</v>
      </c>
      <c r="E50">
        <v>25</v>
      </c>
      <c r="G50" t="s">
        <v>196</v>
      </c>
      <c r="H50">
        <v>1</v>
      </c>
    </row>
    <row r="51" spans="4:8" x14ac:dyDescent="0.35">
      <c r="D51" t="s">
        <v>197</v>
      </c>
      <c r="E51">
        <v>3</v>
      </c>
      <c r="G51" t="s">
        <v>198</v>
      </c>
      <c r="H51">
        <v>12.5</v>
      </c>
    </row>
    <row r="52" spans="4:8" x14ac:dyDescent="0.35">
      <c r="D52" t="s">
        <v>199</v>
      </c>
      <c r="E52">
        <v>25</v>
      </c>
      <c r="G52" t="s">
        <v>200</v>
      </c>
      <c r="H52">
        <v>22.5</v>
      </c>
    </row>
    <row r="53" spans="4:8" x14ac:dyDescent="0.35">
      <c r="D53" t="s">
        <v>201</v>
      </c>
      <c r="E53">
        <v>2</v>
      </c>
      <c r="G53" t="s">
        <v>202</v>
      </c>
      <c r="H53">
        <v>15</v>
      </c>
    </row>
    <row r="54" spans="4:8" x14ac:dyDescent="0.35">
      <c r="D54" t="s">
        <v>203</v>
      </c>
      <c r="E54">
        <v>17.5</v>
      </c>
      <c r="G54" t="s">
        <v>204</v>
      </c>
      <c r="H54">
        <v>7.5</v>
      </c>
    </row>
    <row r="55" spans="4:8" x14ac:dyDescent="0.35">
      <c r="D55" t="s">
        <v>205</v>
      </c>
      <c r="E55">
        <v>2</v>
      </c>
      <c r="G55" t="s">
        <v>206</v>
      </c>
      <c r="H55">
        <v>25</v>
      </c>
    </row>
    <row r="56" spans="4:8" x14ac:dyDescent="0.35">
      <c r="D56" t="s">
        <v>207</v>
      </c>
      <c r="E56">
        <v>15</v>
      </c>
      <c r="G56" t="s">
        <v>208</v>
      </c>
      <c r="H56">
        <v>22.5</v>
      </c>
    </row>
    <row r="57" spans="4:8" x14ac:dyDescent="0.35">
      <c r="G57" t="s">
        <v>209</v>
      </c>
      <c r="H57">
        <v>25</v>
      </c>
    </row>
    <row r="58" spans="4:8" x14ac:dyDescent="0.35">
      <c r="G58" t="s">
        <v>210</v>
      </c>
      <c r="H58">
        <v>5</v>
      </c>
    </row>
    <row r="59" spans="4:8" x14ac:dyDescent="0.35">
      <c r="G59" t="s">
        <v>211</v>
      </c>
      <c r="H59">
        <v>4</v>
      </c>
    </row>
    <row r="60" spans="4:8" x14ac:dyDescent="0.35">
      <c r="G60" t="s">
        <v>212</v>
      </c>
      <c r="H60">
        <v>3</v>
      </c>
    </row>
    <row r="61" spans="4:8" x14ac:dyDescent="0.35">
      <c r="G61" t="s">
        <v>213</v>
      </c>
      <c r="H61">
        <v>32.5</v>
      </c>
    </row>
    <row r="62" spans="4:8" x14ac:dyDescent="0.35">
      <c r="G62" t="s">
        <v>214</v>
      </c>
      <c r="H62">
        <v>2</v>
      </c>
    </row>
    <row r="63" spans="4:8" x14ac:dyDescent="0.35">
      <c r="G63" t="s">
        <v>215</v>
      </c>
      <c r="H63">
        <v>35</v>
      </c>
    </row>
    <row r="64" spans="4:8" x14ac:dyDescent="0.35">
      <c r="G64" t="s">
        <v>216</v>
      </c>
      <c r="H64">
        <v>22.5</v>
      </c>
    </row>
    <row r="65" spans="7:8" x14ac:dyDescent="0.35">
      <c r="G65" t="s">
        <v>217</v>
      </c>
      <c r="H65">
        <v>25</v>
      </c>
    </row>
    <row r="66" spans="7:8" x14ac:dyDescent="0.35">
      <c r="G66" t="s">
        <v>218</v>
      </c>
      <c r="H66">
        <v>25</v>
      </c>
    </row>
    <row r="67" spans="7:8" x14ac:dyDescent="0.35">
      <c r="G67" t="s">
        <v>219</v>
      </c>
      <c r="H67">
        <v>7.5</v>
      </c>
    </row>
    <row r="68" spans="7:8" x14ac:dyDescent="0.35">
      <c r="G68" t="s">
        <v>220</v>
      </c>
      <c r="H68">
        <v>35</v>
      </c>
    </row>
    <row r="69" spans="7:8" x14ac:dyDescent="0.35">
      <c r="G69" t="s">
        <v>221</v>
      </c>
      <c r="H69">
        <v>35</v>
      </c>
    </row>
    <row r="70" spans="7:8" x14ac:dyDescent="0.35">
      <c r="G70" t="s">
        <v>222</v>
      </c>
      <c r="H70">
        <v>6.5</v>
      </c>
    </row>
    <row r="71" spans="7:8" x14ac:dyDescent="0.35">
      <c r="G71" t="s">
        <v>223</v>
      </c>
      <c r="H71">
        <v>25</v>
      </c>
    </row>
    <row r="72" spans="7:8" x14ac:dyDescent="0.35">
      <c r="G72" t="s">
        <v>224</v>
      </c>
      <c r="H72">
        <v>35</v>
      </c>
    </row>
    <row r="73" spans="7:8" x14ac:dyDescent="0.35">
      <c r="G73" t="s">
        <v>225</v>
      </c>
      <c r="H73">
        <v>35</v>
      </c>
    </row>
    <row r="74" spans="7:8" x14ac:dyDescent="0.35">
      <c r="G74" t="s">
        <v>226</v>
      </c>
      <c r="H74">
        <v>5.25</v>
      </c>
    </row>
    <row r="75" spans="7:8" x14ac:dyDescent="0.35">
      <c r="G75" t="s">
        <v>227</v>
      </c>
      <c r="H75">
        <v>4</v>
      </c>
    </row>
    <row r="76" spans="7:8" x14ac:dyDescent="0.35">
      <c r="G76" t="s">
        <v>228</v>
      </c>
      <c r="H76">
        <v>6.5</v>
      </c>
    </row>
    <row r="77" spans="7:8" x14ac:dyDescent="0.35">
      <c r="G77" t="s">
        <v>229</v>
      </c>
      <c r="H77">
        <v>25</v>
      </c>
    </row>
    <row r="78" spans="7:8" x14ac:dyDescent="0.35">
      <c r="G78" t="s">
        <v>230</v>
      </c>
      <c r="H78">
        <v>6.5</v>
      </c>
    </row>
    <row r="79" spans="7:8" x14ac:dyDescent="0.35">
      <c r="G79" t="s">
        <v>231</v>
      </c>
      <c r="H79">
        <v>3</v>
      </c>
    </row>
    <row r="80" spans="7:8" x14ac:dyDescent="0.35">
      <c r="G80" t="s">
        <v>232</v>
      </c>
      <c r="H80">
        <v>25</v>
      </c>
    </row>
    <row r="81" spans="7:8" x14ac:dyDescent="0.35">
      <c r="G81" t="s">
        <v>233</v>
      </c>
      <c r="H81">
        <v>35</v>
      </c>
    </row>
    <row r="82" spans="7:8" x14ac:dyDescent="0.35">
      <c r="G82" t="s">
        <v>234</v>
      </c>
      <c r="H82">
        <v>2</v>
      </c>
    </row>
    <row r="83" spans="7:8" x14ac:dyDescent="0.35">
      <c r="G83" t="s">
        <v>235</v>
      </c>
      <c r="H83">
        <v>25</v>
      </c>
    </row>
    <row r="84" spans="7:8" x14ac:dyDescent="0.35">
      <c r="G84" t="s">
        <v>236</v>
      </c>
      <c r="H84">
        <v>3</v>
      </c>
    </row>
    <row r="85" spans="7:8" x14ac:dyDescent="0.35">
      <c r="G85" t="s">
        <v>237</v>
      </c>
      <c r="H85">
        <v>15</v>
      </c>
    </row>
    <row r="86" spans="7:8" x14ac:dyDescent="0.35">
      <c r="G86" t="s">
        <v>238</v>
      </c>
      <c r="H86">
        <v>17.5</v>
      </c>
    </row>
    <row r="87" spans="7:8" x14ac:dyDescent="0.35">
      <c r="G87" t="s">
        <v>239</v>
      </c>
      <c r="H87">
        <v>17.5</v>
      </c>
    </row>
    <row r="88" spans="7:8" x14ac:dyDescent="0.35">
      <c r="G88" t="s">
        <v>240</v>
      </c>
      <c r="H88">
        <v>7.5</v>
      </c>
    </row>
    <row r="89" spans="7:8" x14ac:dyDescent="0.35">
      <c r="G89" t="s">
        <v>241</v>
      </c>
      <c r="H89">
        <v>6</v>
      </c>
    </row>
    <row r="90" spans="7:8" x14ac:dyDescent="0.35">
      <c r="G90" t="s">
        <v>242</v>
      </c>
      <c r="H90">
        <v>1</v>
      </c>
    </row>
    <row r="91" spans="7:8" x14ac:dyDescent="0.35">
      <c r="G91" t="s">
        <v>243</v>
      </c>
      <c r="H91">
        <v>15</v>
      </c>
    </row>
    <row r="92" spans="7:8" x14ac:dyDescent="0.35">
      <c r="G92" t="s">
        <v>244</v>
      </c>
      <c r="H92">
        <v>12.5</v>
      </c>
    </row>
    <row r="93" spans="7:8" x14ac:dyDescent="0.35">
      <c r="G93" t="s">
        <v>245</v>
      </c>
      <c r="H93">
        <v>2</v>
      </c>
    </row>
    <row r="94" spans="7:8" x14ac:dyDescent="0.35">
      <c r="G94" t="s">
        <v>246</v>
      </c>
      <c r="H94">
        <v>25</v>
      </c>
    </row>
    <row r="95" spans="7:8" x14ac:dyDescent="0.35">
      <c r="G95" t="s">
        <v>247</v>
      </c>
      <c r="H95">
        <v>2</v>
      </c>
    </row>
    <row r="96" spans="7:8" x14ac:dyDescent="0.35">
      <c r="G96" t="s">
        <v>248</v>
      </c>
      <c r="H96">
        <v>17.5</v>
      </c>
    </row>
    <row r="97" spans="7:8" x14ac:dyDescent="0.35">
      <c r="G97" t="s">
        <v>249</v>
      </c>
      <c r="H97">
        <v>2</v>
      </c>
    </row>
    <row r="98" spans="7:8" x14ac:dyDescent="0.35">
      <c r="G98" t="s">
        <v>250</v>
      </c>
      <c r="H98">
        <v>15</v>
      </c>
    </row>
    <row r="99" spans="7:8" x14ac:dyDescent="0.35">
      <c r="G99" t="s">
        <v>251</v>
      </c>
      <c r="H99">
        <v>15</v>
      </c>
    </row>
    <row r="100" spans="7:8" x14ac:dyDescent="0.35">
      <c r="G100" t="s">
        <v>252</v>
      </c>
      <c r="H100">
        <v>12.5</v>
      </c>
    </row>
    <row r="101" spans="7:8" x14ac:dyDescent="0.35">
      <c r="G101" t="s">
        <v>253</v>
      </c>
      <c r="H101">
        <v>1</v>
      </c>
    </row>
    <row r="102" spans="7:8" x14ac:dyDescent="0.35">
      <c r="G102" t="s">
        <v>254</v>
      </c>
      <c r="H102">
        <v>1</v>
      </c>
    </row>
    <row r="103" spans="7:8" x14ac:dyDescent="0.35">
      <c r="G103" t="s">
        <v>255</v>
      </c>
      <c r="H103">
        <v>1</v>
      </c>
    </row>
    <row r="104" spans="7:8" x14ac:dyDescent="0.35">
      <c r="G104" t="s">
        <v>256</v>
      </c>
      <c r="H104">
        <v>2</v>
      </c>
    </row>
    <row r="105" spans="7:8" x14ac:dyDescent="0.35">
      <c r="G105" t="s">
        <v>257</v>
      </c>
      <c r="H105">
        <v>1</v>
      </c>
    </row>
    <row r="106" spans="7:8" x14ac:dyDescent="0.35">
      <c r="G106" t="s">
        <v>258</v>
      </c>
      <c r="H106">
        <v>7.5</v>
      </c>
    </row>
    <row r="107" spans="7:8" x14ac:dyDescent="0.35">
      <c r="G107" t="s">
        <v>259</v>
      </c>
      <c r="H107">
        <v>15</v>
      </c>
    </row>
    <row r="108" spans="7:8" x14ac:dyDescent="0.35">
      <c r="G108" t="s">
        <v>260</v>
      </c>
      <c r="H108">
        <v>12.5</v>
      </c>
    </row>
    <row r="109" spans="7:8" x14ac:dyDescent="0.35">
      <c r="G109" t="s">
        <v>261</v>
      </c>
      <c r="H109">
        <v>1</v>
      </c>
    </row>
    <row r="110" spans="7:8" x14ac:dyDescent="0.35">
      <c r="G110" t="s">
        <v>262</v>
      </c>
      <c r="H110">
        <v>1</v>
      </c>
    </row>
    <row r="111" spans="7:8" x14ac:dyDescent="0.35">
      <c r="G111" t="s">
        <v>263</v>
      </c>
      <c r="H111">
        <v>1</v>
      </c>
    </row>
    <row r="112" spans="7:8" x14ac:dyDescent="0.35">
      <c r="G112" t="s">
        <v>264</v>
      </c>
      <c r="H112">
        <v>17.5</v>
      </c>
    </row>
    <row r="113" spans="7:8" x14ac:dyDescent="0.35">
      <c r="G113" t="s">
        <v>265</v>
      </c>
      <c r="H113">
        <v>25</v>
      </c>
    </row>
    <row r="114" spans="7:8" x14ac:dyDescent="0.35">
      <c r="G114" t="s">
        <v>266</v>
      </c>
      <c r="H114">
        <v>7.5</v>
      </c>
    </row>
    <row r="115" spans="7:8" x14ac:dyDescent="0.35">
      <c r="G115" t="s">
        <v>267</v>
      </c>
      <c r="H115">
        <v>22.5</v>
      </c>
    </row>
    <row r="116" spans="7:8" x14ac:dyDescent="0.35">
      <c r="G116" t="s">
        <v>268</v>
      </c>
      <c r="H116">
        <v>1</v>
      </c>
    </row>
    <row r="117" spans="7:8" x14ac:dyDescent="0.35">
      <c r="G117" t="s">
        <v>269</v>
      </c>
      <c r="H117">
        <v>15</v>
      </c>
    </row>
    <row r="118" spans="7:8" x14ac:dyDescent="0.35">
      <c r="G118" t="s">
        <v>270</v>
      </c>
      <c r="H118">
        <v>17.5</v>
      </c>
    </row>
    <row r="119" spans="7:8" x14ac:dyDescent="0.35">
      <c r="G119" t="s">
        <v>271</v>
      </c>
      <c r="H119">
        <v>5</v>
      </c>
    </row>
    <row r="120" spans="7:8" x14ac:dyDescent="0.35">
      <c r="G120" t="s">
        <v>272</v>
      </c>
      <c r="H120">
        <v>25</v>
      </c>
    </row>
    <row r="121" spans="7:8" x14ac:dyDescent="0.35">
      <c r="G121" t="s">
        <v>273</v>
      </c>
      <c r="H121">
        <v>22.5</v>
      </c>
    </row>
    <row r="122" spans="7:8" x14ac:dyDescent="0.35">
      <c r="G122" t="s">
        <v>274</v>
      </c>
      <c r="H122">
        <v>22.5</v>
      </c>
    </row>
    <row r="123" spans="7:8" x14ac:dyDescent="0.35">
      <c r="G123" t="s">
        <v>275</v>
      </c>
      <c r="H123">
        <v>15</v>
      </c>
    </row>
    <row r="124" spans="7:8" x14ac:dyDescent="0.35">
      <c r="G124" t="s">
        <v>276</v>
      </c>
      <c r="H124">
        <v>15</v>
      </c>
    </row>
    <row r="125" spans="7:8" x14ac:dyDescent="0.35">
      <c r="G125" t="s">
        <v>277</v>
      </c>
      <c r="H125">
        <v>2</v>
      </c>
    </row>
    <row r="126" spans="7:8" x14ac:dyDescent="0.35">
      <c r="G126" t="s">
        <v>278</v>
      </c>
      <c r="H126">
        <v>12.5</v>
      </c>
    </row>
    <row r="127" spans="7:8" x14ac:dyDescent="0.35">
      <c r="G127" t="s">
        <v>279</v>
      </c>
      <c r="H127">
        <v>15</v>
      </c>
    </row>
    <row r="128" spans="7:8" x14ac:dyDescent="0.35">
      <c r="G128" t="s">
        <v>280</v>
      </c>
      <c r="H128">
        <v>15</v>
      </c>
    </row>
    <row r="129" spans="7:8" x14ac:dyDescent="0.35">
      <c r="G129" t="s">
        <v>281</v>
      </c>
      <c r="H129">
        <v>3</v>
      </c>
    </row>
    <row r="130" spans="7:8" x14ac:dyDescent="0.35">
      <c r="G130" t="s">
        <v>282</v>
      </c>
      <c r="H130">
        <v>2</v>
      </c>
    </row>
    <row r="131" spans="7:8" x14ac:dyDescent="0.35">
      <c r="G131" t="s">
        <v>283</v>
      </c>
      <c r="H131">
        <v>5</v>
      </c>
    </row>
    <row r="132" spans="7:8" x14ac:dyDescent="0.35">
      <c r="G132" t="s">
        <v>284</v>
      </c>
      <c r="H132">
        <v>3</v>
      </c>
    </row>
    <row r="133" spans="7:8" x14ac:dyDescent="0.35">
      <c r="G133" t="s">
        <v>285</v>
      </c>
      <c r="H133">
        <v>6.25</v>
      </c>
    </row>
    <row r="134" spans="7:8" x14ac:dyDescent="0.35">
      <c r="G134" t="s">
        <v>286</v>
      </c>
      <c r="H134">
        <v>3</v>
      </c>
    </row>
    <row r="135" spans="7:8" x14ac:dyDescent="0.35">
      <c r="G135" t="s">
        <v>287</v>
      </c>
      <c r="H135">
        <v>7.5</v>
      </c>
    </row>
    <row r="136" spans="7:8" x14ac:dyDescent="0.35">
      <c r="G136" t="s">
        <v>288</v>
      </c>
      <c r="H136">
        <v>2</v>
      </c>
    </row>
    <row r="137" spans="7:8" x14ac:dyDescent="0.35">
      <c r="G137" t="s">
        <v>289</v>
      </c>
      <c r="H137">
        <v>15</v>
      </c>
    </row>
    <row r="138" spans="7:8" x14ac:dyDescent="0.35">
      <c r="G138" t="s">
        <v>290</v>
      </c>
      <c r="H138">
        <v>12.5</v>
      </c>
    </row>
    <row r="139" spans="7:8" x14ac:dyDescent="0.35">
      <c r="G139" t="s">
        <v>291</v>
      </c>
      <c r="H139">
        <v>15</v>
      </c>
    </row>
    <row r="140" spans="7:8" x14ac:dyDescent="0.35">
      <c r="G140" t="s">
        <v>292</v>
      </c>
      <c r="H140">
        <v>2</v>
      </c>
    </row>
    <row r="141" spans="7:8" x14ac:dyDescent="0.35">
      <c r="G141" t="s">
        <v>293</v>
      </c>
      <c r="H141">
        <v>4</v>
      </c>
    </row>
    <row r="142" spans="7:8" x14ac:dyDescent="0.35">
      <c r="G142" t="s">
        <v>294</v>
      </c>
      <c r="H142">
        <v>4</v>
      </c>
    </row>
    <row r="143" spans="7:8" x14ac:dyDescent="0.35">
      <c r="G143" t="s">
        <v>295</v>
      </c>
      <c r="H143">
        <v>7.5</v>
      </c>
    </row>
    <row r="144" spans="7:8" x14ac:dyDescent="0.35">
      <c r="G144" t="s">
        <v>296</v>
      </c>
      <c r="H144">
        <v>2</v>
      </c>
    </row>
    <row r="145" spans="7:8" x14ac:dyDescent="0.35">
      <c r="G145" t="s">
        <v>297</v>
      </c>
      <c r="H145">
        <v>7.5</v>
      </c>
    </row>
    <row r="146" spans="7:8" x14ac:dyDescent="0.35">
      <c r="G146" t="s">
        <v>298</v>
      </c>
      <c r="H146">
        <v>7.5</v>
      </c>
    </row>
    <row r="147" spans="7:8" x14ac:dyDescent="0.35">
      <c r="G147" t="s">
        <v>299</v>
      </c>
      <c r="H147">
        <v>7.5</v>
      </c>
    </row>
    <row r="148" spans="7:8" x14ac:dyDescent="0.35">
      <c r="G148" t="s">
        <v>300</v>
      </c>
      <c r="H148">
        <v>22.5</v>
      </c>
    </row>
    <row r="149" spans="7:8" x14ac:dyDescent="0.35">
      <c r="G149" t="s">
        <v>301</v>
      </c>
      <c r="H149">
        <v>7.5</v>
      </c>
    </row>
    <row r="150" spans="7:8" x14ac:dyDescent="0.35">
      <c r="G150" t="s">
        <v>302</v>
      </c>
      <c r="H150">
        <v>7.5</v>
      </c>
    </row>
    <row r="151" spans="7:8" x14ac:dyDescent="0.35">
      <c r="G151" t="s">
        <v>303</v>
      </c>
      <c r="H151">
        <v>7.5</v>
      </c>
    </row>
    <row r="152" spans="7:8" x14ac:dyDescent="0.35">
      <c r="G152" t="s">
        <v>304</v>
      </c>
      <c r="H152">
        <v>7.5</v>
      </c>
    </row>
    <row r="153" spans="7:8" x14ac:dyDescent="0.35">
      <c r="G153" t="s">
        <v>305</v>
      </c>
      <c r="H153">
        <v>7.5</v>
      </c>
    </row>
    <row r="154" spans="7:8" x14ac:dyDescent="0.35">
      <c r="G154" t="s">
        <v>306</v>
      </c>
      <c r="H154">
        <v>7.5</v>
      </c>
    </row>
    <row r="155" spans="7:8" x14ac:dyDescent="0.35">
      <c r="G155" t="s">
        <v>307</v>
      </c>
      <c r="H155">
        <v>7.5</v>
      </c>
    </row>
    <row r="156" spans="7:8" x14ac:dyDescent="0.35">
      <c r="G156" t="s">
        <v>308</v>
      </c>
      <c r="H156">
        <v>7.5</v>
      </c>
    </row>
    <row r="157" spans="7:8" x14ac:dyDescent="0.35">
      <c r="G157" t="s">
        <v>309</v>
      </c>
      <c r="H157">
        <v>3</v>
      </c>
    </row>
    <row r="158" spans="7:8" x14ac:dyDescent="0.35">
      <c r="G158" t="s">
        <v>310</v>
      </c>
      <c r="H158">
        <v>25</v>
      </c>
    </row>
    <row r="159" spans="7:8" x14ac:dyDescent="0.35">
      <c r="G159" t="s">
        <v>311</v>
      </c>
      <c r="H159">
        <v>2</v>
      </c>
    </row>
    <row r="160" spans="7:8" x14ac:dyDescent="0.35">
      <c r="G160" t="s">
        <v>312</v>
      </c>
      <c r="H160">
        <v>1</v>
      </c>
    </row>
    <row r="161" spans="7:8" x14ac:dyDescent="0.35">
      <c r="G161" t="s">
        <v>313</v>
      </c>
      <c r="H161">
        <v>2</v>
      </c>
    </row>
    <row r="162" spans="7:8" x14ac:dyDescent="0.35">
      <c r="G162" t="s">
        <v>314</v>
      </c>
      <c r="H162">
        <v>25</v>
      </c>
    </row>
    <row r="163" spans="7:8" x14ac:dyDescent="0.35">
      <c r="G163" t="s">
        <v>315</v>
      </c>
      <c r="H163">
        <v>12.5</v>
      </c>
    </row>
    <row r="164" spans="7:8" x14ac:dyDescent="0.35">
      <c r="G164" t="s">
        <v>316</v>
      </c>
      <c r="H164">
        <v>12.5</v>
      </c>
    </row>
    <row r="165" spans="7:8" x14ac:dyDescent="0.35">
      <c r="G165" t="s">
        <v>317</v>
      </c>
      <c r="H165">
        <v>2</v>
      </c>
    </row>
    <row r="166" spans="7:8" x14ac:dyDescent="0.35">
      <c r="G166" t="s">
        <v>318</v>
      </c>
      <c r="H166">
        <v>1</v>
      </c>
    </row>
    <row r="167" spans="7:8" x14ac:dyDescent="0.35">
      <c r="G167" t="s">
        <v>318</v>
      </c>
      <c r="H167">
        <v>17.5</v>
      </c>
    </row>
    <row r="168" spans="7:8" x14ac:dyDescent="0.35">
      <c r="G168" t="s">
        <v>319</v>
      </c>
      <c r="H168">
        <v>15</v>
      </c>
    </row>
    <row r="169" spans="7:8" x14ac:dyDescent="0.35">
      <c r="G169" t="s">
        <v>320</v>
      </c>
      <c r="H169">
        <v>12.5</v>
      </c>
    </row>
    <row r="170" spans="7:8" x14ac:dyDescent="0.35">
      <c r="G170" t="s">
        <v>321</v>
      </c>
      <c r="H170">
        <v>15</v>
      </c>
    </row>
    <row r="171" spans="7:8" x14ac:dyDescent="0.35">
      <c r="G171" t="s">
        <v>322</v>
      </c>
      <c r="H171">
        <v>12.5</v>
      </c>
    </row>
    <row r="172" spans="7:8" x14ac:dyDescent="0.35">
      <c r="G172" t="s">
        <v>323</v>
      </c>
      <c r="H172">
        <v>1</v>
      </c>
    </row>
    <row r="173" spans="7:8" x14ac:dyDescent="0.35">
      <c r="G173" t="s">
        <v>324</v>
      </c>
      <c r="H173">
        <v>6</v>
      </c>
    </row>
    <row r="174" spans="7:8" x14ac:dyDescent="0.35">
      <c r="G174" t="s">
        <v>325</v>
      </c>
      <c r="H174">
        <v>3</v>
      </c>
    </row>
    <row r="175" spans="7:8" x14ac:dyDescent="0.35">
      <c r="G175" t="s">
        <v>326</v>
      </c>
      <c r="H175">
        <v>2</v>
      </c>
    </row>
    <row r="176" spans="7:8" x14ac:dyDescent="0.35">
      <c r="G176" t="s">
        <v>327</v>
      </c>
      <c r="H176">
        <v>25</v>
      </c>
    </row>
    <row r="177" spans="7:8" x14ac:dyDescent="0.35">
      <c r="G177" t="s">
        <v>328</v>
      </c>
      <c r="H177">
        <v>25</v>
      </c>
    </row>
    <row r="178" spans="7:8" x14ac:dyDescent="0.35">
      <c r="G178" t="s">
        <v>329</v>
      </c>
      <c r="H178">
        <v>25</v>
      </c>
    </row>
    <row r="179" spans="7:8" x14ac:dyDescent="0.35">
      <c r="G179" t="s">
        <v>330</v>
      </c>
      <c r="H179">
        <v>17.5</v>
      </c>
    </row>
    <row r="180" spans="7:8" x14ac:dyDescent="0.35">
      <c r="G180" t="s">
        <v>331</v>
      </c>
      <c r="H180">
        <v>1</v>
      </c>
    </row>
    <row r="181" spans="7:8" x14ac:dyDescent="0.35">
      <c r="G181" t="s">
        <v>332</v>
      </c>
      <c r="H181">
        <v>1</v>
      </c>
    </row>
    <row r="182" spans="7:8" x14ac:dyDescent="0.35">
      <c r="G182" t="s">
        <v>333</v>
      </c>
      <c r="H182">
        <v>7.5</v>
      </c>
    </row>
    <row r="183" spans="7:8" x14ac:dyDescent="0.35">
      <c r="G183" t="s">
        <v>334</v>
      </c>
      <c r="H183">
        <v>2</v>
      </c>
    </row>
    <row r="184" spans="7:8" x14ac:dyDescent="0.35">
      <c r="G184" t="s">
        <v>335</v>
      </c>
      <c r="H184">
        <v>2</v>
      </c>
    </row>
    <row r="185" spans="7:8" x14ac:dyDescent="0.35">
      <c r="G185" t="s">
        <v>336</v>
      </c>
      <c r="H185">
        <v>6</v>
      </c>
    </row>
    <row r="186" spans="7:8" x14ac:dyDescent="0.35">
      <c r="G186" t="s">
        <v>337</v>
      </c>
      <c r="H186">
        <v>2</v>
      </c>
    </row>
    <row r="187" spans="7:8" x14ac:dyDescent="0.35">
      <c r="G187" t="s">
        <v>338</v>
      </c>
      <c r="H187">
        <v>6</v>
      </c>
    </row>
    <row r="188" spans="7:8" x14ac:dyDescent="0.35">
      <c r="G188" t="s">
        <v>339</v>
      </c>
      <c r="H188">
        <v>6</v>
      </c>
    </row>
    <row r="189" spans="7:8" x14ac:dyDescent="0.35">
      <c r="G189" t="s">
        <v>340</v>
      </c>
      <c r="H189">
        <v>6</v>
      </c>
    </row>
    <row r="190" spans="7:8" x14ac:dyDescent="0.35">
      <c r="G190" t="s">
        <v>341</v>
      </c>
      <c r="H190">
        <v>25</v>
      </c>
    </row>
    <row r="191" spans="7:8" x14ac:dyDescent="0.35">
      <c r="G191" t="s">
        <v>342</v>
      </c>
      <c r="H191">
        <v>25</v>
      </c>
    </row>
    <row r="192" spans="7:8" x14ac:dyDescent="0.35">
      <c r="G192" t="s">
        <v>343</v>
      </c>
      <c r="H192">
        <v>25</v>
      </c>
    </row>
    <row r="193" spans="7:8" x14ac:dyDescent="0.35">
      <c r="G193" t="s">
        <v>344</v>
      </c>
      <c r="H193">
        <v>25</v>
      </c>
    </row>
    <row r="194" spans="7:8" x14ac:dyDescent="0.35">
      <c r="G194" t="s">
        <v>345</v>
      </c>
      <c r="H194">
        <v>6</v>
      </c>
    </row>
    <row r="195" spans="7:8" x14ac:dyDescent="0.35">
      <c r="G195" t="s">
        <v>346</v>
      </c>
      <c r="H195">
        <v>6</v>
      </c>
    </row>
    <row r="196" spans="7:8" x14ac:dyDescent="0.35">
      <c r="G196" t="s">
        <v>347</v>
      </c>
      <c r="H196">
        <v>7.5</v>
      </c>
    </row>
    <row r="197" spans="7:8" x14ac:dyDescent="0.35">
      <c r="G197" t="s">
        <v>348</v>
      </c>
      <c r="H197">
        <v>25</v>
      </c>
    </row>
    <row r="198" spans="7:8" x14ac:dyDescent="0.35">
      <c r="G198" t="s">
        <v>349</v>
      </c>
      <c r="H198">
        <v>6</v>
      </c>
    </row>
    <row r="199" spans="7:8" x14ac:dyDescent="0.35">
      <c r="G199" t="s">
        <v>350</v>
      </c>
      <c r="H199">
        <v>6</v>
      </c>
    </row>
    <row r="200" spans="7:8" x14ac:dyDescent="0.35">
      <c r="G200" t="s">
        <v>351</v>
      </c>
      <c r="H200">
        <v>6</v>
      </c>
    </row>
    <row r="201" spans="7:8" x14ac:dyDescent="0.35">
      <c r="G201" t="s">
        <v>352</v>
      </c>
      <c r="H201">
        <v>6</v>
      </c>
    </row>
    <row r="202" spans="7:8" x14ac:dyDescent="0.35">
      <c r="G202" t="s">
        <v>353</v>
      </c>
      <c r="H202">
        <v>6</v>
      </c>
    </row>
    <row r="203" spans="7:8" x14ac:dyDescent="0.35">
      <c r="G203" t="s">
        <v>354</v>
      </c>
      <c r="H203">
        <v>2</v>
      </c>
    </row>
    <row r="204" spans="7:8" x14ac:dyDescent="0.35">
      <c r="G204" t="s">
        <v>355</v>
      </c>
      <c r="H204">
        <v>2</v>
      </c>
    </row>
    <row r="205" spans="7:8" x14ac:dyDescent="0.35">
      <c r="G205" t="s">
        <v>356</v>
      </c>
      <c r="H205">
        <v>5</v>
      </c>
    </row>
    <row r="206" spans="7:8" x14ac:dyDescent="0.35">
      <c r="G206" t="s">
        <v>357</v>
      </c>
      <c r="H206">
        <v>2</v>
      </c>
    </row>
    <row r="207" spans="7:8" x14ac:dyDescent="0.35">
      <c r="G207" t="s">
        <v>358</v>
      </c>
      <c r="H207">
        <v>1</v>
      </c>
    </row>
    <row r="208" spans="7:8" x14ac:dyDescent="0.35">
      <c r="G208" t="s">
        <v>359</v>
      </c>
      <c r="H208">
        <v>27</v>
      </c>
    </row>
    <row r="209" spans="7:8" x14ac:dyDescent="0.35">
      <c r="G209" t="s">
        <v>360</v>
      </c>
      <c r="H209">
        <v>3</v>
      </c>
    </row>
    <row r="210" spans="7:8" x14ac:dyDescent="0.35">
      <c r="G210" t="s">
        <v>361</v>
      </c>
      <c r="H210">
        <v>3</v>
      </c>
    </row>
    <row r="211" spans="7:8" x14ac:dyDescent="0.35">
      <c r="G211" t="s">
        <v>362</v>
      </c>
      <c r="H211">
        <v>25</v>
      </c>
    </row>
    <row r="212" spans="7:8" x14ac:dyDescent="0.35">
      <c r="G212" t="s">
        <v>363</v>
      </c>
      <c r="H212">
        <v>2</v>
      </c>
    </row>
    <row r="213" spans="7:8" x14ac:dyDescent="0.35">
      <c r="G213" t="s">
        <v>364</v>
      </c>
      <c r="H213">
        <v>2</v>
      </c>
    </row>
    <row r="214" spans="7:8" x14ac:dyDescent="0.35">
      <c r="G214" t="s">
        <v>365</v>
      </c>
      <c r="H214">
        <v>2</v>
      </c>
    </row>
    <row r="215" spans="7:8" x14ac:dyDescent="0.35">
      <c r="G215" t="s">
        <v>366</v>
      </c>
      <c r="H215">
        <v>2</v>
      </c>
    </row>
  </sheetData>
  <mergeCells count="3">
    <mergeCell ref="A6:B6"/>
    <mergeCell ref="D6:E6"/>
    <mergeCell ref="G6:H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07DE8-AB5A-410B-B129-C58399F43152}">
  <dimension ref="A2:H219"/>
  <sheetViews>
    <sheetView topLeftCell="A11" workbookViewId="0">
      <selection activeCell="M19" sqref="M19"/>
    </sheetView>
  </sheetViews>
  <sheetFormatPr defaultColWidth="8.81640625" defaultRowHeight="14.5" x14ac:dyDescent="0.35"/>
  <cols>
    <col min="1" max="1" width="16.1796875" bestFit="1" customWidth="1"/>
    <col min="2" max="2" width="10.453125" bestFit="1" customWidth="1"/>
    <col min="4" max="4" width="16.1796875" bestFit="1" customWidth="1"/>
    <col min="7" max="7" width="16.1796875" bestFit="1" customWidth="1"/>
  </cols>
  <sheetData>
    <row r="2" spans="1:8" x14ac:dyDescent="0.35">
      <c r="A2" t="s">
        <v>28</v>
      </c>
    </row>
    <row r="3" spans="1:8" x14ac:dyDescent="0.35">
      <c r="A3" t="s">
        <v>673</v>
      </c>
    </row>
    <row r="4" spans="1:8" x14ac:dyDescent="0.35">
      <c r="A4" s="13" t="s">
        <v>685</v>
      </c>
    </row>
    <row r="6" spans="1:8" x14ac:dyDescent="0.35">
      <c r="A6" s="21" t="s">
        <v>8</v>
      </c>
      <c r="B6" s="21"/>
      <c r="D6" s="21" t="s">
        <v>9</v>
      </c>
      <c r="E6" s="21"/>
      <c r="G6" s="21" t="s">
        <v>10</v>
      </c>
      <c r="H6" s="21"/>
    </row>
    <row r="7" spans="1:8" x14ac:dyDescent="0.35">
      <c r="A7" t="s">
        <v>0</v>
      </c>
      <c r="B7" t="s">
        <v>27</v>
      </c>
      <c r="D7" t="s">
        <v>0</v>
      </c>
      <c r="E7" t="s">
        <v>27</v>
      </c>
      <c r="G7" t="s">
        <v>0</v>
      </c>
      <c r="H7" t="s">
        <v>27</v>
      </c>
    </row>
    <row r="8" spans="1:8" x14ac:dyDescent="0.35">
      <c r="A8" t="s">
        <v>367</v>
      </c>
      <c r="B8">
        <v>1</v>
      </c>
      <c r="D8" t="s">
        <v>368</v>
      </c>
      <c r="E8">
        <v>5</v>
      </c>
      <c r="G8" t="s">
        <v>95</v>
      </c>
      <c r="H8">
        <v>2</v>
      </c>
    </row>
    <row r="9" spans="1:8" x14ac:dyDescent="0.35">
      <c r="A9" t="s">
        <v>369</v>
      </c>
      <c r="B9">
        <v>4</v>
      </c>
      <c r="D9" t="s">
        <v>370</v>
      </c>
      <c r="E9">
        <v>5</v>
      </c>
      <c r="G9" t="s">
        <v>371</v>
      </c>
      <c r="H9">
        <v>8</v>
      </c>
    </row>
    <row r="10" spans="1:8" x14ac:dyDescent="0.35">
      <c r="A10" t="s">
        <v>372</v>
      </c>
      <c r="B10">
        <v>4</v>
      </c>
      <c r="D10" t="s">
        <v>373</v>
      </c>
      <c r="E10">
        <v>5</v>
      </c>
      <c r="G10" t="s">
        <v>374</v>
      </c>
      <c r="H10">
        <v>9</v>
      </c>
    </row>
    <row r="11" spans="1:8" x14ac:dyDescent="0.35">
      <c r="A11" t="s">
        <v>81</v>
      </c>
      <c r="B11">
        <v>4</v>
      </c>
      <c r="D11" t="s">
        <v>85</v>
      </c>
      <c r="E11">
        <v>2</v>
      </c>
      <c r="G11" t="s">
        <v>375</v>
      </c>
      <c r="H11">
        <v>5</v>
      </c>
    </row>
    <row r="12" spans="1:8" x14ac:dyDescent="0.35">
      <c r="A12" t="s">
        <v>376</v>
      </c>
      <c r="B12">
        <v>7.5</v>
      </c>
      <c r="D12" t="s">
        <v>377</v>
      </c>
      <c r="E12">
        <v>1</v>
      </c>
      <c r="G12" t="s">
        <v>378</v>
      </c>
      <c r="H12">
        <v>5</v>
      </c>
    </row>
    <row r="13" spans="1:8" x14ac:dyDescent="0.35">
      <c r="A13" t="s">
        <v>379</v>
      </c>
      <c r="B13">
        <v>4</v>
      </c>
      <c r="D13" t="s">
        <v>380</v>
      </c>
      <c r="E13">
        <v>1</v>
      </c>
      <c r="G13" t="s">
        <v>381</v>
      </c>
      <c r="H13">
        <v>7.5</v>
      </c>
    </row>
    <row r="14" spans="1:8" x14ac:dyDescent="0.35">
      <c r="A14" t="s">
        <v>382</v>
      </c>
      <c r="B14">
        <v>5</v>
      </c>
      <c r="D14" s="10" t="s">
        <v>91</v>
      </c>
      <c r="E14" s="2">
        <v>1</v>
      </c>
      <c r="G14" t="s">
        <v>383</v>
      </c>
      <c r="H14">
        <v>4.5</v>
      </c>
    </row>
    <row r="15" spans="1:8" x14ac:dyDescent="0.35">
      <c r="A15" t="s">
        <v>87</v>
      </c>
      <c r="B15">
        <v>1</v>
      </c>
      <c r="D15" t="s">
        <v>384</v>
      </c>
      <c r="E15">
        <v>5</v>
      </c>
      <c r="G15" t="s">
        <v>385</v>
      </c>
      <c r="H15">
        <v>7.5</v>
      </c>
    </row>
    <row r="16" spans="1:8" x14ac:dyDescent="0.35">
      <c r="A16" t="s">
        <v>90</v>
      </c>
      <c r="B16">
        <v>1</v>
      </c>
      <c r="D16" t="s">
        <v>94</v>
      </c>
      <c r="E16">
        <v>1</v>
      </c>
      <c r="G16" t="s">
        <v>386</v>
      </c>
      <c r="H16">
        <v>5</v>
      </c>
    </row>
    <row r="17" spans="1:8" x14ac:dyDescent="0.35">
      <c r="A17" t="s">
        <v>387</v>
      </c>
      <c r="B17">
        <v>5</v>
      </c>
      <c r="D17" t="s">
        <v>97</v>
      </c>
      <c r="E17">
        <v>1</v>
      </c>
      <c r="G17" t="s">
        <v>388</v>
      </c>
      <c r="H17">
        <v>7.5</v>
      </c>
    </row>
    <row r="18" spans="1:8" x14ac:dyDescent="0.35">
      <c r="A18" t="s">
        <v>389</v>
      </c>
      <c r="B18">
        <v>8</v>
      </c>
      <c r="D18" t="s">
        <v>390</v>
      </c>
      <c r="E18">
        <v>6</v>
      </c>
      <c r="G18" t="s">
        <v>391</v>
      </c>
      <c r="H18">
        <v>7.5</v>
      </c>
    </row>
    <row r="19" spans="1:8" x14ac:dyDescent="0.35">
      <c r="A19" t="s">
        <v>392</v>
      </c>
      <c r="B19">
        <v>5</v>
      </c>
      <c r="D19" t="s">
        <v>393</v>
      </c>
      <c r="E19">
        <v>4</v>
      </c>
      <c r="G19" t="s">
        <v>394</v>
      </c>
      <c r="H19">
        <v>7.5</v>
      </c>
    </row>
    <row r="20" spans="1:8" x14ac:dyDescent="0.35">
      <c r="A20" t="s">
        <v>395</v>
      </c>
      <c r="B20">
        <v>5</v>
      </c>
      <c r="D20" t="s">
        <v>396</v>
      </c>
      <c r="E20">
        <v>4</v>
      </c>
      <c r="G20" t="s">
        <v>397</v>
      </c>
      <c r="H20">
        <v>15</v>
      </c>
    </row>
    <row r="21" spans="1:8" x14ac:dyDescent="0.35">
      <c r="A21" t="s">
        <v>398</v>
      </c>
      <c r="B21">
        <v>3</v>
      </c>
      <c r="D21" t="s">
        <v>399</v>
      </c>
      <c r="E21">
        <v>3</v>
      </c>
      <c r="G21" t="s">
        <v>400</v>
      </c>
      <c r="H21">
        <v>7.5</v>
      </c>
    </row>
    <row r="22" spans="1:8" x14ac:dyDescent="0.35">
      <c r="A22" t="s">
        <v>401</v>
      </c>
      <c r="B22">
        <v>5</v>
      </c>
      <c r="D22" t="s">
        <v>402</v>
      </c>
      <c r="E22">
        <v>3</v>
      </c>
      <c r="G22" t="s">
        <v>403</v>
      </c>
      <c r="H22">
        <v>5</v>
      </c>
    </row>
    <row r="23" spans="1:8" x14ac:dyDescent="0.35">
      <c r="A23" t="s">
        <v>108</v>
      </c>
      <c r="B23">
        <v>2</v>
      </c>
      <c r="D23" t="s">
        <v>404</v>
      </c>
      <c r="E23">
        <v>4</v>
      </c>
      <c r="G23" t="s">
        <v>405</v>
      </c>
    </row>
    <row r="24" spans="1:8" x14ac:dyDescent="0.35">
      <c r="A24" t="s">
        <v>406</v>
      </c>
      <c r="B24">
        <v>7.5</v>
      </c>
      <c r="D24" t="s">
        <v>407</v>
      </c>
      <c r="E24">
        <v>6</v>
      </c>
      <c r="G24" t="s">
        <v>408</v>
      </c>
      <c r="H24">
        <v>5</v>
      </c>
    </row>
    <row r="25" spans="1:8" x14ac:dyDescent="0.35">
      <c r="A25" t="s">
        <v>409</v>
      </c>
      <c r="B25">
        <v>6</v>
      </c>
      <c r="D25" t="s">
        <v>410</v>
      </c>
      <c r="E25">
        <v>6</v>
      </c>
      <c r="G25" t="s">
        <v>411</v>
      </c>
      <c r="H25">
        <v>4</v>
      </c>
    </row>
    <row r="26" spans="1:8" x14ac:dyDescent="0.35">
      <c r="A26" t="s">
        <v>412</v>
      </c>
      <c r="B26">
        <v>4</v>
      </c>
      <c r="D26" t="s">
        <v>413</v>
      </c>
      <c r="E26">
        <v>6</v>
      </c>
      <c r="G26" t="s">
        <v>414</v>
      </c>
      <c r="H26">
        <v>4</v>
      </c>
    </row>
    <row r="27" spans="1:8" x14ac:dyDescent="0.35">
      <c r="A27" t="s">
        <v>415</v>
      </c>
      <c r="B27">
        <v>4</v>
      </c>
      <c r="D27" t="s">
        <v>106</v>
      </c>
      <c r="E27">
        <v>1</v>
      </c>
      <c r="G27" t="s">
        <v>416</v>
      </c>
      <c r="H27">
        <v>4</v>
      </c>
    </row>
    <row r="28" spans="1:8" x14ac:dyDescent="0.35">
      <c r="A28" t="s">
        <v>417</v>
      </c>
      <c r="B28">
        <v>5.5</v>
      </c>
      <c r="D28" t="s">
        <v>109</v>
      </c>
      <c r="E28">
        <v>2.5</v>
      </c>
      <c r="G28" t="s">
        <v>418</v>
      </c>
      <c r="H28">
        <v>4</v>
      </c>
    </row>
    <row r="29" spans="1:8" x14ac:dyDescent="0.35">
      <c r="A29" t="s">
        <v>419</v>
      </c>
      <c r="B29">
        <v>5</v>
      </c>
      <c r="D29" t="s">
        <v>112</v>
      </c>
      <c r="E29">
        <v>1</v>
      </c>
      <c r="G29" t="s">
        <v>420</v>
      </c>
      <c r="H29">
        <v>5</v>
      </c>
    </row>
    <row r="30" spans="1:8" x14ac:dyDescent="0.35">
      <c r="A30" t="s">
        <v>421</v>
      </c>
      <c r="B30">
        <v>6</v>
      </c>
      <c r="D30" t="s">
        <v>115</v>
      </c>
      <c r="E30">
        <v>1</v>
      </c>
      <c r="G30" t="s">
        <v>422</v>
      </c>
      <c r="H30">
        <v>4</v>
      </c>
    </row>
    <row r="31" spans="1:8" x14ac:dyDescent="0.35">
      <c r="A31" t="s">
        <v>423</v>
      </c>
      <c r="B31">
        <v>5</v>
      </c>
      <c r="D31" t="s">
        <v>424</v>
      </c>
      <c r="E31">
        <v>5</v>
      </c>
      <c r="G31" t="s">
        <v>425</v>
      </c>
      <c r="H31">
        <v>4</v>
      </c>
    </row>
    <row r="32" spans="1:8" x14ac:dyDescent="0.35">
      <c r="A32" t="s">
        <v>426</v>
      </c>
      <c r="B32">
        <v>5</v>
      </c>
      <c r="D32" t="s">
        <v>427</v>
      </c>
      <c r="E32">
        <v>6</v>
      </c>
      <c r="G32" t="s">
        <v>428</v>
      </c>
      <c r="H32">
        <v>5</v>
      </c>
    </row>
    <row r="33" spans="1:8" x14ac:dyDescent="0.35">
      <c r="A33" t="s">
        <v>429</v>
      </c>
      <c r="B33">
        <v>5</v>
      </c>
      <c r="D33" t="s">
        <v>430</v>
      </c>
      <c r="E33">
        <v>6</v>
      </c>
      <c r="G33" t="s">
        <v>431</v>
      </c>
      <c r="H33">
        <v>4</v>
      </c>
    </row>
    <row r="34" spans="1:8" x14ac:dyDescent="0.35">
      <c r="A34" t="s">
        <v>432</v>
      </c>
      <c r="B34">
        <v>7.5</v>
      </c>
      <c r="D34" t="s">
        <v>433</v>
      </c>
      <c r="E34">
        <v>6</v>
      </c>
      <c r="G34" t="s">
        <v>434</v>
      </c>
      <c r="H34">
        <v>7.5</v>
      </c>
    </row>
    <row r="35" spans="1:8" x14ac:dyDescent="0.35">
      <c r="A35" t="s">
        <v>435</v>
      </c>
      <c r="B35">
        <v>3</v>
      </c>
      <c r="D35" t="s">
        <v>436</v>
      </c>
      <c r="E35">
        <v>5</v>
      </c>
      <c r="G35" t="s">
        <v>437</v>
      </c>
      <c r="H35">
        <v>3</v>
      </c>
    </row>
    <row r="36" spans="1:8" x14ac:dyDescent="0.35">
      <c r="A36" t="s">
        <v>438</v>
      </c>
      <c r="B36">
        <v>4</v>
      </c>
      <c r="D36" t="s">
        <v>439</v>
      </c>
      <c r="E36">
        <v>2.5</v>
      </c>
      <c r="G36" t="s">
        <v>440</v>
      </c>
      <c r="H36">
        <v>3</v>
      </c>
    </row>
    <row r="37" spans="1:8" x14ac:dyDescent="0.35">
      <c r="A37" t="s">
        <v>441</v>
      </c>
      <c r="B37">
        <v>6</v>
      </c>
      <c r="D37" t="s">
        <v>442</v>
      </c>
      <c r="E37">
        <v>8</v>
      </c>
      <c r="G37" t="s">
        <v>443</v>
      </c>
      <c r="H37">
        <v>3</v>
      </c>
    </row>
    <row r="38" spans="1:8" x14ac:dyDescent="0.35">
      <c r="A38" t="s">
        <v>444</v>
      </c>
      <c r="B38">
        <v>5</v>
      </c>
      <c r="D38" t="s">
        <v>445</v>
      </c>
      <c r="E38">
        <v>2.5</v>
      </c>
      <c r="G38" s="10" t="s">
        <v>446</v>
      </c>
      <c r="H38" s="2">
        <v>7.5</v>
      </c>
    </row>
    <row r="39" spans="1:8" x14ac:dyDescent="0.35">
      <c r="A39" t="s">
        <v>447</v>
      </c>
      <c r="B39">
        <v>4</v>
      </c>
      <c r="D39" t="s">
        <v>448</v>
      </c>
      <c r="E39">
        <v>5</v>
      </c>
      <c r="G39" t="s">
        <v>449</v>
      </c>
      <c r="H39">
        <v>5</v>
      </c>
    </row>
    <row r="40" spans="1:8" x14ac:dyDescent="0.35">
      <c r="A40" t="s">
        <v>450</v>
      </c>
      <c r="B40">
        <v>6</v>
      </c>
      <c r="D40" t="s">
        <v>451</v>
      </c>
      <c r="E40">
        <v>2</v>
      </c>
      <c r="G40" t="s">
        <v>452</v>
      </c>
      <c r="H40">
        <v>2</v>
      </c>
    </row>
    <row r="41" spans="1:8" x14ac:dyDescent="0.35">
      <c r="A41" t="s">
        <v>453</v>
      </c>
      <c r="B41">
        <v>5</v>
      </c>
      <c r="D41" t="s">
        <v>454</v>
      </c>
      <c r="E41">
        <v>2</v>
      </c>
      <c r="G41" t="s">
        <v>455</v>
      </c>
      <c r="H41">
        <v>6</v>
      </c>
    </row>
    <row r="42" spans="1:8" x14ac:dyDescent="0.35">
      <c r="A42" t="s">
        <v>456</v>
      </c>
      <c r="B42">
        <v>5</v>
      </c>
      <c r="D42" t="s">
        <v>457</v>
      </c>
      <c r="E42">
        <v>2</v>
      </c>
      <c r="G42" t="s">
        <v>458</v>
      </c>
      <c r="H42">
        <v>7.5</v>
      </c>
    </row>
    <row r="43" spans="1:8" x14ac:dyDescent="0.35">
      <c r="A43" t="s">
        <v>459</v>
      </c>
      <c r="B43">
        <v>5</v>
      </c>
      <c r="D43" t="s">
        <v>460</v>
      </c>
      <c r="E43">
        <v>6</v>
      </c>
      <c r="G43" t="s">
        <v>11</v>
      </c>
      <c r="H43">
        <v>7.5</v>
      </c>
    </row>
    <row r="44" spans="1:8" x14ac:dyDescent="0.35">
      <c r="A44" t="s">
        <v>461</v>
      </c>
      <c r="B44">
        <v>5</v>
      </c>
      <c r="D44" t="s">
        <v>462</v>
      </c>
      <c r="E44">
        <v>6</v>
      </c>
      <c r="G44" t="s">
        <v>12</v>
      </c>
      <c r="H44">
        <v>1</v>
      </c>
    </row>
    <row r="45" spans="1:8" x14ac:dyDescent="0.35">
      <c r="D45" t="s">
        <v>463</v>
      </c>
      <c r="E45">
        <v>2</v>
      </c>
      <c r="G45" t="s">
        <v>464</v>
      </c>
      <c r="H45">
        <v>6</v>
      </c>
    </row>
    <row r="46" spans="1:8" x14ac:dyDescent="0.35">
      <c r="D46" t="s">
        <v>465</v>
      </c>
      <c r="E46">
        <v>3</v>
      </c>
      <c r="G46" t="s">
        <v>466</v>
      </c>
      <c r="H46">
        <v>6.5</v>
      </c>
    </row>
    <row r="47" spans="1:8" x14ac:dyDescent="0.35">
      <c r="D47" t="s">
        <v>467</v>
      </c>
      <c r="E47">
        <v>2.5</v>
      </c>
      <c r="G47" t="s">
        <v>125</v>
      </c>
      <c r="H47">
        <v>4</v>
      </c>
    </row>
    <row r="48" spans="1:8" x14ac:dyDescent="0.35">
      <c r="D48" t="s">
        <v>468</v>
      </c>
      <c r="E48">
        <v>2</v>
      </c>
      <c r="G48" t="s">
        <v>469</v>
      </c>
      <c r="H48">
        <v>5</v>
      </c>
    </row>
    <row r="49" spans="4:8" x14ac:dyDescent="0.35">
      <c r="D49" t="s">
        <v>470</v>
      </c>
      <c r="E49">
        <v>5.5</v>
      </c>
      <c r="G49" t="s">
        <v>471</v>
      </c>
      <c r="H49">
        <v>4</v>
      </c>
    </row>
    <row r="50" spans="4:8" x14ac:dyDescent="0.35">
      <c r="D50" t="s">
        <v>472</v>
      </c>
      <c r="E50">
        <v>1</v>
      </c>
      <c r="G50" t="s">
        <v>473</v>
      </c>
      <c r="H50">
        <v>5</v>
      </c>
    </row>
    <row r="51" spans="4:8" x14ac:dyDescent="0.35">
      <c r="D51" t="s">
        <v>474</v>
      </c>
      <c r="E51">
        <v>18</v>
      </c>
      <c r="G51" t="s">
        <v>475</v>
      </c>
      <c r="H51">
        <v>6</v>
      </c>
    </row>
    <row r="52" spans="4:8" x14ac:dyDescent="0.35">
      <c r="D52" t="s">
        <v>476</v>
      </c>
      <c r="E52">
        <v>7.5</v>
      </c>
      <c r="G52" t="s">
        <v>477</v>
      </c>
      <c r="H52">
        <v>6</v>
      </c>
    </row>
    <row r="53" spans="4:8" x14ac:dyDescent="0.35">
      <c r="D53" t="s">
        <v>478</v>
      </c>
      <c r="E53">
        <v>5</v>
      </c>
      <c r="G53" t="s">
        <v>479</v>
      </c>
      <c r="H53">
        <v>6</v>
      </c>
    </row>
    <row r="54" spans="4:8" x14ac:dyDescent="0.35">
      <c r="D54" t="s">
        <v>480</v>
      </c>
      <c r="E54">
        <v>8</v>
      </c>
      <c r="G54" t="s">
        <v>481</v>
      </c>
      <c r="H54">
        <v>9</v>
      </c>
    </row>
    <row r="55" spans="4:8" x14ac:dyDescent="0.35">
      <c r="D55" t="s">
        <v>482</v>
      </c>
      <c r="E55">
        <v>6</v>
      </c>
      <c r="G55" t="s">
        <v>483</v>
      </c>
      <c r="H55">
        <v>2.5</v>
      </c>
    </row>
    <row r="56" spans="4:8" x14ac:dyDescent="0.35">
      <c r="D56" t="s">
        <v>484</v>
      </c>
      <c r="E56">
        <v>1</v>
      </c>
      <c r="G56" t="s">
        <v>485</v>
      </c>
      <c r="H56">
        <v>5</v>
      </c>
    </row>
    <row r="57" spans="4:8" x14ac:dyDescent="0.35">
      <c r="D57" t="s">
        <v>486</v>
      </c>
      <c r="E57">
        <v>7.5</v>
      </c>
      <c r="G57" t="s">
        <v>487</v>
      </c>
      <c r="H57">
        <v>2.5</v>
      </c>
    </row>
    <row r="58" spans="4:8" x14ac:dyDescent="0.35">
      <c r="D58" t="s">
        <v>488</v>
      </c>
      <c r="E58">
        <v>5</v>
      </c>
      <c r="G58" t="s">
        <v>489</v>
      </c>
      <c r="H58">
        <v>1</v>
      </c>
    </row>
    <row r="59" spans="4:8" x14ac:dyDescent="0.35">
      <c r="D59" t="s">
        <v>490</v>
      </c>
      <c r="E59">
        <v>7.5</v>
      </c>
      <c r="G59" t="s">
        <v>140</v>
      </c>
      <c r="H59">
        <v>2</v>
      </c>
    </row>
    <row r="60" spans="4:8" x14ac:dyDescent="0.35">
      <c r="D60" t="s">
        <v>491</v>
      </c>
      <c r="E60">
        <v>4</v>
      </c>
      <c r="G60" t="s">
        <v>143</v>
      </c>
      <c r="H60">
        <v>1</v>
      </c>
    </row>
    <row r="61" spans="4:8" x14ac:dyDescent="0.35">
      <c r="D61" t="s">
        <v>492</v>
      </c>
      <c r="E61">
        <v>2</v>
      </c>
      <c r="G61" t="s">
        <v>493</v>
      </c>
      <c r="H61">
        <v>1</v>
      </c>
    </row>
    <row r="62" spans="4:8" x14ac:dyDescent="0.35">
      <c r="D62" t="s">
        <v>494</v>
      </c>
      <c r="E62">
        <v>5</v>
      </c>
      <c r="G62" t="s">
        <v>170</v>
      </c>
      <c r="H62">
        <v>2</v>
      </c>
    </row>
    <row r="63" spans="4:8" x14ac:dyDescent="0.35">
      <c r="D63" t="s">
        <v>495</v>
      </c>
      <c r="E63">
        <v>4</v>
      </c>
      <c r="G63" t="s">
        <v>180</v>
      </c>
      <c r="H63">
        <v>1</v>
      </c>
    </row>
    <row r="64" spans="4:8" x14ac:dyDescent="0.35">
      <c r="D64" t="s">
        <v>496</v>
      </c>
      <c r="E64">
        <v>4</v>
      </c>
      <c r="G64" t="s">
        <v>497</v>
      </c>
      <c r="H64">
        <v>7.5</v>
      </c>
    </row>
    <row r="65" spans="4:8" x14ac:dyDescent="0.35">
      <c r="D65" t="s">
        <v>498</v>
      </c>
      <c r="E65">
        <v>2.5</v>
      </c>
      <c r="G65" t="s">
        <v>499</v>
      </c>
      <c r="H65">
        <v>6</v>
      </c>
    </row>
    <row r="66" spans="4:8" x14ac:dyDescent="0.35">
      <c r="D66" t="s">
        <v>500</v>
      </c>
      <c r="E66">
        <v>4</v>
      </c>
      <c r="G66" t="s">
        <v>501</v>
      </c>
      <c r="H66">
        <v>6</v>
      </c>
    </row>
    <row r="67" spans="4:8" x14ac:dyDescent="0.35">
      <c r="D67" t="s">
        <v>502</v>
      </c>
      <c r="E67">
        <v>4</v>
      </c>
      <c r="G67" t="s">
        <v>52</v>
      </c>
      <c r="H67">
        <v>1</v>
      </c>
    </row>
    <row r="68" spans="4:8" x14ac:dyDescent="0.35">
      <c r="D68" t="s">
        <v>503</v>
      </c>
      <c r="E68">
        <v>7</v>
      </c>
      <c r="G68" t="s">
        <v>504</v>
      </c>
      <c r="H68">
        <v>1</v>
      </c>
    </row>
    <row r="69" spans="4:8" x14ac:dyDescent="0.35">
      <c r="D69" t="s">
        <v>505</v>
      </c>
      <c r="E69">
        <v>7.5</v>
      </c>
      <c r="G69" t="s">
        <v>506</v>
      </c>
      <c r="H69">
        <v>7</v>
      </c>
    </row>
    <row r="70" spans="4:8" x14ac:dyDescent="0.35">
      <c r="D70" t="s">
        <v>507</v>
      </c>
      <c r="E70">
        <v>7</v>
      </c>
      <c r="G70" t="s">
        <v>508</v>
      </c>
      <c r="H70">
        <v>7</v>
      </c>
    </row>
    <row r="71" spans="4:8" x14ac:dyDescent="0.35">
      <c r="D71" t="s">
        <v>509</v>
      </c>
      <c r="E71">
        <v>3</v>
      </c>
      <c r="G71" t="s">
        <v>510</v>
      </c>
      <c r="H71">
        <v>9</v>
      </c>
    </row>
    <row r="72" spans="4:8" x14ac:dyDescent="0.35">
      <c r="D72" t="s">
        <v>511</v>
      </c>
      <c r="E72">
        <v>16</v>
      </c>
      <c r="G72" t="s">
        <v>512</v>
      </c>
      <c r="H72">
        <v>5</v>
      </c>
    </row>
    <row r="73" spans="4:8" x14ac:dyDescent="0.35">
      <c r="D73" t="s">
        <v>513</v>
      </c>
      <c r="E73">
        <v>8</v>
      </c>
      <c r="G73" t="s">
        <v>514</v>
      </c>
      <c r="H73">
        <v>4</v>
      </c>
    </row>
    <row r="74" spans="4:8" x14ac:dyDescent="0.35">
      <c r="D74" t="s">
        <v>515</v>
      </c>
      <c r="E74">
        <v>5</v>
      </c>
      <c r="G74" t="s">
        <v>516</v>
      </c>
      <c r="H74">
        <v>4</v>
      </c>
    </row>
    <row r="75" spans="4:8" x14ac:dyDescent="0.35">
      <c r="D75" t="s">
        <v>517</v>
      </c>
      <c r="E75">
        <v>5</v>
      </c>
      <c r="G75" t="s">
        <v>518</v>
      </c>
      <c r="H75">
        <v>5</v>
      </c>
    </row>
    <row r="76" spans="4:8" x14ac:dyDescent="0.35">
      <c r="D76" t="s">
        <v>519</v>
      </c>
      <c r="E76">
        <v>4</v>
      </c>
      <c r="G76" t="s">
        <v>520</v>
      </c>
      <c r="H76">
        <v>5</v>
      </c>
    </row>
    <row r="77" spans="4:8" x14ac:dyDescent="0.35">
      <c r="D77" t="s">
        <v>521</v>
      </c>
      <c r="E77">
        <v>1</v>
      </c>
      <c r="G77" t="s">
        <v>522</v>
      </c>
      <c r="H77">
        <v>4</v>
      </c>
    </row>
    <row r="78" spans="4:8" x14ac:dyDescent="0.35">
      <c r="D78" t="s">
        <v>523</v>
      </c>
      <c r="E78">
        <v>8</v>
      </c>
      <c r="G78" t="s">
        <v>524</v>
      </c>
      <c r="H78">
        <v>4</v>
      </c>
    </row>
    <row r="79" spans="4:8" x14ac:dyDescent="0.35">
      <c r="D79" t="s">
        <v>525</v>
      </c>
      <c r="E79">
        <v>4</v>
      </c>
      <c r="G79" t="s">
        <v>526</v>
      </c>
      <c r="H79">
        <v>6</v>
      </c>
    </row>
    <row r="80" spans="4:8" x14ac:dyDescent="0.35">
      <c r="G80" t="s">
        <v>527</v>
      </c>
      <c r="H80">
        <v>7.5</v>
      </c>
    </row>
    <row r="81" spans="7:8" x14ac:dyDescent="0.35">
      <c r="G81" t="s">
        <v>528</v>
      </c>
      <c r="H81">
        <v>7.5</v>
      </c>
    </row>
    <row r="82" spans="7:8" x14ac:dyDescent="0.35">
      <c r="G82" t="s">
        <v>529</v>
      </c>
      <c r="H82">
        <v>5</v>
      </c>
    </row>
    <row r="83" spans="7:8" x14ac:dyDescent="0.35">
      <c r="G83" t="s">
        <v>530</v>
      </c>
      <c r="H83">
        <v>6</v>
      </c>
    </row>
    <row r="84" spans="7:8" x14ac:dyDescent="0.35">
      <c r="G84" t="s">
        <v>531</v>
      </c>
      <c r="H84">
        <v>3</v>
      </c>
    </row>
    <row r="85" spans="7:8" x14ac:dyDescent="0.35">
      <c r="G85" t="s">
        <v>532</v>
      </c>
      <c r="H85">
        <v>4</v>
      </c>
    </row>
    <row r="86" spans="7:8" x14ac:dyDescent="0.35">
      <c r="G86" t="s">
        <v>533</v>
      </c>
      <c r="H86">
        <v>3</v>
      </c>
    </row>
    <row r="87" spans="7:8" x14ac:dyDescent="0.35">
      <c r="G87" t="s">
        <v>534</v>
      </c>
      <c r="H87">
        <v>7</v>
      </c>
    </row>
    <row r="88" spans="7:8" x14ac:dyDescent="0.35">
      <c r="G88" t="s">
        <v>535</v>
      </c>
      <c r="H88">
        <v>5</v>
      </c>
    </row>
    <row r="89" spans="7:8" x14ac:dyDescent="0.35">
      <c r="G89" t="s">
        <v>536</v>
      </c>
      <c r="H89">
        <v>6</v>
      </c>
    </row>
    <row r="90" spans="7:8" x14ac:dyDescent="0.35">
      <c r="G90" t="s">
        <v>537</v>
      </c>
      <c r="H90">
        <v>7.5</v>
      </c>
    </row>
    <row r="91" spans="7:8" x14ac:dyDescent="0.35">
      <c r="G91" t="s">
        <v>538</v>
      </c>
      <c r="H91">
        <v>5</v>
      </c>
    </row>
    <row r="92" spans="7:8" x14ac:dyDescent="0.35">
      <c r="G92" t="s">
        <v>539</v>
      </c>
      <c r="H92">
        <v>5</v>
      </c>
    </row>
    <row r="93" spans="7:8" x14ac:dyDescent="0.35">
      <c r="G93" t="s">
        <v>540</v>
      </c>
      <c r="H93">
        <v>7.5</v>
      </c>
    </row>
    <row r="94" spans="7:8" x14ac:dyDescent="0.35">
      <c r="G94" t="s">
        <v>541</v>
      </c>
      <c r="H94">
        <v>3</v>
      </c>
    </row>
    <row r="95" spans="7:8" x14ac:dyDescent="0.35">
      <c r="G95" t="s">
        <v>542</v>
      </c>
      <c r="H95">
        <v>8</v>
      </c>
    </row>
    <row r="96" spans="7:8" x14ac:dyDescent="0.35">
      <c r="G96" t="s">
        <v>543</v>
      </c>
      <c r="H96">
        <v>8</v>
      </c>
    </row>
    <row r="97" spans="7:8" x14ac:dyDescent="0.35">
      <c r="G97" t="s">
        <v>544</v>
      </c>
      <c r="H97">
        <v>12</v>
      </c>
    </row>
    <row r="98" spans="7:8" x14ac:dyDescent="0.35">
      <c r="G98" t="s">
        <v>545</v>
      </c>
      <c r="H98">
        <v>8</v>
      </c>
    </row>
    <row r="99" spans="7:8" x14ac:dyDescent="0.35">
      <c r="G99" t="s">
        <v>546</v>
      </c>
      <c r="H99">
        <v>5</v>
      </c>
    </row>
    <row r="100" spans="7:8" x14ac:dyDescent="0.35">
      <c r="G100" t="s">
        <v>547</v>
      </c>
      <c r="H100">
        <v>5</v>
      </c>
    </row>
    <row r="101" spans="7:8" x14ac:dyDescent="0.35">
      <c r="G101" t="s">
        <v>548</v>
      </c>
      <c r="H101">
        <v>5</v>
      </c>
    </row>
    <row r="102" spans="7:8" x14ac:dyDescent="0.35">
      <c r="G102" t="s">
        <v>549</v>
      </c>
      <c r="H102">
        <v>2.5</v>
      </c>
    </row>
    <row r="103" spans="7:8" x14ac:dyDescent="0.35">
      <c r="G103" t="s">
        <v>550</v>
      </c>
      <c r="H103">
        <v>1</v>
      </c>
    </row>
    <row r="104" spans="7:8" x14ac:dyDescent="0.35">
      <c r="G104" t="s">
        <v>551</v>
      </c>
      <c r="H104">
        <v>5</v>
      </c>
    </row>
    <row r="105" spans="7:8" x14ac:dyDescent="0.35">
      <c r="G105" t="s">
        <v>552</v>
      </c>
      <c r="H105">
        <v>1</v>
      </c>
    </row>
    <row r="106" spans="7:8" x14ac:dyDescent="0.35">
      <c r="G106" t="s">
        <v>553</v>
      </c>
      <c r="H106">
        <v>6</v>
      </c>
    </row>
    <row r="107" spans="7:8" x14ac:dyDescent="0.35">
      <c r="G107" t="s">
        <v>554</v>
      </c>
      <c r="H107">
        <v>2</v>
      </c>
    </row>
    <row r="108" spans="7:8" x14ac:dyDescent="0.35">
      <c r="G108" t="s">
        <v>555</v>
      </c>
      <c r="H108">
        <v>7</v>
      </c>
    </row>
    <row r="109" spans="7:8" x14ac:dyDescent="0.35">
      <c r="G109" t="s">
        <v>556</v>
      </c>
      <c r="H109">
        <v>4</v>
      </c>
    </row>
    <row r="110" spans="7:8" x14ac:dyDescent="0.35">
      <c r="G110" t="s">
        <v>557</v>
      </c>
      <c r="H110">
        <v>5</v>
      </c>
    </row>
    <row r="111" spans="7:8" x14ac:dyDescent="0.35">
      <c r="G111" t="s">
        <v>558</v>
      </c>
      <c r="H111">
        <v>6</v>
      </c>
    </row>
    <row r="112" spans="7:8" x14ac:dyDescent="0.35">
      <c r="G112" t="s">
        <v>559</v>
      </c>
      <c r="H112">
        <v>9</v>
      </c>
    </row>
    <row r="113" spans="7:8" x14ac:dyDescent="0.35">
      <c r="G113" t="s">
        <v>560</v>
      </c>
      <c r="H113">
        <v>7.5</v>
      </c>
    </row>
    <row r="114" spans="7:8" x14ac:dyDescent="0.35">
      <c r="G114" t="s">
        <v>561</v>
      </c>
      <c r="H114">
        <v>7.5</v>
      </c>
    </row>
    <row r="115" spans="7:8" x14ac:dyDescent="0.35">
      <c r="G115" t="s">
        <v>562</v>
      </c>
      <c r="H115">
        <v>7.5</v>
      </c>
    </row>
    <row r="116" spans="7:8" x14ac:dyDescent="0.35">
      <c r="G116" t="s">
        <v>563</v>
      </c>
      <c r="H116">
        <v>5</v>
      </c>
    </row>
    <row r="117" spans="7:8" x14ac:dyDescent="0.35">
      <c r="G117" t="s">
        <v>564</v>
      </c>
      <c r="H117">
        <v>6.5</v>
      </c>
    </row>
    <row r="118" spans="7:8" x14ac:dyDescent="0.35">
      <c r="G118" t="s">
        <v>565</v>
      </c>
      <c r="H118">
        <v>5</v>
      </c>
    </row>
    <row r="119" spans="7:8" x14ac:dyDescent="0.35">
      <c r="G119" t="s">
        <v>566</v>
      </c>
      <c r="H119">
        <v>5</v>
      </c>
    </row>
    <row r="120" spans="7:8" x14ac:dyDescent="0.35">
      <c r="G120" t="s">
        <v>567</v>
      </c>
      <c r="H120">
        <v>7.5</v>
      </c>
    </row>
    <row r="121" spans="7:8" x14ac:dyDescent="0.35">
      <c r="G121" t="s">
        <v>568</v>
      </c>
      <c r="H121">
        <v>7.5</v>
      </c>
    </row>
    <row r="122" spans="7:8" x14ac:dyDescent="0.35">
      <c r="G122" t="s">
        <v>569</v>
      </c>
      <c r="H122">
        <v>7.5</v>
      </c>
    </row>
    <row r="123" spans="7:8" x14ac:dyDescent="0.35">
      <c r="G123" t="s">
        <v>570</v>
      </c>
      <c r="H123">
        <v>7.5</v>
      </c>
    </row>
    <row r="124" spans="7:8" x14ac:dyDescent="0.35">
      <c r="G124" t="s">
        <v>571</v>
      </c>
      <c r="H124">
        <v>5</v>
      </c>
    </row>
    <row r="125" spans="7:8" x14ac:dyDescent="0.35">
      <c r="G125" t="s">
        <v>572</v>
      </c>
      <c r="H125">
        <v>7.5</v>
      </c>
    </row>
    <row r="126" spans="7:8" x14ac:dyDescent="0.35">
      <c r="G126" t="s">
        <v>573</v>
      </c>
      <c r="H126">
        <v>7.5</v>
      </c>
    </row>
    <row r="127" spans="7:8" x14ac:dyDescent="0.35">
      <c r="G127" t="s">
        <v>574</v>
      </c>
      <c r="H127">
        <v>7.5</v>
      </c>
    </row>
    <row r="128" spans="7:8" x14ac:dyDescent="0.35">
      <c r="G128" t="s">
        <v>575</v>
      </c>
      <c r="H128">
        <v>5</v>
      </c>
    </row>
    <row r="129" spans="7:8" x14ac:dyDescent="0.35">
      <c r="G129" t="s">
        <v>576</v>
      </c>
      <c r="H129">
        <v>5</v>
      </c>
    </row>
    <row r="130" spans="7:8" x14ac:dyDescent="0.35">
      <c r="G130" t="s">
        <v>577</v>
      </c>
      <c r="H130">
        <v>1</v>
      </c>
    </row>
    <row r="131" spans="7:8" x14ac:dyDescent="0.35">
      <c r="G131" t="s">
        <v>578</v>
      </c>
      <c r="H131">
        <v>1</v>
      </c>
    </row>
    <row r="132" spans="7:8" x14ac:dyDescent="0.35">
      <c r="G132" t="s">
        <v>579</v>
      </c>
      <c r="H132">
        <v>1</v>
      </c>
    </row>
    <row r="133" spans="7:8" x14ac:dyDescent="0.35">
      <c r="G133" t="s">
        <v>580</v>
      </c>
      <c r="H133">
        <v>7.5</v>
      </c>
    </row>
    <row r="134" spans="7:8" x14ac:dyDescent="0.35">
      <c r="G134" t="s">
        <v>581</v>
      </c>
      <c r="H134">
        <v>6</v>
      </c>
    </row>
    <row r="135" spans="7:8" x14ac:dyDescent="0.35">
      <c r="G135" t="s">
        <v>582</v>
      </c>
      <c r="H135">
        <v>7.5</v>
      </c>
    </row>
    <row r="136" spans="7:8" x14ac:dyDescent="0.35">
      <c r="G136" t="s">
        <v>583</v>
      </c>
      <c r="H136">
        <v>1</v>
      </c>
    </row>
    <row r="137" spans="7:8" x14ac:dyDescent="0.35">
      <c r="G137" t="s">
        <v>584</v>
      </c>
      <c r="H137">
        <v>7.5</v>
      </c>
    </row>
    <row r="138" spans="7:8" x14ac:dyDescent="0.35">
      <c r="G138" t="s">
        <v>585</v>
      </c>
      <c r="H138">
        <v>7.5</v>
      </c>
    </row>
    <row r="139" spans="7:8" x14ac:dyDescent="0.35">
      <c r="G139" t="s">
        <v>586</v>
      </c>
      <c r="H139">
        <v>7.5</v>
      </c>
    </row>
    <row r="140" spans="7:8" x14ac:dyDescent="0.35">
      <c r="G140" t="s">
        <v>587</v>
      </c>
      <c r="H140">
        <v>15</v>
      </c>
    </row>
    <row r="141" spans="7:8" x14ac:dyDescent="0.35">
      <c r="G141" t="s">
        <v>588</v>
      </c>
      <c r="H141">
        <v>15</v>
      </c>
    </row>
    <row r="142" spans="7:8" x14ac:dyDescent="0.35">
      <c r="G142" t="s">
        <v>589</v>
      </c>
      <c r="H142">
        <v>7.5</v>
      </c>
    </row>
    <row r="143" spans="7:8" x14ac:dyDescent="0.35">
      <c r="G143" t="s">
        <v>590</v>
      </c>
      <c r="H143">
        <v>5</v>
      </c>
    </row>
    <row r="144" spans="7:8" x14ac:dyDescent="0.35">
      <c r="G144" t="s">
        <v>591</v>
      </c>
      <c r="H144">
        <v>5</v>
      </c>
    </row>
    <row r="145" spans="7:8" x14ac:dyDescent="0.35">
      <c r="G145" t="s">
        <v>592</v>
      </c>
      <c r="H145">
        <v>1</v>
      </c>
    </row>
    <row r="146" spans="7:8" x14ac:dyDescent="0.35">
      <c r="G146" t="s">
        <v>593</v>
      </c>
      <c r="H146">
        <v>5</v>
      </c>
    </row>
    <row r="147" spans="7:8" x14ac:dyDescent="0.35">
      <c r="G147" t="s">
        <v>594</v>
      </c>
      <c r="H147">
        <v>5</v>
      </c>
    </row>
    <row r="148" spans="7:8" x14ac:dyDescent="0.35">
      <c r="G148" t="s">
        <v>595</v>
      </c>
      <c r="H148">
        <v>15</v>
      </c>
    </row>
    <row r="149" spans="7:8" x14ac:dyDescent="0.35">
      <c r="G149" t="s">
        <v>596</v>
      </c>
      <c r="H149">
        <v>7.5</v>
      </c>
    </row>
    <row r="150" spans="7:8" x14ac:dyDescent="0.35">
      <c r="G150" t="s">
        <v>597</v>
      </c>
      <c r="H150">
        <v>7.5</v>
      </c>
    </row>
    <row r="151" spans="7:8" x14ac:dyDescent="0.35">
      <c r="G151" t="s">
        <v>598</v>
      </c>
      <c r="H151">
        <v>5</v>
      </c>
    </row>
    <row r="152" spans="7:8" x14ac:dyDescent="0.35">
      <c r="G152" t="s">
        <v>599</v>
      </c>
      <c r="H152">
        <v>5</v>
      </c>
    </row>
    <row r="153" spans="7:8" x14ac:dyDescent="0.35">
      <c r="G153" t="s">
        <v>600</v>
      </c>
      <c r="H153">
        <v>5</v>
      </c>
    </row>
    <row r="154" spans="7:8" x14ac:dyDescent="0.35">
      <c r="G154" t="s">
        <v>601</v>
      </c>
      <c r="H154">
        <v>4</v>
      </c>
    </row>
    <row r="155" spans="7:8" x14ac:dyDescent="0.35">
      <c r="G155" t="s">
        <v>602</v>
      </c>
      <c r="H155">
        <v>4</v>
      </c>
    </row>
    <row r="156" spans="7:8" x14ac:dyDescent="0.35">
      <c r="G156" t="s">
        <v>603</v>
      </c>
      <c r="H156">
        <v>5</v>
      </c>
    </row>
    <row r="157" spans="7:8" x14ac:dyDescent="0.35">
      <c r="G157" t="s">
        <v>604</v>
      </c>
      <c r="H157">
        <v>5</v>
      </c>
    </row>
    <row r="158" spans="7:8" x14ac:dyDescent="0.35">
      <c r="G158" t="s">
        <v>605</v>
      </c>
      <c r="H158">
        <v>1</v>
      </c>
    </row>
    <row r="159" spans="7:8" x14ac:dyDescent="0.35">
      <c r="G159" t="s">
        <v>606</v>
      </c>
      <c r="H159">
        <v>7.5</v>
      </c>
    </row>
    <row r="160" spans="7:8" x14ac:dyDescent="0.35">
      <c r="G160" t="s">
        <v>607</v>
      </c>
      <c r="H160">
        <v>5</v>
      </c>
    </row>
    <row r="161" spans="7:8" x14ac:dyDescent="0.35">
      <c r="G161" t="s">
        <v>608</v>
      </c>
      <c r="H161">
        <v>5</v>
      </c>
    </row>
    <row r="162" spans="7:8" x14ac:dyDescent="0.35">
      <c r="G162" t="s">
        <v>609</v>
      </c>
      <c r="H162">
        <v>5</v>
      </c>
    </row>
    <row r="163" spans="7:8" x14ac:dyDescent="0.35">
      <c r="G163" t="s">
        <v>610</v>
      </c>
      <c r="H163">
        <v>7.5</v>
      </c>
    </row>
    <row r="164" spans="7:8" x14ac:dyDescent="0.35">
      <c r="G164" t="s">
        <v>611</v>
      </c>
      <c r="H164">
        <v>6</v>
      </c>
    </row>
    <row r="165" spans="7:8" x14ac:dyDescent="0.35">
      <c r="G165" t="s">
        <v>612</v>
      </c>
      <c r="H165">
        <v>4</v>
      </c>
    </row>
    <row r="166" spans="7:8" x14ac:dyDescent="0.35">
      <c r="G166" t="s">
        <v>613</v>
      </c>
      <c r="H166">
        <v>5</v>
      </c>
    </row>
    <row r="167" spans="7:8" x14ac:dyDescent="0.35">
      <c r="G167" t="s">
        <v>614</v>
      </c>
      <c r="H167">
        <v>5</v>
      </c>
    </row>
    <row r="168" spans="7:8" x14ac:dyDescent="0.35">
      <c r="G168" t="s">
        <v>615</v>
      </c>
      <c r="H168">
        <v>5</v>
      </c>
    </row>
    <row r="169" spans="7:8" x14ac:dyDescent="0.35">
      <c r="G169" t="s">
        <v>616</v>
      </c>
      <c r="H169">
        <v>3</v>
      </c>
    </row>
    <row r="170" spans="7:8" x14ac:dyDescent="0.35">
      <c r="G170" t="s">
        <v>617</v>
      </c>
      <c r="H170">
        <v>5</v>
      </c>
    </row>
    <row r="171" spans="7:8" x14ac:dyDescent="0.35">
      <c r="G171" t="s">
        <v>618</v>
      </c>
      <c r="H171">
        <v>5</v>
      </c>
    </row>
    <row r="172" spans="7:8" x14ac:dyDescent="0.35">
      <c r="G172" t="s">
        <v>619</v>
      </c>
      <c r="H172">
        <v>9</v>
      </c>
    </row>
    <row r="173" spans="7:8" x14ac:dyDescent="0.35">
      <c r="G173" t="s">
        <v>620</v>
      </c>
      <c r="H173">
        <v>5</v>
      </c>
    </row>
    <row r="174" spans="7:8" x14ac:dyDescent="0.35">
      <c r="G174" t="s">
        <v>621</v>
      </c>
      <c r="H174">
        <v>4</v>
      </c>
    </row>
    <row r="175" spans="7:8" x14ac:dyDescent="0.35">
      <c r="G175" t="s">
        <v>622</v>
      </c>
      <c r="H175">
        <v>5</v>
      </c>
    </row>
    <row r="176" spans="7:8" x14ac:dyDescent="0.35">
      <c r="G176" t="s">
        <v>623</v>
      </c>
      <c r="H176">
        <v>7.5</v>
      </c>
    </row>
    <row r="177" spans="7:8" x14ac:dyDescent="0.35">
      <c r="G177" t="s">
        <v>624</v>
      </c>
      <c r="H177">
        <v>7</v>
      </c>
    </row>
    <row r="178" spans="7:8" x14ac:dyDescent="0.35">
      <c r="G178" t="s">
        <v>625</v>
      </c>
      <c r="H178">
        <v>6</v>
      </c>
    </row>
    <row r="179" spans="7:8" x14ac:dyDescent="0.35">
      <c r="G179" t="s">
        <v>626</v>
      </c>
      <c r="H179">
        <v>6</v>
      </c>
    </row>
    <row r="180" spans="7:8" x14ac:dyDescent="0.35">
      <c r="G180" t="s">
        <v>627</v>
      </c>
      <c r="H180">
        <v>7</v>
      </c>
    </row>
    <row r="181" spans="7:8" x14ac:dyDescent="0.35">
      <c r="G181" t="s">
        <v>628</v>
      </c>
      <c r="H181">
        <v>2.5</v>
      </c>
    </row>
    <row r="182" spans="7:8" x14ac:dyDescent="0.35">
      <c r="G182" t="s">
        <v>629</v>
      </c>
      <c r="H182">
        <v>6.5</v>
      </c>
    </row>
    <row r="183" spans="7:8" x14ac:dyDescent="0.35">
      <c r="G183" t="s">
        <v>630</v>
      </c>
      <c r="H183">
        <v>7.5</v>
      </c>
    </row>
    <row r="184" spans="7:8" x14ac:dyDescent="0.35">
      <c r="G184" t="s">
        <v>631</v>
      </c>
      <c r="H184">
        <v>7.5</v>
      </c>
    </row>
    <row r="185" spans="7:8" x14ac:dyDescent="0.35">
      <c r="G185" t="s">
        <v>632</v>
      </c>
      <c r="H185">
        <v>7.5</v>
      </c>
    </row>
    <row r="186" spans="7:8" x14ac:dyDescent="0.35">
      <c r="G186" t="s">
        <v>633</v>
      </c>
      <c r="H186">
        <v>7.5</v>
      </c>
    </row>
    <row r="187" spans="7:8" x14ac:dyDescent="0.35">
      <c r="G187" t="s">
        <v>634</v>
      </c>
      <c r="H187">
        <v>7.5</v>
      </c>
    </row>
    <row r="188" spans="7:8" x14ac:dyDescent="0.35">
      <c r="G188" t="s">
        <v>635</v>
      </c>
      <c r="H188">
        <v>2.5</v>
      </c>
    </row>
    <row r="189" spans="7:8" x14ac:dyDescent="0.35">
      <c r="G189" t="s">
        <v>636</v>
      </c>
      <c r="H189">
        <v>1</v>
      </c>
    </row>
    <row r="190" spans="7:8" x14ac:dyDescent="0.35">
      <c r="G190" t="s">
        <v>637</v>
      </c>
      <c r="H190">
        <v>5</v>
      </c>
    </row>
    <row r="191" spans="7:8" x14ac:dyDescent="0.35">
      <c r="G191" t="s">
        <v>638</v>
      </c>
      <c r="H191">
        <v>5</v>
      </c>
    </row>
    <row r="192" spans="7:8" x14ac:dyDescent="0.35">
      <c r="G192" t="s">
        <v>356</v>
      </c>
      <c r="H192">
        <v>5</v>
      </c>
    </row>
    <row r="193" spans="7:8" x14ac:dyDescent="0.35">
      <c r="G193" t="s">
        <v>639</v>
      </c>
      <c r="H193">
        <v>4</v>
      </c>
    </row>
    <row r="194" spans="7:8" x14ac:dyDescent="0.35">
      <c r="G194" t="s">
        <v>640</v>
      </c>
      <c r="H194">
        <v>5</v>
      </c>
    </row>
    <row r="195" spans="7:8" x14ac:dyDescent="0.35">
      <c r="G195" t="s">
        <v>641</v>
      </c>
      <c r="H195">
        <v>5</v>
      </c>
    </row>
    <row r="196" spans="7:8" x14ac:dyDescent="0.35">
      <c r="G196" t="s">
        <v>642</v>
      </c>
      <c r="H196">
        <v>6</v>
      </c>
    </row>
    <row r="197" spans="7:8" x14ac:dyDescent="0.35">
      <c r="G197" t="s">
        <v>643</v>
      </c>
      <c r="H197">
        <v>5</v>
      </c>
    </row>
    <row r="198" spans="7:8" x14ac:dyDescent="0.35">
      <c r="G198" t="s">
        <v>644</v>
      </c>
      <c r="H198">
        <v>7.5</v>
      </c>
    </row>
    <row r="199" spans="7:8" x14ac:dyDescent="0.35">
      <c r="G199" t="s">
        <v>645</v>
      </c>
      <c r="H199">
        <v>4</v>
      </c>
    </row>
    <row r="200" spans="7:8" x14ac:dyDescent="0.35">
      <c r="G200" t="s">
        <v>646</v>
      </c>
      <c r="H200">
        <v>5</v>
      </c>
    </row>
    <row r="201" spans="7:8" x14ac:dyDescent="0.35">
      <c r="G201" t="s">
        <v>647</v>
      </c>
      <c r="H201">
        <v>7</v>
      </c>
    </row>
    <row r="202" spans="7:8" x14ac:dyDescent="0.35">
      <c r="G202" t="s">
        <v>648</v>
      </c>
      <c r="H202">
        <v>7</v>
      </c>
    </row>
    <row r="203" spans="7:8" x14ac:dyDescent="0.35">
      <c r="G203" t="s">
        <v>649</v>
      </c>
      <c r="H203">
        <v>8.5</v>
      </c>
    </row>
    <row r="204" spans="7:8" x14ac:dyDescent="0.35">
      <c r="G204" t="s">
        <v>650</v>
      </c>
      <c r="H204">
        <v>8.5</v>
      </c>
    </row>
    <row r="205" spans="7:8" x14ac:dyDescent="0.35">
      <c r="G205" t="s">
        <v>651</v>
      </c>
      <c r="H205">
        <v>8.5</v>
      </c>
    </row>
    <row r="206" spans="7:8" x14ac:dyDescent="0.35">
      <c r="G206" t="s">
        <v>652</v>
      </c>
      <c r="H206">
        <v>8.5</v>
      </c>
    </row>
    <row r="207" spans="7:8" x14ac:dyDescent="0.35">
      <c r="G207" t="s">
        <v>653</v>
      </c>
      <c r="H207">
        <v>8.5</v>
      </c>
    </row>
    <row r="208" spans="7:8" x14ac:dyDescent="0.35">
      <c r="G208" t="s">
        <v>654</v>
      </c>
      <c r="H208">
        <v>3</v>
      </c>
    </row>
    <row r="209" spans="7:8" x14ac:dyDescent="0.35">
      <c r="G209" t="s">
        <v>655</v>
      </c>
      <c r="H209">
        <v>3</v>
      </c>
    </row>
    <row r="210" spans="7:8" x14ac:dyDescent="0.35">
      <c r="G210" t="s">
        <v>656</v>
      </c>
      <c r="H210">
        <v>3</v>
      </c>
    </row>
    <row r="211" spans="7:8" x14ac:dyDescent="0.35">
      <c r="G211" t="s">
        <v>657</v>
      </c>
      <c r="H211">
        <v>7</v>
      </c>
    </row>
    <row r="212" spans="7:8" x14ac:dyDescent="0.35">
      <c r="G212" t="s">
        <v>658</v>
      </c>
      <c r="H212">
        <v>7</v>
      </c>
    </row>
    <row r="213" spans="7:8" x14ac:dyDescent="0.35">
      <c r="G213" t="s">
        <v>659</v>
      </c>
      <c r="H213">
        <v>8</v>
      </c>
    </row>
    <row r="214" spans="7:8" x14ac:dyDescent="0.35">
      <c r="G214" t="s">
        <v>660</v>
      </c>
      <c r="H214">
        <v>6</v>
      </c>
    </row>
    <row r="215" spans="7:8" x14ac:dyDescent="0.35">
      <c r="G215" t="s">
        <v>661</v>
      </c>
      <c r="H215">
        <v>1</v>
      </c>
    </row>
    <row r="216" spans="7:8" x14ac:dyDescent="0.35">
      <c r="G216" t="s">
        <v>662</v>
      </c>
      <c r="H216">
        <v>1</v>
      </c>
    </row>
    <row r="217" spans="7:8" x14ac:dyDescent="0.35">
      <c r="G217" t="s">
        <v>663</v>
      </c>
      <c r="H217">
        <v>1</v>
      </c>
    </row>
    <row r="218" spans="7:8" x14ac:dyDescent="0.35">
      <c r="G218" t="s">
        <v>664</v>
      </c>
      <c r="H218">
        <v>3.5</v>
      </c>
    </row>
    <row r="219" spans="7:8" x14ac:dyDescent="0.35">
      <c r="G219" t="s">
        <v>665</v>
      </c>
      <c r="H219">
        <v>3</v>
      </c>
    </row>
  </sheetData>
  <mergeCells count="3">
    <mergeCell ref="A6:B6"/>
    <mergeCell ref="D6:E6"/>
    <mergeCell ref="G6:H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E27C8-E168-4D8C-B25C-08B9A7C31AB9}">
  <dimension ref="B2:T105"/>
  <sheetViews>
    <sheetView tabSelected="1" topLeftCell="C65" zoomScale="26" zoomScaleNormal="119" workbookViewId="0">
      <selection activeCell="I105" sqref="I105"/>
    </sheetView>
  </sheetViews>
  <sheetFormatPr defaultColWidth="8.81640625" defaultRowHeight="14.5" x14ac:dyDescent="0.35"/>
  <cols>
    <col min="3" max="3" width="16.1796875" bestFit="1" customWidth="1"/>
    <col min="4" max="4" width="10.453125" bestFit="1" customWidth="1"/>
    <col min="7" max="7" width="16.1796875" bestFit="1" customWidth="1"/>
    <col min="11" max="11" width="16.1796875" bestFit="1" customWidth="1"/>
    <col min="15" max="15" width="16.1796875" bestFit="1" customWidth="1"/>
    <col min="16" max="16" width="10.6328125" bestFit="1" customWidth="1"/>
  </cols>
  <sheetData>
    <row r="2" spans="2:16" x14ac:dyDescent="0.35">
      <c r="B2" t="s">
        <v>37</v>
      </c>
    </row>
    <row r="3" spans="2:16" x14ac:dyDescent="0.35">
      <c r="B3" t="s">
        <v>686</v>
      </c>
    </row>
    <row r="5" spans="2:16" x14ac:dyDescent="0.35">
      <c r="B5" s="21" t="s">
        <v>38</v>
      </c>
      <c r="C5" s="21"/>
      <c r="D5" s="21"/>
      <c r="F5" s="21" t="s">
        <v>39</v>
      </c>
      <c r="G5" s="21"/>
      <c r="H5" s="21"/>
      <c r="J5" s="21" t="s">
        <v>40</v>
      </c>
      <c r="K5" s="21"/>
      <c r="L5" s="21"/>
      <c r="N5" s="21" t="s">
        <v>41</v>
      </c>
      <c r="O5" s="21"/>
      <c r="P5" s="21"/>
    </row>
    <row r="6" spans="2:16" x14ac:dyDescent="0.35">
      <c r="B6" t="s">
        <v>34</v>
      </c>
      <c r="C6" t="s">
        <v>35</v>
      </c>
      <c r="D6" t="s">
        <v>36</v>
      </c>
      <c r="F6" t="s">
        <v>34</v>
      </c>
      <c r="G6" t="s">
        <v>35</v>
      </c>
      <c r="H6" t="s">
        <v>36</v>
      </c>
      <c r="J6" t="s">
        <v>34</v>
      </c>
      <c r="K6" t="s">
        <v>35</v>
      </c>
      <c r="L6" t="s">
        <v>36</v>
      </c>
      <c r="N6" t="s">
        <v>34</v>
      </c>
      <c r="O6" t="s">
        <v>35</v>
      </c>
      <c r="P6" t="s">
        <v>36</v>
      </c>
    </row>
    <row r="7" spans="2:16" x14ac:dyDescent="0.35">
      <c r="B7" s="22">
        <v>1</v>
      </c>
      <c r="C7" t="s">
        <v>31</v>
      </c>
      <c r="D7">
        <v>1</v>
      </c>
      <c r="F7" s="22">
        <v>1</v>
      </c>
      <c r="G7" t="s">
        <v>31</v>
      </c>
      <c r="J7" s="22">
        <v>1</v>
      </c>
      <c r="K7" t="s">
        <v>31</v>
      </c>
      <c r="N7" s="22">
        <v>1</v>
      </c>
      <c r="O7" t="s">
        <v>31</v>
      </c>
      <c r="P7">
        <v>1</v>
      </c>
    </row>
    <row r="8" spans="2:16" x14ac:dyDescent="0.35">
      <c r="B8" s="22"/>
      <c r="C8" t="s">
        <v>29</v>
      </c>
      <c r="D8">
        <v>7</v>
      </c>
      <c r="F8" s="22"/>
      <c r="G8" t="s">
        <v>29</v>
      </c>
      <c r="J8" s="22"/>
      <c r="K8" t="s">
        <v>29</v>
      </c>
      <c r="N8" s="22"/>
      <c r="O8" t="s">
        <v>29</v>
      </c>
      <c r="P8">
        <v>7</v>
      </c>
    </row>
    <row r="9" spans="2:16" x14ac:dyDescent="0.35">
      <c r="B9" s="22"/>
      <c r="C9" t="s">
        <v>30</v>
      </c>
      <c r="D9">
        <v>1</v>
      </c>
      <c r="F9" s="22"/>
      <c r="G9" t="s">
        <v>30</v>
      </c>
      <c r="J9" s="22"/>
      <c r="K9" t="s">
        <v>30</v>
      </c>
      <c r="N9" s="22"/>
      <c r="O9" t="s">
        <v>30</v>
      </c>
      <c r="P9">
        <v>1</v>
      </c>
    </row>
    <row r="10" spans="2:16" x14ac:dyDescent="0.35">
      <c r="B10" s="22"/>
      <c r="C10" t="s">
        <v>33</v>
      </c>
      <c r="F10" s="22"/>
      <c r="G10" t="s">
        <v>33</v>
      </c>
      <c r="J10" s="22"/>
      <c r="K10" t="s">
        <v>33</v>
      </c>
      <c r="N10" s="22"/>
      <c r="O10" t="s">
        <v>33</v>
      </c>
    </row>
    <row r="11" spans="2:16" x14ac:dyDescent="0.35">
      <c r="B11" s="22"/>
      <c r="C11" t="s">
        <v>32</v>
      </c>
      <c r="F11" s="22"/>
      <c r="G11" t="s">
        <v>32</v>
      </c>
      <c r="J11" s="22"/>
      <c r="K11" t="s">
        <v>32</v>
      </c>
      <c r="N11" s="22"/>
      <c r="O11" t="s">
        <v>32</v>
      </c>
    </row>
    <row r="12" spans="2:16" x14ac:dyDescent="0.35">
      <c r="B12" s="22">
        <v>3</v>
      </c>
      <c r="C12" t="s">
        <v>31</v>
      </c>
      <c r="D12">
        <v>8</v>
      </c>
      <c r="F12" s="22">
        <v>3</v>
      </c>
      <c r="G12" t="s">
        <v>31</v>
      </c>
      <c r="J12" s="22">
        <v>3</v>
      </c>
      <c r="K12" t="s">
        <v>31</v>
      </c>
      <c r="N12" s="22">
        <v>3</v>
      </c>
      <c r="O12" t="s">
        <v>31</v>
      </c>
      <c r="P12">
        <v>8</v>
      </c>
    </row>
    <row r="13" spans="2:16" x14ac:dyDescent="0.35">
      <c r="B13" s="22"/>
      <c r="C13" t="s">
        <v>29</v>
      </c>
      <c r="D13">
        <v>12</v>
      </c>
      <c r="F13" s="22"/>
      <c r="G13" t="s">
        <v>29</v>
      </c>
      <c r="J13" s="22"/>
      <c r="K13" t="s">
        <v>29</v>
      </c>
      <c r="N13" s="22"/>
      <c r="O13" t="s">
        <v>29</v>
      </c>
      <c r="P13">
        <v>12</v>
      </c>
    </row>
    <row r="14" spans="2:16" x14ac:dyDescent="0.35">
      <c r="B14" s="22"/>
      <c r="C14" t="s">
        <v>30</v>
      </c>
      <c r="D14">
        <v>11</v>
      </c>
      <c r="F14" s="22"/>
      <c r="G14" t="s">
        <v>30</v>
      </c>
      <c r="J14" s="22"/>
      <c r="K14" t="s">
        <v>30</v>
      </c>
      <c r="N14" s="22"/>
      <c r="O14" t="s">
        <v>30</v>
      </c>
      <c r="P14">
        <v>11</v>
      </c>
    </row>
    <row r="15" spans="2:16" x14ac:dyDescent="0.35">
      <c r="B15" s="22"/>
      <c r="C15" t="s">
        <v>33</v>
      </c>
      <c r="D15">
        <v>9</v>
      </c>
      <c r="F15" s="22"/>
      <c r="G15" t="s">
        <v>33</v>
      </c>
      <c r="J15" s="22"/>
      <c r="K15" t="s">
        <v>33</v>
      </c>
      <c r="N15" s="22"/>
      <c r="O15" t="s">
        <v>33</v>
      </c>
      <c r="P15">
        <v>9</v>
      </c>
    </row>
    <row r="16" spans="2:16" x14ac:dyDescent="0.35">
      <c r="B16" s="22"/>
      <c r="C16" t="s">
        <v>32</v>
      </c>
      <c r="D16">
        <v>19</v>
      </c>
      <c r="F16" s="22"/>
      <c r="G16" t="s">
        <v>32</v>
      </c>
      <c r="J16" s="22"/>
      <c r="K16" t="s">
        <v>32</v>
      </c>
      <c r="L16">
        <v>1</v>
      </c>
      <c r="N16" s="22"/>
      <c r="O16" t="s">
        <v>32</v>
      </c>
      <c r="P16">
        <v>18</v>
      </c>
    </row>
    <row r="17" spans="2:16" x14ac:dyDescent="0.35">
      <c r="B17" s="22">
        <v>5</v>
      </c>
      <c r="C17" t="s">
        <v>31</v>
      </c>
      <c r="D17">
        <v>21</v>
      </c>
      <c r="F17" s="22">
        <v>5</v>
      </c>
      <c r="G17" t="s">
        <v>31</v>
      </c>
      <c r="J17" s="22">
        <v>5</v>
      </c>
      <c r="K17" t="s">
        <v>31</v>
      </c>
      <c r="N17" s="22">
        <v>5</v>
      </c>
      <c r="O17" t="s">
        <v>31</v>
      </c>
      <c r="P17">
        <v>21</v>
      </c>
    </row>
    <row r="18" spans="2:16" x14ac:dyDescent="0.35">
      <c r="B18" s="22"/>
      <c r="C18" t="s">
        <v>29</v>
      </c>
      <c r="D18">
        <v>18</v>
      </c>
      <c r="F18" s="22"/>
      <c r="G18" t="s">
        <v>29</v>
      </c>
      <c r="J18" s="22"/>
      <c r="K18" t="s">
        <v>29</v>
      </c>
      <c r="N18" s="22"/>
      <c r="O18" t="s">
        <v>29</v>
      </c>
      <c r="P18">
        <v>18</v>
      </c>
    </row>
    <row r="19" spans="2:16" x14ac:dyDescent="0.35">
      <c r="B19" s="22"/>
      <c r="C19" t="s">
        <v>30</v>
      </c>
      <c r="D19">
        <v>11</v>
      </c>
      <c r="F19" s="22"/>
      <c r="G19" t="s">
        <v>30</v>
      </c>
      <c r="J19" s="22"/>
      <c r="K19" t="s">
        <v>30</v>
      </c>
      <c r="N19" s="22"/>
      <c r="O19" t="s">
        <v>30</v>
      </c>
      <c r="P19">
        <v>11</v>
      </c>
    </row>
    <row r="20" spans="2:16" x14ac:dyDescent="0.35">
      <c r="B20" s="22"/>
      <c r="C20" t="s">
        <v>33</v>
      </c>
      <c r="F20" s="22"/>
      <c r="G20" t="s">
        <v>33</v>
      </c>
      <c r="J20" s="22"/>
      <c r="K20" t="s">
        <v>33</v>
      </c>
      <c r="N20" s="22"/>
      <c r="O20" t="s">
        <v>33</v>
      </c>
    </row>
    <row r="21" spans="2:16" x14ac:dyDescent="0.35">
      <c r="B21" s="22"/>
      <c r="C21" t="s">
        <v>32</v>
      </c>
      <c r="D21">
        <v>3</v>
      </c>
      <c r="F21" s="22"/>
      <c r="G21" t="s">
        <v>32</v>
      </c>
      <c r="J21" s="22"/>
      <c r="K21" t="s">
        <v>32</v>
      </c>
      <c r="N21" s="22"/>
      <c r="O21" t="s">
        <v>32</v>
      </c>
      <c r="P21">
        <v>3</v>
      </c>
    </row>
    <row r="22" spans="2:16" x14ac:dyDescent="0.35">
      <c r="B22" s="22">
        <v>6</v>
      </c>
      <c r="C22" t="s">
        <v>31</v>
      </c>
      <c r="F22" s="22">
        <v>6</v>
      </c>
      <c r="G22" t="s">
        <v>31</v>
      </c>
      <c r="J22" s="22">
        <v>6</v>
      </c>
      <c r="K22" t="s">
        <v>31</v>
      </c>
      <c r="N22" s="22">
        <v>6</v>
      </c>
      <c r="O22" t="s">
        <v>31</v>
      </c>
    </row>
    <row r="23" spans="2:16" x14ac:dyDescent="0.35">
      <c r="B23" s="22"/>
      <c r="C23" t="s">
        <v>29</v>
      </c>
      <c r="D23">
        <v>2</v>
      </c>
      <c r="F23" s="22"/>
      <c r="G23" t="s">
        <v>29</v>
      </c>
      <c r="H23">
        <v>2</v>
      </c>
      <c r="J23" s="22"/>
      <c r="K23" t="s">
        <v>29</v>
      </c>
      <c r="N23" s="22"/>
      <c r="O23" t="s">
        <v>29</v>
      </c>
    </row>
    <row r="24" spans="2:16" x14ac:dyDescent="0.35">
      <c r="B24" s="22"/>
      <c r="C24" t="s">
        <v>30</v>
      </c>
      <c r="D24">
        <v>2</v>
      </c>
      <c r="F24" s="22"/>
      <c r="G24" t="s">
        <v>30</v>
      </c>
      <c r="H24">
        <v>2</v>
      </c>
      <c r="J24" s="22"/>
      <c r="K24" t="s">
        <v>30</v>
      </c>
      <c r="N24" s="22"/>
      <c r="O24" t="s">
        <v>30</v>
      </c>
    </row>
    <row r="25" spans="2:16" x14ac:dyDescent="0.35">
      <c r="B25" s="22"/>
      <c r="C25" t="s">
        <v>33</v>
      </c>
      <c r="F25" s="22"/>
      <c r="G25" t="s">
        <v>33</v>
      </c>
      <c r="J25" s="22"/>
      <c r="K25" t="s">
        <v>33</v>
      </c>
      <c r="N25" s="22"/>
      <c r="O25" t="s">
        <v>33</v>
      </c>
    </row>
    <row r="26" spans="2:16" x14ac:dyDescent="0.35">
      <c r="B26" s="22"/>
      <c r="C26" t="s">
        <v>32</v>
      </c>
      <c r="D26">
        <v>3</v>
      </c>
      <c r="F26" s="22"/>
      <c r="G26" t="s">
        <v>32</v>
      </c>
      <c r="H26">
        <v>3</v>
      </c>
      <c r="J26" s="22"/>
      <c r="K26" t="s">
        <v>32</v>
      </c>
      <c r="N26" s="22"/>
      <c r="O26" t="s">
        <v>32</v>
      </c>
    </row>
    <row r="27" spans="2:16" x14ac:dyDescent="0.35">
      <c r="B27" s="22">
        <v>7</v>
      </c>
      <c r="C27" t="s">
        <v>31</v>
      </c>
      <c r="D27">
        <v>1</v>
      </c>
      <c r="F27" s="22">
        <v>7</v>
      </c>
      <c r="G27" t="s">
        <v>31</v>
      </c>
      <c r="J27" s="22">
        <v>7</v>
      </c>
      <c r="K27" t="s">
        <v>31</v>
      </c>
      <c r="N27" s="22">
        <v>7</v>
      </c>
      <c r="O27" t="s">
        <v>31</v>
      </c>
      <c r="P27">
        <v>1</v>
      </c>
    </row>
    <row r="28" spans="2:16" x14ac:dyDescent="0.35">
      <c r="B28" s="22"/>
      <c r="C28" t="s">
        <v>29</v>
      </c>
      <c r="D28">
        <v>7</v>
      </c>
      <c r="F28" s="22"/>
      <c r="G28" t="s">
        <v>29</v>
      </c>
      <c r="J28" s="22"/>
      <c r="K28" t="s">
        <v>29</v>
      </c>
      <c r="N28" s="22"/>
      <c r="O28" t="s">
        <v>29</v>
      </c>
      <c r="P28">
        <v>1</v>
      </c>
    </row>
    <row r="29" spans="2:16" x14ac:dyDescent="0.35">
      <c r="B29" s="22"/>
      <c r="C29" t="s">
        <v>30</v>
      </c>
      <c r="F29" s="22"/>
      <c r="G29" t="s">
        <v>30</v>
      </c>
      <c r="J29" s="22"/>
      <c r="K29" t="s">
        <v>30</v>
      </c>
      <c r="N29" s="22"/>
      <c r="O29" t="s">
        <v>30</v>
      </c>
    </row>
    <row r="30" spans="2:16" x14ac:dyDescent="0.35">
      <c r="B30" s="22"/>
      <c r="C30" t="s">
        <v>33</v>
      </c>
      <c r="F30" s="22"/>
      <c r="G30" t="s">
        <v>33</v>
      </c>
      <c r="J30" s="22"/>
      <c r="K30" t="s">
        <v>33</v>
      </c>
      <c r="N30" s="22"/>
      <c r="O30" t="s">
        <v>33</v>
      </c>
    </row>
    <row r="31" spans="2:16" x14ac:dyDescent="0.35">
      <c r="B31" s="22"/>
      <c r="C31" t="s">
        <v>32</v>
      </c>
      <c r="F31" s="22"/>
      <c r="G31" t="s">
        <v>32</v>
      </c>
      <c r="J31" s="22"/>
      <c r="K31" t="s">
        <v>32</v>
      </c>
      <c r="N31" s="22"/>
      <c r="O31" t="s">
        <v>32</v>
      </c>
    </row>
    <row r="32" spans="2:16" x14ac:dyDescent="0.35">
      <c r="B32" s="22">
        <v>11</v>
      </c>
      <c r="C32" t="s">
        <v>31</v>
      </c>
      <c r="D32">
        <v>1</v>
      </c>
      <c r="F32" s="22">
        <v>11</v>
      </c>
      <c r="G32" t="s">
        <v>31</v>
      </c>
      <c r="J32" s="22">
        <v>11</v>
      </c>
      <c r="K32" t="s">
        <v>31</v>
      </c>
      <c r="N32" s="22">
        <v>11</v>
      </c>
      <c r="O32" t="s">
        <v>31</v>
      </c>
      <c r="P32">
        <v>1</v>
      </c>
    </row>
    <row r="33" spans="2:16" x14ac:dyDescent="0.35">
      <c r="B33" s="22"/>
      <c r="C33" t="s">
        <v>29</v>
      </c>
      <c r="D33">
        <v>9</v>
      </c>
      <c r="F33" s="22"/>
      <c r="G33" t="s">
        <v>29</v>
      </c>
      <c r="J33" s="22"/>
      <c r="K33" t="s">
        <v>29</v>
      </c>
      <c r="L33">
        <v>1</v>
      </c>
      <c r="N33" s="22"/>
      <c r="O33" t="s">
        <v>29</v>
      </c>
      <c r="P33">
        <v>8</v>
      </c>
    </row>
    <row r="34" spans="2:16" x14ac:dyDescent="0.35">
      <c r="B34" s="22"/>
      <c r="C34" t="s">
        <v>30</v>
      </c>
      <c r="D34">
        <v>13</v>
      </c>
      <c r="F34" s="22"/>
      <c r="G34" t="s">
        <v>30</v>
      </c>
      <c r="J34" s="22"/>
      <c r="K34" t="s">
        <v>30</v>
      </c>
      <c r="L34">
        <v>3</v>
      </c>
      <c r="N34" s="22"/>
      <c r="O34" t="s">
        <v>30</v>
      </c>
      <c r="P34">
        <v>10</v>
      </c>
    </row>
    <row r="35" spans="2:16" x14ac:dyDescent="0.35">
      <c r="B35" s="22"/>
      <c r="C35" t="s">
        <v>33</v>
      </c>
      <c r="D35">
        <v>9</v>
      </c>
      <c r="F35" s="22"/>
      <c r="G35" t="s">
        <v>33</v>
      </c>
      <c r="J35" s="22"/>
      <c r="K35" t="s">
        <v>33</v>
      </c>
      <c r="N35" s="22"/>
      <c r="O35" t="s">
        <v>33</v>
      </c>
      <c r="P35">
        <v>9</v>
      </c>
    </row>
    <row r="36" spans="2:16" x14ac:dyDescent="0.35">
      <c r="B36" s="22"/>
      <c r="C36" t="s">
        <v>32</v>
      </c>
      <c r="D36">
        <v>16</v>
      </c>
      <c r="F36" s="22"/>
      <c r="G36" t="s">
        <v>32</v>
      </c>
      <c r="H36">
        <v>1</v>
      </c>
      <c r="J36" s="22"/>
      <c r="K36" t="s">
        <v>32</v>
      </c>
      <c r="L36">
        <v>3</v>
      </c>
      <c r="N36" s="22"/>
      <c r="O36" t="s">
        <v>32</v>
      </c>
      <c r="P36">
        <v>12</v>
      </c>
    </row>
    <row r="37" spans="2:16" x14ac:dyDescent="0.35">
      <c r="B37" s="22">
        <v>16</v>
      </c>
      <c r="C37" t="s">
        <v>31</v>
      </c>
      <c r="D37">
        <v>7</v>
      </c>
      <c r="F37" s="22">
        <v>16</v>
      </c>
      <c r="G37" t="s">
        <v>31</v>
      </c>
      <c r="J37" s="22">
        <v>16</v>
      </c>
      <c r="K37" t="s">
        <v>31</v>
      </c>
      <c r="N37" s="22">
        <v>16</v>
      </c>
      <c r="O37" t="s">
        <v>31</v>
      </c>
      <c r="P37">
        <v>6</v>
      </c>
    </row>
    <row r="38" spans="2:16" x14ac:dyDescent="0.35">
      <c r="B38" s="22"/>
      <c r="C38" t="s">
        <v>29</v>
      </c>
      <c r="D38">
        <v>9</v>
      </c>
      <c r="F38" s="22"/>
      <c r="G38" t="s">
        <v>29</v>
      </c>
      <c r="J38" s="22"/>
      <c r="K38" t="s">
        <v>29</v>
      </c>
      <c r="L38">
        <v>4</v>
      </c>
      <c r="N38" s="22"/>
      <c r="O38" t="s">
        <v>29</v>
      </c>
      <c r="P38">
        <v>5</v>
      </c>
    </row>
    <row r="39" spans="2:16" x14ac:dyDescent="0.35">
      <c r="B39" s="22"/>
      <c r="C39" t="s">
        <v>30</v>
      </c>
      <c r="D39">
        <v>14</v>
      </c>
      <c r="F39" s="22"/>
      <c r="G39" t="s">
        <v>30</v>
      </c>
      <c r="H39">
        <v>1</v>
      </c>
      <c r="J39" s="22"/>
      <c r="K39" t="s">
        <v>30</v>
      </c>
      <c r="L39">
        <v>1</v>
      </c>
      <c r="N39" s="22"/>
      <c r="O39" t="s">
        <v>30</v>
      </c>
      <c r="P39">
        <v>12</v>
      </c>
    </row>
    <row r="40" spans="2:16" x14ac:dyDescent="0.35">
      <c r="B40" s="22"/>
      <c r="C40" t="s">
        <v>33</v>
      </c>
      <c r="D40">
        <v>7</v>
      </c>
      <c r="F40" s="22"/>
      <c r="G40" t="s">
        <v>33</v>
      </c>
      <c r="J40" s="22"/>
      <c r="K40" t="s">
        <v>33</v>
      </c>
      <c r="L40">
        <v>2</v>
      </c>
      <c r="N40" s="22"/>
      <c r="O40" t="s">
        <v>33</v>
      </c>
      <c r="P40">
        <v>5</v>
      </c>
    </row>
    <row r="41" spans="2:16" x14ac:dyDescent="0.35">
      <c r="B41" s="22"/>
      <c r="C41" t="s">
        <v>32</v>
      </c>
      <c r="D41">
        <v>3</v>
      </c>
      <c r="F41" s="22"/>
      <c r="G41" t="s">
        <v>32</v>
      </c>
      <c r="J41" s="22"/>
      <c r="K41" t="s">
        <v>32</v>
      </c>
      <c r="L41">
        <v>1</v>
      </c>
      <c r="N41" s="22"/>
      <c r="O41" t="s">
        <v>32</v>
      </c>
      <c r="P41">
        <v>2</v>
      </c>
    </row>
    <row r="42" spans="2:16" x14ac:dyDescent="0.35">
      <c r="B42" s="22">
        <v>24</v>
      </c>
      <c r="C42" t="s">
        <v>31</v>
      </c>
      <c r="D42">
        <v>6</v>
      </c>
      <c r="F42" s="22">
        <v>24</v>
      </c>
      <c r="G42" t="s">
        <v>31</v>
      </c>
      <c r="J42" s="22">
        <v>24</v>
      </c>
      <c r="K42" t="s">
        <v>31</v>
      </c>
      <c r="N42" s="22">
        <v>24</v>
      </c>
      <c r="O42" t="s">
        <v>31</v>
      </c>
      <c r="P42">
        <v>6</v>
      </c>
    </row>
    <row r="43" spans="2:16" x14ac:dyDescent="0.35">
      <c r="B43" s="22"/>
      <c r="C43" t="s">
        <v>29</v>
      </c>
      <c r="D43">
        <v>28</v>
      </c>
      <c r="F43" s="22"/>
      <c r="G43" t="s">
        <v>29</v>
      </c>
      <c r="J43" s="22"/>
      <c r="K43" t="s">
        <v>29</v>
      </c>
      <c r="L43">
        <v>1</v>
      </c>
      <c r="N43" s="22"/>
      <c r="O43" t="s">
        <v>29</v>
      </c>
      <c r="P43">
        <v>27</v>
      </c>
    </row>
    <row r="44" spans="2:16" x14ac:dyDescent="0.35">
      <c r="B44" s="22"/>
      <c r="C44" t="s">
        <v>30</v>
      </c>
      <c r="D44">
        <v>35</v>
      </c>
      <c r="F44" s="22"/>
      <c r="G44" t="s">
        <v>30</v>
      </c>
      <c r="J44" s="22"/>
      <c r="K44" t="s">
        <v>30</v>
      </c>
      <c r="L44">
        <v>1</v>
      </c>
      <c r="N44" s="22"/>
      <c r="O44" t="s">
        <v>30</v>
      </c>
      <c r="P44">
        <v>34</v>
      </c>
    </row>
    <row r="45" spans="2:16" x14ac:dyDescent="0.35">
      <c r="B45" s="22"/>
      <c r="C45" t="s">
        <v>33</v>
      </c>
      <c r="D45">
        <v>24</v>
      </c>
      <c r="F45" s="22"/>
      <c r="G45" t="s">
        <v>33</v>
      </c>
      <c r="H45">
        <v>2</v>
      </c>
      <c r="J45" s="22"/>
      <c r="K45" t="s">
        <v>33</v>
      </c>
      <c r="L45">
        <v>1</v>
      </c>
      <c r="N45" s="22"/>
      <c r="O45" t="s">
        <v>33</v>
      </c>
      <c r="P45">
        <v>21</v>
      </c>
    </row>
    <row r="46" spans="2:16" x14ac:dyDescent="0.35">
      <c r="B46" s="22"/>
      <c r="C46" t="s">
        <v>32</v>
      </c>
      <c r="D46">
        <v>1</v>
      </c>
      <c r="F46" s="22"/>
      <c r="G46" t="s">
        <v>32</v>
      </c>
      <c r="H46">
        <v>1</v>
      </c>
      <c r="J46" s="22"/>
      <c r="K46" t="s">
        <v>32</v>
      </c>
      <c r="N46" s="22"/>
      <c r="O46" t="s">
        <v>32</v>
      </c>
      <c r="P46">
        <v>9</v>
      </c>
    </row>
    <row r="47" spans="2:16" x14ac:dyDescent="0.35">
      <c r="B47" s="22">
        <v>28</v>
      </c>
      <c r="C47" t="s">
        <v>31</v>
      </c>
      <c r="F47" s="22">
        <v>28</v>
      </c>
      <c r="G47" t="s">
        <v>31</v>
      </c>
      <c r="J47" s="22">
        <v>28</v>
      </c>
      <c r="K47" t="s">
        <v>31</v>
      </c>
      <c r="N47" s="22">
        <v>28</v>
      </c>
      <c r="O47" t="s">
        <v>31</v>
      </c>
    </row>
    <row r="48" spans="2:16" x14ac:dyDescent="0.35">
      <c r="B48" s="22"/>
      <c r="C48" t="s">
        <v>29</v>
      </c>
      <c r="D48">
        <v>7</v>
      </c>
      <c r="F48" s="22"/>
      <c r="G48" t="s">
        <v>29</v>
      </c>
      <c r="J48" s="22"/>
      <c r="K48" t="s">
        <v>29</v>
      </c>
      <c r="N48" s="22"/>
      <c r="O48" t="s">
        <v>29</v>
      </c>
      <c r="P48">
        <v>7</v>
      </c>
    </row>
    <row r="49" spans="2:16" x14ac:dyDescent="0.35">
      <c r="B49" s="22"/>
      <c r="C49" t="s">
        <v>30</v>
      </c>
      <c r="D49">
        <v>12</v>
      </c>
      <c r="F49" s="22"/>
      <c r="G49" t="s">
        <v>30</v>
      </c>
      <c r="J49" s="22"/>
      <c r="K49" t="s">
        <v>30</v>
      </c>
      <c r="N49" s="22"/>
      <c r="O49" t="s">
        <v>30</v>
      </c>
      <c r="P49">
        <v>9</v>
      </c>
    </row>
    <row r="50" spans="2:16" x14ac:dyDescent="0.35">
      <c r="B50" s="22"/>
      <c r="C50" t="s">
        <v>33</v>
      </c>
      <c r="D50">
        <v>9</v>
      </c>
      <c r="F50" s="22"/>
      <c r="G50" t="s">
        <v>33</v>
      </c>
      <c r="H50">
        <v>2</v>
      </c>
      <c r="J50" s="22"/>
      <c r="K50" t="s">
        <v>33</v>
      </c>
      <c r="N50" s="22"/>
      <c r="O50" t="s">
        <v>33</v>
      </c>
      <c r="P50">
        <v>10</v>
      </c>
    </row>
    <row r="51" spans="2:16" x14ac:dyDescent="0.35">
      <c r="B51" s="22"/>
      <c r="C51" t="s">
        <v>32</v>
      </c>
      <c r="D51">
        <v>44</v>
      </c>
      <c r="F51" s="22"/>
      <c r="G51" t="s">
        <v>32</v>
      </c>
      <c r="H51">
        <v>3</v>
      </c>
      <c r="J51" s="22"/>
      <c r="K51" t="s">
        <v>32</v>
      </c>
      <c r="N51" s="22"/>
      <c r="O51" t="s">
        <v>32</v>
      </c>
      <c r="P51">
        <v>41</v>
      </c>
    </row>
    <row r="52" spans="2:16" x14ac:dyDescent="0.35">
      <c r="B52" s="22">
        <v>41</v>
      </c>
      <c r="C52" t="s">
        <v>31</v>
      </c>
      <c r="F52" s="22">
        <v>41</v>
      </c>
      <c r="G52" t="s">
        <v>31</v>
      </c>
      <c r="J52" s="22">
        <v>41</v>
      </c>
      <c r="K52" t="s">
        <v>31</v>
      </c>
      <c r="N52" s="22">
        <v>41</v>
      </c>
      <c r="O52" t="s">
        <v>31</v>
      </c>
    </row>
    <row r="53" spans="2:16" x14ac:dyDescent="0.35">
      <c r="B53" s="22"/>
      <c r="C53" t="s">
        <v>29</v>
      </c>
      <c r="D53">
        <v>2</v>
      </c>
      <c r="F53" s="22"/>
      <c r="G53" t="s">
        <v>29</v>
      </c>
      <c r="H53">
        <v>1</v>
      </c>
      <c r="J53" s="22"/>
      <c r="K53" t="s">
        <v>29</v>
      </c>
      <c r="L53">
        <v>1</v>
      </c>
      <c r="N53" s="22"/>
      <c r="O53" t="s">
        <v>29</v>
      </c>
    </row>
    <row r="54" spans="2:16" x14ac:dyDescent="0.35">
      <c r="B54" s="22"/>
      <c r="C54" t="s">
        <v>30</v>
      </c>
      <c r="F54" s="22"/>
      <c r="G54" t="s">
        <v>30</v>
      </c>
      <c r="J54" s="22"/>
      <c r="K54" t="s">
        <v>30</v>
      </c>
      <c r="N54" s="22"/>
      <c r="O54" t="s">
        <v>30</v>
      </c>
    </row>
    <row r="55" spans="2:16" x14ac:dyDescent="0.35">
      <c r="B55" s="22"/>
      <c r="C55" t="s">
        <v>33</v>
      </c>
      <c r="F55" s="22"/>
      <c r="G55" t="s">
        <v>33</v>
      </c>
      <c r="J55" s="22"/>
      <c r="K55" t="s">
        <v>33</v>
      </c>
      <c r="N55" s="22"/>
      <c r="O55" t="s">
        <v>33</v>
      </c>
    </row>
    <row r="56" spans="2:16" x14ac:dyDescent="0.35">
      <c r="B56" s="22"/>
      <c r="C56" t="s">
        <v>32</v>
      </c>
      <c r="D56">
        <v>3</v>
      </c>
      <c r="F56" s="22"/>
      <c r="G56" t="s">
        <v>32</v>
      </c>
      <c r="J56" s="22"/>
      <c r="K56" t="s">
        <v>32</v>
      </c>
      <c r="L56">
        <v>1</v>
      </c>
      <c r="N56" s="22"/>
      <c r="O56" t="s">
        <v>32</v>
      </c>
    </row>
    <row r="57" spans="2:16" x14ac:dyDescent="0.35">
      <c r="B57" s="22">
        <v>265</v>
      </c>
      <c r="C57" t="s">
        <v>31</v>
      </c>
      <c r="F57" s="22">
        <v>265</v>
      </c>
      <c r="G57" t="s">
        <v>31</v>
      </c>
      <c r="J57" s="22">
        <v>265</v>
      </c>
      <c r="K57" t="s">
        <v>31</v>
      </c>
      <c r="N57" s="22">
        <v>265</v>
      </c>
      <c r="O57" t="s">
        <v>31</v>
      </c>
    </row>
    <row r="58" spans="2:16" x14ac:dyDescent="0.35">
      <c r="B58" s="22"/>
      <c r="C58" t="s">
        <v>29</v>
      </c>
      <c r="D58">
        <v>3</v>
      </c>
      <c r="F58" s="22"/>
      <c r="G58" t="s">
        <v>29</v>
      </c>
      <c r="H58">
        <v>3</v>
      </c>
      <c r="J58" s="22"/>
      <c r="K58" t="s">
        <v>29</v>
      </c>
      <c r="N58" s="22"/>
      <c r="O58" t="s">
        <v>29</v>
      </c>
    </row>
    <row r="59" spans="2:16" x14ac:dyDescent="0.35">
      <c r="B59" s="22"/>
      <c r="C59" t="s">
        <v>30</v>
      </c>
      <c r="D59">
        <v>3</v>
      </c>
      <c r="F59" s="22"/>
      <c r="G59" t="s">
        <v>30</v>
      </c>
      <c r="J59" s="22"/>
      <c r="K59" t="s">
        <v>30</v>
      </c>
      <c r="L59">
        <v>3</v>
      </c>
      <c r="N59" s="22"/>
      <c r="O59" t="s">
        <v>30</v>
      </c>
    </row>
    <row r="60" spans="2:16" x14ac:dyDescent="0.35">
      <c r="B60" s="22"/>
      <c r="C60" t="s">
        <v>33</v>
      </c>
      <c r="F60" s="22"/>
      <c r="G60" t="s">
        <v>33</v>
      </c>
      <c r="J60" s="22"/>
      <c r="K60" t="s">
        <v>33</v>
      </c>
      <c r="N60" s="22"/>
      <c r="O60" t="s">
        <v>33</v>
      </c>
    </row>
    <row r="61" spans="2:16" x14ac:dyDescent="0.35">
      <c r="B61" s="22"/>
      <c r="C61" t="s">
        <v>32</v>
      </c>
      <c r="F61" s="22"/>
      <c r="G61" t="s">
        <v>32</v>
      </c>
      <c r="J61" s="22"/>
      <c r="K61" t="s">
        <v>32</v>
      </c>
      <c r="N61" s="22"/>
      <c r="O61" t="s">
        <v>32</v>
      </c>
    </row>
    <row r="62" spans="2:16" x14ac:dyDescent="0.35">
      <c r="B62" s="22">
        <v>410</v>
      </c>
      <c r="C62" t="s">
        <v>31</v>
      </c>
      <c r="F62" s="22">
        <v>410</v>
      </c>
      <c r="G62" t="s">
        <v>31</v>
      </c>
      <c r="J62" s="22">
        <v>410</v>
      </c>
      <c r="K62" t="s">
        <v>31</v>
      </c>
      <c r="N62" s="22">
        <v>410</v>
      </c>
      <c r="O62" t="s">
        <v>31</v>
      </c>
    </row>
    <row r="63" spans="2:16" x14ac:dyDescent="0.35">
      <c r="B63" s="22"/>
      <c r="C63" t="s">
        <v>29</v>
      </c>
      <c r="F63" s="22"/>
      <c r="G63" t="s">
        <v>29</v>
      </c>
      <c r="J63" s="22"/>
      <c r="K63" t="s">
        <v>29</v>
      </c>
      <c r="N63" s="22"/>
      <c r="O63" t="s">
        <v>29</v>
      </c>
    </row>
    <row r="64" spans="2:16" x14ac:dyDescent="0.35">
      <c r="B64" s="22"/>
      <c r="C64" t="s">
        <v>30</v>
      </c>
      <c r="D64">
        <v>1</v>
      </c>
      <c r="F64" s="22"/>
      <c r="G64" t="s">
        <v>30</v>
      </c>
      <c r="H64">
        <v>1</v>
      </c>
      <c r="J64" s="22"/>
      <c r="K64" t="s">
        <v>30</v>
      </c>
      <c r="N64" s="22"/>
      <c r="O64" t="s">
        <v>30</v>
      </c>
    </row>
    <row r="65" spans="2:16" x14ac:dyDescent="0.35">
      <c r="B65" s="22"/>
      <c r="C65" t="s">
        <v>33</v>
      </c>
      <c r="D65">
        <v>5</v>
      </c>
      <c r="F65" s="22"/>
      <c r="G65" t="s">
        <v>33</v>
      </c>
      <c r="H65">
        <v>5</v>
      </c>
      <c r="J65" s="22"/>
      <c r="K65" t="s">
        <v>33</v>
      </c>
      <c r="N65" s="22"/>
      <c r="O65" t="s">
        <v>33</v>
      </c>
    </row>
    <row r="66" spans="2:16" x14ac:dyDescent="0.35">
      <c r="B66" s="22"/>
      <c r="C66" t="s">
        <v>32</v>
      </c>
      <c r="D66">
        <v>2</v>
      </c>
      <c r="F66" s="22"/>
      <c r="G66" t="s">
        <v>32</v>
      </c>
      <c r="H66">
        <v>2</v>
      </c>
      <c r="J66" s="22"/>
      <c r="K66" t="s">
        <v>32</v>
      </c>
      <c r="N66" s="22"/>
      <c r="O66" t="s">
        <v>32</v>
      </c>
    </row>
    <row r="67" spans="2:16" x14ac:dyDescent="0.35">
      <c r="B67" s="22">
        <v>412</v>
      </c>
      <c r="C67" t="s">
        <v>31</v>
      </c>
      <c r="F67" s="22">
        <v>412</v>
      </c>
      <c r="G67" t="s">
        <v>31</v>
      </c>
      <c r="J67" s="22">
        <v>412</v>
      </c>
      <c r="K67" t="s">
        <v>31</v>
      </c>
      <c r="N67" s="22">
        <v>412</v>
      </c>
      <c r="O67" t="s">
        <v>31</v>
      </c>
    </row>
    <row r="68" spans="2:16" x14ac:dyDescent="0.35">
      <c r="B68" s="22"/>
      <c r="C68" t="s">
        <v>29</v>
      </c>
      <c r="F68" s="22"/>
      <c r="G68" t="s">
        <v>29</v>
      </c>
      <c r="J68" s="22"/>
      <c r="K68" t="s">
        <v>29</v>
      </c>
      <c r="N68" s="22"/>
      <c r="O68" t="s">
        <v>29</v>
      </c>
    </row>
    <row r="69" spans="2:16" x14ac:dyDescent="0.35">
      <c r="B69" s="22"/>
      <c r="C69" t="s">
        <v>30</v>
      </c>
      <c r="F69" s="22"/>
      <c r="G69" t="s">
        <v>30</v>
      </c>
      <c r="J69" s="22"/>
      <c r="K69" t="s">
        <v>30</v>
      </c>
      <c r="N69" s="22"/>
      <c r="O69" t="s">
        <v>30</v>
      </c>
    </row>
    <row r="70" spans="2:16" x14ac:dyDescent="0.35">
      <c r="B70" s="22"/>
      <c r="C70" t="s">
        <v>33</v>
      </c>
      <c r="D70">
        <v>2</v>
      </c>
      <c r="F70" s="22"/>
      <c r="G70" t="s">
        <v>33</v>
      </c>
      <c r="H70">
        <v>1</v>
      </c>
      <c r="J70" s="22"/>
      <c r="K70" t="s">
        <v>33</v>
      </c>
      <c r="L70">
        <v>1</v>
      </c>
      <c r="N70" s="22"/>
      <c r="O70" t="s">
        <v>33</v>
      </c>
    </row>
    <row r="71" spans="2:16" x14ac:dyDescent="0.35">
      <c r="B71" s="22"/>
      <c r="C71" t="s">
        <v>32</v>
      </c>
      <c r="D71">
        <v>7</v>
      </c>
      <c r="F71" s="22"/>
      <c r="G71" t="s">
        <v>32</v>
      </c>
      <c r="H71">
        <v>2</v>
      </c>
      <c r="J71" s="22"/>
      <c r="K71" t="s">
        <v>32</v>
      </c>
      <c r="L71">
        <v>5</v>
      </c>
      <c r="N71" s="22"/>
      <c r="O71" t="s">
        <v>32</v>
      </c>
    </row>
    <row r="72" spans="2:16" x14ac:dyDescent="0.35">
      <c r="B72" s="22">
        <v>426</v>
      </c>
      <c r="C72" t="s">
        <v>31</v>
      </c>
      <c r="F72" s="22">
        <v>426</v>
      </c>
      <c r="G72" t="s">
        <v>31</v>
      </c>
      <c r="J72" s="22">
        <v>426</v>
      </c>
      <c r="K72" t="s">
        <v>31</v>
      </c>
      <c r="N72" s="22">
        <v>426</v>
      </c>
      <c r="O72" t="s">
        <v>31</v>
      </c>
    </row>
    <row r="73" spans="2:16" x14ac:dyDescent="0.35">
      <c r="B73" s="22"/>
      <c r="C73" t="s">
        <v>29</v>
      </c>
      <c r="D73">
        <v>9</v>
      </c>
      <c r="F73" s="22"/>
      <c r="G73" t="s">
        <v>29</v>
      </c>
      <c r="H73">
        <v>2</v>
      </c>
      <c r="J73" s="22"/>
      <c r="K73" t="s">
        <v>29</v>
      </c>
      <c r="L73">
        <v>7</v>
      </c>
      <c r="N73" s="22"/>
      <c r="O73" t="s">
        <v>29</v>
      </c>
    </row>
    <row r="74" spans="2:16" x14ac:dyDescent="0.35">
      <c r="B74" s="22"/>
      <c r="C74" t="s">
        <v>30</v>
      </c>
      <c r="D74">
        <v>13</v>
      </c>
      <c r="F74" s="22"/>
      <c r="G74" t="s">
        <v>30</v>
      </c>
      <c r="H74">
        <v>7</v>
      </c>
      <c r="J74" s="22"/>
      <c r="K74" t="s">
        <v>30</v>
      </c>
      <c r="L74">
        <v>5</v>
      </c>
      <c r="N74" s="22"/>
      <c r="O74" t="s">
        <v>30</v>
      </c>
      <c r="P74">
        <v>1</v>
      </c>
    </row>
    <row r="75" spans="2:16" x14ac:dyDescent="0.35">
      <c r="B75" s="22"/>
      <c r="C75" t="s">
        <v>33</v>
      </c>
      <c r="F75" s="22"/>
      <c r="G75" t="s">
        <v>33</v>
      </c>
      <c r="J75" s="22"/>
      <c r="K75" t="s">
        <v>33</v>
      </c>
      <c r="N75" s="22"/>
      <c r="O75" t="s">
        <v>33</v>
      </c>
    </row>
    <row r="76" spans="2:16" x14ac:dyDescent="0.35">
      <c r="B76" s="22"/>
      <c r="C76" t="s">
        <v>32</v>
      </c>
      <c r="D76">
        <v>4</v>
      </c>
      <c r="F76" s="22"/>
      <c r="G76" t="s">
        <v>32</v>
      </c>
      <c r="H76">
        <v>3</v>
      </c>
      <c r="J76" s="22"/>
      <c r="K76" t="s">
        <v>32</v>
      </c>
      <c r="L76">
        <v>1</v>
      </c>
      <c r="N76" s="22"/>
      <c r="O76" t="s">
        <v>32</v>
      </c>
    </row>
    <row r="82" spans="4:20" x14ac:dyDescent="0.35">
      <c r="I82" t="s">
        <v>706</v>
      </c>
      <c r="M82" t="s">
        <v>707</v>
      </c>
      <c r="Q82" t="s">
        <v>708</v>
      </c>
    </row>
    <row r="83" spans="4:20" x14ac:dyDescent="0.35">
      <c r="G83" t="s">
        <v>31</v>
      </c>
      <c r="H83">
        <f>H7+H12+H17+H22+H27+H32+H37+H42+H47+H52+H57+H62+H67+H72</f>
        <v>0</v>
      </c>
      <c r="I83" s="14">
        <f>H83/H91*100</f>
        <v>0</v>
      </c>
      <c r="K83" t="s">
        <v>31</v>
      </c>
      <c r="L83">
        <f>L7+L12+L17+L22+L27+L32+L37+L42+L47+L52+L57+L62+L67+L72</f>
        <v>0</v>
      </c>
      <c r="M83" s="14">
        <f>L83/L91</f>
        <v>0</v>
      </c>
      <c r="O83" t="s">
        <v>31</v>
      </c>
      <c r="P83">
        <f>P7+P12+P17+P22+P27+P32+P37+P42+P47+P52+P57+P62+P67+P72</f>
        <v>44</v>
      </c>
      <c r="Q83" s="14">
        <f>P83/P91</f>
        <v>0.12324929971988796</v>
      </c>
    </row>
    <row r="84" spans="4:20" x14ac:dyDescent="0.35">
      <c r="G84" t="s">
        <v>29</v>
      </c>
      <c r="H84">
        <f t="shared" ref="H84:H87" si="0">H8+H13+H18+H23+H28+H33+H38+H43+H48+H53+H58+H63+H68+H73</f>
        <v>8</v>
      </c>
      <c r="I84" s="14">
        <f>H84/H91</f>
        <v>0.18181818181818182</v>
      </c>
      <c r="K84" t="s">
        <v>29</v>
      </c>
      <c r="L84">
        <f t="shared" ref="L84:L87" si="1">L8+L13+L18+L23+L28+L33+L38+L43+L48+L53+L58+L63+L68+L73</f>
        <v>14</v>
      </c>
      <c r="M84" s="14">
        <f>L84/L91</f>
        <v>0.32558139534883723</v>
      </c>
      <c r="O84" t="s">
        <v>29</v>
      </c>
      <c r="P84">
        <f t="shared" ref="P84:P87" si="2">P8+P13+P18+P23+P28+P33+P38+P43+P48+P53+P58+P63+P68+P73</f>
        <v>85</v>
      </c>
      <c r="Q84" s="14">
        <f>P84/P91</f>
        <v>0.23809523809523808</v>
      </c>
    </row>
    <row r="85" spans="4:20" x14ac:dyDescent="0.35">
      <c r="G85" t="s">
        <v>30</v>
      </c>
      <c r="H85">
        <f t="shared" si="0"/>
        <v>11</v>
      </c>
      <c r="I85" s="14">
        <f>H85/H91</f>
        <v>0.25</v>
      </c>
      <c r="K85" t="s">
        <v>30</v>
      </c>
      <c r="L85">
        <f t="shared" si="1"/>
        <v>13</v>
      </c>
      <c r="M85" s="14">
        <f>L85/L91</f>
        <v>0.30232558139534882</v>
      </c>
      <c r="O85" t="s">
        <v>30</v>
      </c>
      <c r="P85">
        <f t="shared" si="2"/>
        <v>89</v>
      </c>
      <c r="Q85" s="14">
        <f>P85/P91</f>
        <v>0.24929971988795518</v>
      </c>
    </row>
    <row r="86" spans="4:20" x14ac:dyDescent="0.35">
      <c r="G86" t="s">
        <v>33</v>
      </c>
      <c r="H86">
        <f t="shared" si="0"/>
        <v>10</v>
      </c>
      <c r="I86" s="14">
        <f>H86/H91</f>
        <v>0.22727272727272727</v>
      </c>
      <c r="K86" t="s">
        <v>33</v>
      </c>
      <c r="L86">
        <f t="shared" si="1"/>
        <v>4</v>
      </c>
      <c r="M86" s="14">
        <f>L86/L91</f>
        <v>9.3023255813953487E-2</v>
      </c>
      <c r="O86" t="s">
        <v>33</v>
      </c>
      <c r="P86">
        <f t="shared" si="2"/>
        <v>54</v>
      </c>
      <c r="Q86" s="14">
        <f>P86/P91</f>
        <v>0.15126050420168066</v>
      </c>
    </row>
    <row r="87" spans="4:20" x14ac:dyDescent="0.35">
      <c r="G87" t="s">
        <v>32</v>
      </c>
      <c r="H87">
        <f t="shared" si="0"/>
        <v>15</v>
      </c>
      <c r="I87" s="14">
        <f>H87/H91</f>
        <v>0.34090909090909088</v>
      </c>
      <c r="K87" t="s">
        <v>32</v>
      </c>
      <c r="L87">
        <f t="shared" si="1"/>
        <v>12</v>
      </c>
      <c r="M87" s="14">
        <f>L87/L91</f>
        <v>0.27906976744186046</v>
      </c>
      <c r="O87" t="s">
        <v>32</v>
      </c>
      <c r="P87">
        <f t="shared" si="2"/>
        <v>85</v>
      </c>
      <c r="Q87" s="14">
        <f>P87/P91</f>
        <v>0.23809523809523808</v>
      </c>
    </row>
    <row r="91" spans="4:20" x14ac:dyDescent="0.35">
      <c r="D91">
        <f>SUM(D7:D76)</f>
        <v>444</v>
      </c>
      <c r="G91" t="s">
        <v>17</v>
      </c>
      <c r="H91">
        <f>SUM(H83:H87)</f>
        <v>44</v>
      </c>
      <c r="K91" t="s">
        <v>17</v>
      </c>
      <c r="L91">
        <f>SUM(L83:L87)</f>
        <v>43</v>
      </c>
      <c r="O91" t="s">
        <v>17</v>
      </c>
      <c r="P91">
        <f>SUM(P83:P87)</f>
        <v>357</v>
      </c>
      <c r="T91">
        <f>H91+L91+P91</f>
        <v>444</v>
      </c>
    </row>
    <row r="98" spans="7:10" x14ac:dyDescent="0.35">
      <c r="H98" t="s">
        <v>706</v>
      </c>
      <c r="I98" t="s">
        <v>707</v>
      </c>
    </row>
    <row r="99" spans="7:10" x14ac:dyDescent="0.35">
      <c r="G99" t="s">
        <v>31</v>
      </c>
      <c r="H99" s="16">
        <v>1.47E-2</v>
      </c>
      <c r="I99" s="16">
        <v>0.04</v>
      </c>
      <c r="J99" s="16"/>
    </row>
    <row r="100" spans="7:10" x14ac:dyDescent="0.35">
      <c r="G100" t="s">
        <v>29</v>
      </c>
      <c r="H100" s="16">
        <v>0.25</v>
      </c>
      <c r="I100" s="16">
        <v>0.21709999999999999</v>
      </c>
      <c r="J100" s="16"/>
    </row>
    <row r="101" spans="7:10" x14ac:dyDescent="0.35">
      <c r="G101" t="s">
        <v>30</v>
      </c>
      <c r="H101" s="16">
        <v>0.3382</v>
      </c>
      <c r="I101" s="16">
        <v>0.32569999999999999</v>
      </c>
      <c r="J101" s="16"/>
    </row>
    <row r="102" spans="7:10" x14ac:dyDescent="0.35">
      <c r="G102" t="s">
        <v>33</v>
      </c>
      <c r="H102" s="16">
        <v>0.17649999999999999</v>
      </c>
      <c r="I102" s="16">
        <v>0.24</v>
      </c>
      <c r="J102" s="16"/>
    </row>
    <row r="103" spans="7:10" x14ac:dyDescent="0.35">
      <c r="G103" t="s">
        <v>32</v>
      </c>
      <c r="H103" s="16">
        <v>0.22059999999999999</v>
      </c>
      <c r="I103" s="16">
        <v>0.17710000000000001</v>
      </c>
      <c r="J103" s="16"/>
    </row>
    <row r="105" spans="7:10" x14ac:dyDescent="0.35">
      <c r="H105" s="16"/>
      <c r="I105" s="16"/>
    </row>
  </sheetData>
  <mergeCells count="60">
    <mergeCell ref="N72:N76"/>
    <mergeCell ref="N42:N46"/>
    <mergeCell ref="N47:N51"/>
    <mergeCell ref="N52:N56"/>
    <mergeCell ref="N57:N61"/>
    <mergeCell ref="N62:N66"/>
    <mergeCell ref="N67:N71"/>
    <mergeCell ref="J67:J71"/>
    <mergeCell ref="J72:J76"/>
    <mergeCell ref="N5:P5"/>
    <mergeCell ref="N7:N11"/>
    <mergeCell ref="N12:N16"/>
    <mergeCell ref="N17:N21"/>
    <mergeCell ref="N22:N26"/>
    <mergeCell ref="N27:N31"/>
    <mergeCell ref="N32:N36"/>
    <mergeCell ref="N37:N41"/>
    <mergeCell ref="J37:J41"/>
    <mergeCell ref="J42:J46"/>
    <mergeCell ref="J47:J51"/>
    <mergeCell ref="J52:J56"/>
    <mergeCell ref="J57:J61"/>
    <mergeCell ref="J62:J66"/>
    <mergeCell ref="F62:F66"/>
    <mergeCell ref="F67:F71"/>
    <mergeCell ref="F72:F76"/>
    <mergeCell ref="J5:L5"/>
    <mergeCell ref="J7:J11"/>
    <mergeCell ref="J12:J16"/>
    <mergeCell ref="J17:J21"/>
    <mergeCell ref="J22:J26"/>
    <mergeCell ref="J27:J31"/>
    <mergeCell ref="J32:J36"/>
    <mergeCell ref="F32:F36"/>
    <mergeCell ref="F37:F41"/>
    <mergeCell ref="F42:F46"/>
    <mergeCell ref="F47:F51"/>
    <mergeCell ref="F52:F56"/>
    <mergeCell ref="F57:F61"/>
    <mergeCell ref="B62:B66"/>
    <mergeCell ref="B67:B71"/>
    <mergeCell ref="B72:B76"/>
    <mergeCell ref="B5:D5"/>
    <mergeCell ref="F5:H5"/>
    <mergeCell ref="F7:F11"/>
    <mergeCell ref="F12:F16"/>
    <mergeCell ref="F17:F21"/>
    <mergeCell ref="F22:F26"/>
    <mergeCell ref="F27:F31"/>
    <mergeCell ref="B37:B41"/>
    <mergeCell ref="B42:B46"/>
    <mergeCell ref="B47:B51"/>
    <mergeCell ref="B52:B56"/>
    <mergeCell ref="B57:B61"/>
    <mergeCell ref="B7:B11"/>
    <mergeCell ref="B12:B16"/>
    <mergeCell ref="B17:B21"/>
    <mergeCell ref="B22:B26"/>
    <mergeCell ref="B27:B31"/>
    <mergeCell ref="B32:B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Patients per centre</vt:lpstr>
      <vt:lpstr>Demographics</vt:lpstr>
      <vt:lpstr>Assessments</vt:lpstr>
      <vt:lpstr>Medication overview</vt:lpstr>
      <vt:lpstr>Dexamethasone</vt:lpstr>
      <vt:lpstr>Hydrocortisone</vt:lpstr>
      <vt:lpstr>Prednisolone</vt:lpstr>
      <vt:lpstr>BMI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Welch</dc:creator>
  <cp:lastModifiedBy>Rebecca Welch</cp:lastModifiedBy>
  <dcterms:created xsi:type="dcterms:W3CDTF">2024-10-04T11:18:14Z</dcterms:created>
  <dcterms:modified xsi:type="dcterms:W3CDTF">2025-02-28T19:05:47Z</dcterms:modified>
</cp:coreProperties>
</file>