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ukz\Desktop\PY_CRS_material\py_code\June07_code\"/>
    </mc:Choice>
  </mc:AlternateContent>
  <bookViews>
    <workbookView xWindow="0" yWindow="0" windowWidth="19695" windowHeight="7965"/>
  </bookViews>
  <sheets>
    <sheet name="Raw" sheetId="4" r:id="rId1"/>
    <sheet name="Draw" sheetId="3" r:id="rId2"/>
    <sheet name="Sheet1" sheetId="1" r:id="rId3"/>
    <sheet name="cpu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2" i="3"/>
  <c r="J3" i="3"/>
  <c r="J4" i="3"/>
  <c r="J5" i="3"/>
  <c r="J6" i="3"/>
  <c r="J7" i="3"/>
  <c r="J8" i="3"/>
  <c r="J9" i="3"/>
  <c r="J10" i="3"/>
  <c r="J11" i="3"/>
  <c r="J12" i="3"/>
  <c r="J13" i="3"/>
  <c r="J2" i="3"/>
  <c r="D7" i="1" l="1"/>
  <c r="U7" i="1"/>
  <c r="G4" i="1" l="1"/>
  <c r="R2" i="1"/>
  <c r="R3" i="1"/>
  <c r="R5" i="1"/>
  <c r="R6" i="1"/>
  <c r="R7" i="1"/>
  <c r="R4" i="1"/>
  <c r="Q2" i="1"/>
  <c r="Q3" i="1"/>
  <c r="Q5" i="1"/>
  <c r="Q6" i="1"/>
  <c r="S6" i="1" s="1"/>
  <c r="Q7" i="1"/>
  <c r="Q4" i="1"/>
  <c r="T3" i="1"/>
  <c r="U3" i="1"/>
  <c r="T4" i="1"/>
  <c r="U4" i="1"/>
  <c r="T5" i="1"/>
  <c r="U5" i="1"/>
  <c r="T6" i="1"/>
  <c r="U6" i="1"/>
  <c r="U2" i="1"/>
  <c r="T2" i="1"/>
  <c r="Y4" i="1"/>
  <c r="W5" i="1"/>
  <c r="W4" i="1"/>
  <c r="D6" i="1"/>
  <c r="D5" i="1"/>
  <c r="S7" i="1" l="1"/>
  <c r="S5" i="1"/>
  <c r="S3" i="1"/>
  <c r="S4" i="1"/>
  <c r="S2" i="1"/>
  <c r="D3" i="1"/>
  <c r="D4" i="1"/>
  <c r="D2" i="1"/>
</calcChain>
</file>

<file path=xl/sharedStrings.xml><?xml version="1.0" encoding="utf-8"?>
<sst xmlns="http://schemas.openxmlformats.org/spreadsheetml/2006/main" count="107" uniqueCount="71">
  <si>
    <t>Num_pts</t>
  </si>
  <si>
    <t>nmp_per_pt</t>
  </si>
  <si>
    <t>Num_poly</t>
  </si>
  <si>
    <t>Number of Buildings</t>
  </si>
  <si>
    <t>nmp_per_poly</t>
  </si>
  <si>
    <t>1_Time NMP</t>
  </si>
  <si>
    <t>1_Time MP</t>
  </si>
  <si>
    <t>1_Ratio</t>
  </si>
  <si>
    <t>2_Time NMP</t>
  </si>
  <si>
    <t>2_Time MP</t>
  </si>
  <si>
    <t>2_Ratio</t>
  </si>
  <si>
    <t>3_Time NMP</t>
  </si>
  <si>
    <t>3_Time MP</t>
  </si>
  <si>
    <t>3_Ratio</t>
  </si>
  <si>
    <t>4_Time NMP</t>
  </si>
  <si>
    <t>4_Time MP</t>
  </si>
  <si>
    <t>4_Ratio</t>
  </si>
  <si>
    <t>5_Time NMP</t>
  </si>
  <si>
    <t>5_Time MP</t>
  </si>
  <si>
    <t>5_Ratio</t>
  </si>
  <si>
    <t>Avg_NMP</t>
  </si>
  <si>
    <t>Avg_MP</t>
  </si>
  <si>
    <t>Avg_ratio</t>
  </si>
  <si>
    <t>STD_NMP</t>
  </si>
  <si>
    <t>STD_MP</t>
  </si>
  <si>
    <t>Note</t>
  </si>
  <si>
    <t xml:space="preserve">Do 5 experieents as maximum to get </t>
  </si>
  <si>
    <t>average time and standard deviation.</t>
  </si>
  <si>
    <t xml:space="preserve">Also write down the total number of </t>
  </si>
  <si>
    <t>point/polygons in the xml file.</t>
  </si>
  <si>
    <t>Use xmlParse_1p.py to get time for NMP</t>
  </si>
  <si>
    <t>Use xmlParser_Process.py to get time for MP</t>
  </si>
  <si>
    <t>Use xmlParser.py to get number of total points</t>
  </si>
  <si>
    <t>and polygons.</t>
  </si>
  <si>
    <t>N</t>
  </si>
  <si>
    <t>cpu=1</t>
  </si>
  <si>
    <t>cpu=2</t>
  </si>
  <si>
    <t>cpu=3</t>
  </si>
  <si>
    <t>cpu=4</t>
  </si>
  <si>
    <t>cpu=5</t>
  </si>
  <si>
    <t>cpu=6</t>
  </si>
  <si>
    <t>cpu=7</t>
  </si>
  <si>
    <t>cpu=8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</si>
  <si>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</si>
  <si>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</si>
  <si>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</si>
  <si>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</si>
  <si>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</si>
  <si>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</si>
  <si>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</si>
  <si>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</si>
  <si>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</si>
  <si>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</si>
  <si>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</si>
  <si>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</si>
  <si>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</si>
  <si>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</si>
  <si>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</si>
  <si>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</si>
  <si>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</si>
  <si>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</si>
  <si>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</si>
  <si>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</si>
  <si>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</si>
  <si>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</si>
  <si>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</si>
  <si>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</si>
  <si>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</si>
  <si>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intercept</t>
  </si>
  <si>
    <t>slop</t>
  </si>
  <si>
    <t>est_NMP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</si>
</sst>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6">
    <font>
      <sz val="12"/>
      <color theme="1"/>
      <name val="等线"/>
      <family val="2"/>
      <scheme val="minor"/>
    </font>
    <font>
      <b/>
      <sz val="18"/>
      <color theme="1"/>
      <name val="等线"/>
      <family val="2"/>
      <scheme val="minor"/>
    </font>
    <font>
      <sz val="11"/>
      <color rgb="FF000000"/>
      <name val="Menlo"/>
      <family val="2"/>
    </font>
    <font>
      <i/>
      <sz val="12"/>
      <color theme="1"/>
      <name val="等线"/>
      <family val="2"/>
      <scheme val="minor"/>
    </font>
    <font>
      <sz val="12"/>
      <color rgb="FF000000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76" fontId="0" fillId="0" borderId="1" xfId="0" applyNumberFormat="1" applyBorder="1"/>
    <xf numFmtId="176" fontId="0" fillId="0" borderId="0" xfId="0" applyNumberFormat="1" applyBorder="1"/>
    <xf numFmtId="176" fontId="0" fillId="0" borderId="2" xfId="0" applyNumberFormat="1" applyBorder="1"/>
    <xf numFmtId="176" fontId="0" fillId="0" borderId="0" xfId="0" applyNumberFormat="1"/>
    <xf numFmtId="0" fontId="0" fillId="2" borderId="3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0" fillId="3" borderId="0" xfId="0" applyFill="1"/>
    <xf numFmtId="0" fontId="0" fillId="4" borderId="3" xfId="0" applyFont="1" applyFill="1" applyBorder="1" applyAlignment="1">
      <alignment wrapText="1"/>
    </xf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 applyAlignment="1">
      <alignment wrapText="1"/>
    </xf>
    <xf numFmtId="1" fontId="0" fillId="4" borderId="4" xfId="0" applyNumberFormat="1" applyFont="1" applyFill="1" applyBorder="1" applyAlignment="1">
      <alignment wrapText="1"/>
    </xf>
    <xf numFmtId="1" fontId="0" fillId="4" borderId="3" xfId="0" applyNumberFormat="1" applyFont="1" applyFill="1" applyBorder="1" applyAlignment="1">
      <alignment wrapText="1"/>
    </xf>
    <xf numFmtId="176" fontId="0" fillId="4" borderId="5" xfId="0" applyNumberFormat="1" applyFont="1" applyFill="1" applyBorder="1" applyAlignment="1">
      <alignment wrapText="1"/>
    </xf>
    <xf numFmtId="1" fontId="0" fillId="0" borderId="1" xfId="0" applyNumberFormat="1" applyBorder="1"/>
    <xf numFmtId="1" fontId="0" fillId="0" borderId="0" xfId="0" applyNumberFormat="1" applyBorder="1"/>
    <xf numFmtId="0" fontId="1" fillId="4" borderId="4" xfId="0" applyFont="1" applyFill="1" applyBorder="1" applyAlignment="1">
      <alignment wrapText="1"/>
    </xf>
    <xf numFmtId="0" fontId="2" fillId="0" borderId="0" xfId="0" applyFont="1"/>
    <xf numFmtId="2" fontId="0" fillId="0" borderId="0" xfId="0" applyNumberFormat="1"/>
    <xf numFmtId="0" fontId="0" fillId="5" borderId="0" xfId="0" applyFill="1"/>
    <xf numFmtId="0" fontId="0" fillId="3" borderId="6" xfId="0" applyFill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G9" sqref="G9"/>
    </sheetView>
  </sheetViews>
  <sheetFormatPr defaultRowHeight="15.75"/>
  <sheetData>
    <row r="1" spans="1:3">
      <c r="A1" s="23" t="s">
        <v>34</v>
      </c>
      <c r="B1" s="23" t="s">
        <v>20</v>
      </c>
      <c r="C1" s="23" t="s">
        <v>21</v>
      </c>
    </row>
    <row r="2" spans="1:3">
      <c r="A2" s="24">
        <v>5</v>
      </c>
      <c r="B2" s="22">
        <v>26.491000000000003</v>
      </c>
      <c r="C2" s="22">
        <v>18.992799999999995</v>
      </c>
    </row>
    <row r="3" spans="1:3">
      <c r="A3" s="24">
        <v>8</v>
      </c>
      <c r="B3" s="22">
        <v>37.816200000000002</v>
      </c>
      <c r="C3" s="22">
        <v>20.4194</v>
      </c>
    </row>
    <row r="4" spans="1:3">
      <c r="A4" s="24">
        <v>10</v>
      </c>
      <c r="B4" s="22">
        <v>49.060600000000001</v>
      </c>
      <c r="C4" s="22">
        <v>22.352399999999999</v>
      </c>
    </row>
    <row r="5" spans="1:3">
      <c r="A5" s="24">
        <v>16</v>
      </c>
      <c r="B5" s="22">
        <v>84.926400000000015</v>
      </c>
      <c r="C5" s="22">
        <v>28.443200000000001</v>
      </c>
    </row>
    <row r="6" spans="1:3">
      <c r="A6" s="24">
        <v>20</v>
      </c>
      <c r="B6" s="22">
        <v>102.1956</v>
      </c>
      <c r="C6" s="22">
        <v>32.215400000000002</v>
      </c>
    </row>
    <row r="7" spans="1:3">
      <c r="A7" s="24">
        <v>30</v>
      </c>
      <c r="B7" s="22">
        <v>142.4128</v>
      </c>
      <c r="C7" s="22">
        <v>45.530200000000001</v>
      </c>
    </row>
    <row r="8" spans="1:3">
      <c r="A8" s="24">
        <v>50</v>
      </c>
      <c r="B8" s="22">
        <v>220.73220000000001</v>
      </c>
      <c r="C8" s="22">
        <v>65.271600000000007</v>
      </c>
    </row>
    <row r="9" spans="1:3">
      <c r="A9" s="24">
        <v>100</v>
      </c>
      <c r="B9" s="22">
        <v>443.24039999999997</v>
      </c>
      <c r="C9" s="22">
        <v>146.2474</v>
      </c>
    </row>
    <row r="10" spans="1:3">
      <c r="A10" s="24">
        <v>150</v>
      </c>
      <c r="B10" s="22">
        <v>673.74660000000006</v>
      </c>
      <c r="C10" s="22">
        <v>209.25219999999999</v>
      </c>
    </row>
    <row r="11" spans="1:3">
      <c r="A11" s="24">
        <v>200</v>
      </c>
      <c r="B11" s="22">
        <v>820.79239999999993</v>
      </c>
      <c r="C11" s="22">
        <v>257.16340000000002</v>
      </c>
    </row>
    <row r="12" spans="1:3">
      <c r="A12" s="24">
        <v>250</v>
      </c>
      <c r="B12" s="22">
        <v>1071.6601999999998</v>
      </c>
      <c r="C12" s="22">
        <v>324.28219999999999</v>
      </c>
    </row>
    <row r="13" spans="1:3">
      <c r="A13" s="24">
        <v>300</v>
      </c>
      <c r="B13" s="22">
        <v>1261.8924</v>
      </c>
      <c r="C13" s="22">
        <v>377.8476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sqref="A1:C13"/>
    </sheetView>
  </sheetViews>
  <sheetFormatPr defaultColWidth="11" defaultRowHeight="15.75"/>
  <sheetData>
    <row r="1" spans="1:11" s="23" customFormat="1" ht="23.1" customHeight="1">
      <c r="A1" s="23" t="s">
        <v>34</v>
      </c>
      <c r="B1" s="23" t="s">
        <v>20</v>
      </c>
      <c r="C1" s="23" t="s">
        <v>21</v>
      </c>
      <c r="D1" s="23" t="s">
        <v>22</v>
      </c>
      <c r="E1" s="23" t="s">
        <v>23</v>
      </c>
      <c r="F1" s="23" t="s">
        <v>24</v>
      </c>
      <c r="H1" s="23" t="s">
        <v>68</v>
      </c>
      <c r="I1" s="23" t="s">
        <v>69</v>
      </c>
      <c r="J1" s="23" t="s">
        <v>70</v>
      </c>
    </row>
    <row r="2" spans="1:11" ht="16.5" thickBot="1">
      <c r="A2" s="24">
        <v>5</v>
      </c>
      <c r="B2" s="22">
        <v>26.491000000000003</v>
      </c>
      <c r="C2" s="22">
        <v>18.992799999999995</v>
      </c>
      <c r="D2" s="22">
        <v>1.394791710542943</v>
      </c>
      <c r="E2" s="22">
        <v>0.25265233028808609</v>
      </c>
      <c r="F2" s="22">
        <v>8.2424268270940279E-2</v>
      </c>
      <c r="H2" s="29">
        <v>13.7824876</v>
      </c>
      <c r="I2" s="26">
        <v>4.1875126857863032</v>
      </c>
      <c r="J2">
        <f>$H$2+$I$2*A2</f>
        <v>34.720051028931515</v>
      </c>
      <c r="K2">
        <f>$H$5+$I$5*A2</f>
        <v>16.806458175354084</v>
      </c>
    </row>
    <row r="3" spans="1:11">
      <c r="A3" s="24">
        <v>8</v>
      </c>
      <c r="B3" s="22">
        <v>37.816200000000002</v>
      </c>
      <c r="C3" s="22">
        <v>20.4194</v>
      </c>
      <c r="D3" s="22">
        <v>1.8519741030588559</v>
      </c>
      <c r="E3" s="22">
        <v>1.0485903680656234</v>
      </c>
      <c r="F3" s="22">
        <v>0.64146039628335572</v>
      </c>
      <c r="J3">
        <f t="shared" ref="J3:J13" si="0">$H$2+$I$2*A3</f>
        <v>47.282589086290429</v>
      </c>
      <c r="K3">
        <f t="shared" ref="K3:K13" si="1">$H$5+$I$5*A3</f>
        <v>20.549758365981752</v>
      </c>
    </row>
    <row r="4" spans="1:11">
      <c r="A4" s="24">
        <v>10</v>
      </c>
      <c r="B4" s="22">
        <v>49.060600000000001</v>
      </c>
      <c r="C4" s="22">
        <v>22.352399999999999</v>
      </c>
      <c r="D4" s="22">
        <v>2.1948694547341674</v>
      </c>
      <c r="E4" s="22">
        <v>0.47049021243804895</v>
      </c>
      <c r="F4" s="22">
        <v>0.41396792146252082</v>
      </c>
      <c r="J4">
        <f t="shared" si="0"/>
        <v>55.657614457863033</v>
      </c>
      <c r="K4">
        <f t="shared" si="1"/>
        <v>23.045291826400195</v>
      </c>
    </row>
    <row r="5" spans="1:11" ht="16.5" thickBot="1">
      <c r="A5" s="24">
        <v>16</v>
      </c>
      <c r="B5" s="22">
        <v>84.926400000000015</v>
      </c>
      <c r="C5" s="22">
        <v>28.443200000000001</v>
      </c>
      <c r="D5" s="22">
        <v>2.9858243798166173</v>
      </c>
      <c r="E5" s="22">
        <v>2.3317791147533686</v>
      </c>
      <c r="F5" s="22">
        <v>0.56905584963165112</v>
      </c>
      <c r="H5" s="25">
        <v>10.567624524307973</v>
      </c>
      <c r="I5" s="26">
        <v>1.2477667302092224</v>
      </c>
      <c r="J5">
        <f t="shared" si="0"/>
        <v>80.782690572580847</v>
      </c>
      <c r="K5">
        <f t="shared" si="1"/>
        <v>30.531892207655531</v>
      </c>
    </row>
    <row r="6" spans="1:11">
      <c r="A6" s="24">
        <v>20</v>
      </c>
      <c r="B6" s="22">
        <v>102.1956</v>
      </c>
      <c r="C6" s="22">
        <v>32.215400000000002</v>
      </c>
      <c r="D6" s="22">
        <v>3.1722592300576742</v>
      </c>
      <c r="E6" s="22">
        <v>2.3734409282727049</v>
      </c>
      <c r="F6" s="22">
        <v>0.61819369132982893</v>
      </c>
      <c r="J6">
        <f t="shared" si="0"/>
        <v>97.532741315726057</v>
      </c>
      <c r="K6">
        <f t="shared" si="1"/>
        <v>35.522959128492417</v>
      </c>
    </row>
    <row r="7" spans="1:11">
      <c r="A7" s="24">
        <v>30</v>
      </c>
      <c r="B7" s="22">
        <v>142.4128</v>
      </c>
      <c r="C7" s="22">
        <v>45.530200000000001</v>
      </c>
      <c r="D7" s="22">
        <v>3.127875563911426</v>
      </c>
      <c r="E7" s="22">
        <v>0.67343608456927384</v>
      </c>
      <c r="F7" s="22">
        <v>0.78717505041763269</v>
      </c>
      <c r="J7">
        <f t="shared" si="0"/>
        <v>139.40786817358909</v>
      </c>
      <c r="K7">
        <f t="shared" si="1"/>
        <v>48.000626430584646</v>
      </c>
    </row>
    <row r="8" spans="1:11">
      <c r="A8" s="24">
        <v>50</v>
      </c>
      <c r="B8" s="22">
        <v>220.73220000000001</v>
      </c>
      <c r="C8" s="22">
        <v>65.271600000000007</v>
      </c>
      <c r="D8" s="22">
        <v>3.3817494898240579</v>
      </c>
      <c r="E8" s="22">
        <v>1.3693645825710528</v>
      </c>
      <c r="F8" s="22">
        <v>0.52033281657031771</v>
      </c>
      <c r="J8">
        <f t="shared" si="0"/>
        <v>223.15812188931517</v>
      </c>
      <c r="K8">
        <f t="shared" si="1"/>
        <v>72.955961034769089</v>
      </c>
    </row>
    <row r="9" spans="1:11">
      <c r="A9" s="24">
        <v>100</v>
      </c>
      <c r="B9" s="22">
        <v>443.24039999999997</v>
      </c>
      <c r="C9" s="22">
        <v>146.2474</v>
      </c>
      <c r="D9" s="22">
        <v>3.0307574698763875</v>
      </c>
      <c r="E9" s="22">
        <v>2.3468533486351526</v>
      </c>
      <c r="F9" s="22">
        <v>2.2367096905946542</v>
      </c>
      <c r="J9">
        <f t="shared" si="0"/>
        <v>432.53375617863037</v>
      </c>
      <c r="K9">
        <f t="shared" si="1"/>
        <v>135.34429754523021</v>
      </c>
    </row>
    <row r="10" spans="1:11">
      <c r="A10" s="24">
        <v>150</v>
      </c>
      <c r="B10" s="22">
        <v>673.74660000000006</v>
      </c>
      <c r="C10" s="22">
        <v>209.25219999999999</v>
      </c>
      <c r="D10" s="22">
        <v>3.2197826354991732</v>
      </c>
      <c r="E10" s="22">
        <v>13.61812234634422</v>
      </c>
      <c r="F10" s="22">
        <v>1.3972567981584521</v>
      </c>
      <c r="J10">
        <f t="shared" si="0"/>
        <v>641.9093904679454</v>
      </c>
      <c r="K10">
        <f t="shared" si="1"/>
        <v>197.73263405569134</v>
      </c>
    </row>
    <row r="11" spans="1:11">
      <c r="A11" s="24">
        <v>200</v>
      </c>
      <c r="B11" s="22">
        <v>820.79239999999993</v>
      </c>
      <c r="C11" s="22">
        <v>257.16340000000002</v>
      </c>
      <c r="D11" s="22">
        <v>3.1917154618425476</v>
      </c>
      <c r="E11" s="22">
        <v>4.1761198546018949</v>
      </c>
      <c r="F11" s="22">
        <v>7.6377801644195031</v>
      </c>
      <c r="J11">
        <f t="shared" si="0"/>
        <v>851.28502475726066</v>
      </c>
      <c r="K11">
        <f t="shared" si="1"/>
        <v>260.12097056615244</v>
      </c>
    </row>
    <row r="12" spans="1:11">
      <c r="A12" s="24">
        <v>250</v>
      </c>
      <c r="B12" s="22">
        <v>1071.6601999999998</v>
      </c>
      <c r="C12" s="22">
        <v>324.28219999999999</v>
      </c>
      <c r="D12" s="22">
        <v>3.3047148440463272</v>
      </c>
      <c r="E12" s="22">
        <v>4.0839867972362924</v>
      </c>
      <c r="F12" s="22">
        <v>2.5301413715442931</v>
      </c>
      <c r="J12">
        <f t="shared" si="0"/>
        <v>1060.6606590465758</v>
      </c>
      <c r="K12">
        <f t="shared" si="1"/>
        <v>322.50930707661354</v>
      </c>
    </row>
    <row r="13" spans="1:11">
      <c r="A13" s="24">
        <v>300</v>
      </c>
      <c r="B13" s="22">
        <v>1261.8924</v>
      </c>
      <c r="C13" s="22">
        <v>377.8476</v>
      </c>
      <c r="D13" s="22">
        <v>3.339686159181638</v>
      </c>
      <c r="E13" s="22">
        <v>6.2268306737858126</v>
      </c>
      <c r="F13" s="22">
        <v>2.2770863488238717</v>
      </c>
      <c r="J13">
        <f t="shared" si="0"/>
        <v>1270.0362933358908</v>
      </c>
      <c r="K13">
        <f t="shared" si="1"/>
        <v>384.8976435870747</v>
      </c>
    </row>
    <row r="14" spans="1:11">
      <c r="B14" s="22"/>
      <c r="C14" s="22"/>
      <c r="D14" s="22"/>
      <c r="E14" s="22"/>
      <c r="F14" s="22"/>
    </row>
    <row r="15" spans="1:11">
      <c r="B15" s="22"/>
      <c r="C15" s="22"/>
      <c r="D15" s="22"/>
      <c r="E15" s="22"/>
      <c r="F15" s="22"/>
    </row>
    <row r="16" spans="1:11">
      <c r="B16" s="22"/>
      <c r="C16" s="22"/>
      <c r="D16" s="22"/>
      <c r="E16" s="22"/>
      <c r="F16" s="22"/>
    </row>
    <row r="17" spans="1:18">
      <c r="B17" s="22"/>
      <c r="C17" s="22"/>
      <c r="D17" s="22"/>
      <c r="E17" s="22"/>
      <c r="F17" s="22"/>
      <c r="J17" t="s">
        <v>43</v>
      </c>
    </row>
    <row r="18" spans="1:18" ht="16.5" thickBot="1">
      <c r="A18" t="s">
        <v>43</v>
      </c>
    </row>
    <row r="19" spans="1:18" ht="16.5" thickBot="1">
      <c r="J19" s="28" t="s">
        <v>44</v>
      </c>
      <c r="K19" s="28"/>
    </row>
    <row r="20" spans="1:18">
      <c r="A20" s="28" t="s">
        <v>44</v>
      </c>
      <c r="B20" s="28"/>
      <c r="J20" s="25" t="s">
        <v>45</v>
      </c>
      <c r="K20" s="25">
        <v>0.99894412219355233</v>
      </c>
    </row>
    <row r="21" spans="1:18">
      <c r="A21" s="25" t="s">
        <v>45</v>
      </c>
      <c r="B21" s="25">
        <v>0.99941203617377306</v>
      </c>
      <c r="J21" s="25" t="s">
        <v>46</v>
      </c>
      <c r="K21" s="25">
        <v>0.99788935926504674</v>
      </c>
    </row>
    <row r="22" spans="1:18">
      <c r="A22" s="25" t="s">
        <v>46</v>
      </c>
      <c r="B22" s="25">
        <v>0.99882441804900701</v>
      </c>
      <c r="J22" s="25" t="s">
        <v>47</v>
      </c>
      <c r="K22" s="25">
        <v>0.99767829519155138</v>
      </c>
    </row>
    <row r="23" spans="1:18">
      <c r="A23" s="25" t="s">
        <v>47</v>
      </c>
      <c r="B23" s="25">
        <v>0.99870685985390772</v>
      </c>
      <c r="J23" s="25" t="s">
        <v>48</v>
      </c>
      <c r="K23" s="25">
        <v>6.3158824164559357</v>
      </c>
    </row>
    <row r="24" spans="1:18" ht="16.5" thickBot="1">
      <c r="A24" s="25" t="s">
        <v>48</v>
      </c>
      <c r="B24" s="25">
        <v>15.811485987392311</v>
      </c>
      <c r="J24" s="26" t="s">
        <v>49</v>
      </c>
      <c r="K24" s="26">
        <v>12</v>
      </c>
    </row>
    <row r="25" spans="1:18" ht="16.5" thickBot="1">
      <c r="A25" s="26" t="s">
        <v>49</v>
      </c>
      <c r="B25" s="26">
        <v>12</v>
      </c>
    </row>
    <row r="26" spans="1:18" ht="16.5" thickBot="1">
      <c r="J26" t="s">
        <v>50</v>
      </c>
    </row>
    <row r="27" spans="1:18" ht="16.5" thickBot="1">
      <c r="A27" t="s">
        <v>50</v>
      </c>
      <c r="J27" s="27"/>
      <c r="K27" s="27" t="s">
        <v>55</v>
      </c>
      <c r="L27" s="27" t="s">
        <v>56</v>
      </c>
      <c r="M27" s="27" t="s">
        <v>57</v>
      </c>
      <c r="N27" s="27" t="s">
        <v>58</v>
      </c>
      <c r="O27" s="27" t="s">
        <v>59</v>
      </c>
    </row>
    <row r="28" spans="1:18">
      <c r="A28" s="27"/>
      <c r="B28" s="27" t="s">
        <v>55</v>
      </c>
      <c r="C28" s="27" t="s">
        <v>56</v>
      </c>
      <c r="D28" s="27" t="s">
        <v>57</v>
      </c>
      <c r="E28" s="27" t="s">
        <v>58</v>
      </c>
      <c r="F28" s="27" t="s">
        <v>59</v>
      </c>
      <c r="J28" s="25" t="s">
        <v>51</v>
      </c>
      <c r="K28" s="25">
        <v>1</v>
      </c>
      <c r="L28" s="25">
        <v>188597.5940763317</v>
      </c>
      <c r="M28" s="25">
        <v>188597.5940763317</v>
      </c>
      <c r="N28" s="25">
        <v>4727.897755120046</v>
      </c>
      <c r="O28" s="25">
        <v>1.0317024133814663E-14</v>
      </c>
    </row>
    <row r="29" spans="1:18">
      <c r="A29" s="25" t="s">
        <v>51</v>
      </c>
      <c r="B29" s="25">
        <v>1</v>
      </c>
      <c r="C29" s="25">
        <v>2124132.5608929312</v>
      </c>
      <c r="D29" s="25">
        <v>2124132.5608929312</v>
      </c>
      <c r="E29" s="25">
        <v>8496.4252573399808</v>
      </c>
      <c r="F29" s="25">
        <v>5.5281264642800915E-16</v>
      </c>
      <c r="J29" s="25" t="s">
        <v>52</v>
      </c>
      <c r="K29" s="25">
        <v>10</v>
      </c>
      <c r="L29" s="25">
        <v>398.9037069849727</v>
      </c>
      <c r="M29" s="25">
        <v>39.890370698497271</v>
      </c>
      <c r="N29" s="25"/>
      <c r="O29" s="25"/>
    </row>
    <row r="30" spans="1:18" ht="16.5" thickBot="1">
      <c r="A30" s="25" t="s">
        <v>52</v>
      </c>
      <c r="B30" s="25">
        <v>10</v>
      </c>
      <c r="C30" s="25">
        <v>2500.0308912950341</v>
      </c>
      <c r="D30" s="25">
        <v>250.00308912950339</v>
      </c>
      <c r="E30" s="25"/>
      <c r="F30" s="25"/>
      <c r="J30" s="26" t="s">
        <v>53</v>
      </c>
      <c r="K30" s="26">
        <v>11</v>
      </c>
      <c r="L30" s="26">
        <v>188996.49778331668</v>
      </c>
      <c r="M30" s="26"/>
      <c r="N30" s="26"/>
      <c r="O30" s="26"/>
    </row>
    <row r="31" spans="1:18" ht="16.5" thickBot="1">
      <c r="A31" s="26" t="s">
        <v>53</v>
      </c>
      <c r="B31" s="26">
        <v>11</v>
      </c>
      <c r="C31" s="26">
        <v>2126632.5917842262</v>
      </c>
      <c r="D31" s="26"/>
      <c r="E31" s="26"/>
      <c r="F31" s="26"/>
    </row>
    <row r="32" spans="1:18" ht="16.5" thickBot="1">
      <c r="J32" s="27"/>
      <c r="K32" s="27" t="s">
        <v>60</v>
      </c>
      <c r="L32" s="27" t="s">
        <v>48</v>
      </c>
      <c r="M32" s="27" t="s">
        <v>61</v>
      </c>
      <c r="N32" s="27" t="s">
        <v>62</v>
      </c>
      <c r="O32" s="27" t="s">
        <v>63</v>
      </c>
      <c r="P32" s="27" t="s">
        <v>64</v>
      </c>
      <c r="Q32" s="27" t="s">
        <v>65</v>
      </c>
      <c r="R32" s="27" t="s">
        <v>66</v>
      </c>
    </row>
    <row r="33" spans="1:18">
      <c r="A33" s="27"/>
      <c r="B33" s="27" t="s">
        <v>60</v>
      </c>
      <c r="C33" s="27" t="s">
        <v>48</v>
      </c>
      <c r="D33" s="27" t="s">
        <v>61</v>
      </c>
      <c r="E33" s="27" t="s">
        <v>62</v>
      </c>
      <c r="F33" s="27" t="s">
        <v>63</v>
      </c>
      <c r="G33" s="27" t="s">
        <v>64</v>
      </c>
      <c r="H33" s="27" t="s">
        <v>65</v>
      </c>
      <c r="I33" s="27" t="s">
        <v>66</v>
      </c>
      <c r="J33" s="25" t="s">
        <v>54</v>
      </c>
      <c r="K33" s="25">
        <v>10.567624524307973</v>
      </c>
      <c r="L33" s="25">
        <v>2.5081798626609992</v>
      </c>
      <c r="M33" s="25">
        <v>4.2132642405861915</v>
      </c>
      <c r="N33" s="25">
        <v>1.7906320206184801E-3</v>
      </c>
      <c r="O33" s="25">
        <v>4.9790515245434035</v>
      </c>
      <c r="P33" s="25">
        <v>16.156197524072542</v>
      </c>
      <c r="Q33" s="25">
        <v>4.9790515245434035</v>
      </c>
      <c r="R33" s="25">
        <v>16.156197524072542</v>
      </c>
    </row>
    <row r="34" spans="1:18" ht="16.5" thickBot="1">
      <c r="A34" s="25" t="s">
        <v>54</v>
      </c>
      <c r="B34" s="25">
        <v>13.782487574116658</v>
      </c>
      <c r="C34" s="25">
        <v>6.2790989662814987</v>
      </c>
      <c r="D34" s="25">
        <v>2.1949785547461578</v>
      </c>
      <c r="E34" s="25">
        <v>5.2888598019643553E-2</v>
      </c>
      <c r="F34" s="25">
        <v>-0.20821678812200339</v>
      </c>
      <c r="G34" s="25">
        <v>27.773191936355317</v>
      </c>
      <c r="H34" s="25">
        <v>-0.20821678812200339</v>
      </c>
      <c r="I34" s="25">
        <v>27.773191936355317</v>
      </c>
      <c r="J34" s="26" t="s">
        <v>67</v>
      </c>
      <c r="K34" s="26">
        <v>1.2477667302092224</v>
      </c>
      <c r="L34" s="26">
        <v>1.8146771204828927E-2</v>
      </c>
      <c r="M34" s="26">
        <v>68.759710260588221</v>
      </c>
      <c r="N34" s="26">
        <v>1.0317024133814701E-14</v>
      </c>
      <c r="O34" s="26">
        <v>1.2073332042496372</v>
      </c>
      <c r="P34" s="26">
        <v>1.2882002561688075</v>
      </c>
      <c r="Q34" s="26">
        <v>1.2073332042496372</v>
      </c>
      <c r="R34" s="26">
        <v>1.2882002561688075</v>
      </c>
    </row>
    <row r="35" spans="1:18" ht="16.5" thickBot="1">
      <c r="A35" s="26" t="s">
        <v>67</v>
      </c>
      <c r="B35" s="26">
        <v>4.1875126857863032</v>
      </c>
      <c r="C35" s="26">
        <v>4.5429506077247703E-2</v>
      </c>
      <c r="D35" s="26">
        <v>92.17605577014011</v>
      </c>
      <c r="E35" s="26">
        <v>5.5281264642801299E-16</v>
      </c>
      <c r="F35" s="26">
        <v>4.0862894382690413</v>
      </c>
      <c r="G35" s="26">
        <v>4.2887359333035651</v>
      </c>
      <c r="H35" s="26">
        <v>4.0862894382690413</v>
      </c>
      <c r="I35" s="26">
        <v>4.2887359333035651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zoomScale="97" workbookViewId="0">
      <selection activeCell="C4" sqref="C4"/>
    </sheetView>
  </sheetViews>
  <sheetFormatPr defaultColWidth="11" defaultRowHeight="15.75"/>
  <cols>
    <col min="1" max="1" width="9.875" style="11" customWidth="1"/>
    <col min="2" max="2" width="7.875" style="1" customWidth="1"/>
    <col min="3" max="3" width="7.875" style="2" customWidth="1"/>
    <col min="4" max="4" width="7.875" style="3" customWidth="1"/>
    <col min="5" max="7" width="7.875" customWidth="1"/>
    <col min="8" max="8" width="7.875" style="1" customWidth="1"/>
    <col min="9" max="9" width="7.875" style="2" customWidth="1"/>
    <col min="10" max="10" width="7.875" style="3" customWidth="1"/>
    <col min="11" max="13" width="7.875" customWidth="1"/>
    <col min="14" max="14" width="7.875" style="1" customWidth="1"/>
    <col min="15" max="16" width="7.875" style="2" customWidth="1"/>
    <col min="17" max="17" width="9" style="1" customWidth="1"/>
    <col min="18" max="18" width="9.5" style="2" customWidth="1"/>
    <col min="19" max="19" width="10.875" style="2"/>
    <col min="20" max="20" width="5.875" style="2" customWidth="1"/>
    <col min="21" max="21" width="5.875" style="3" customWidth="1"/>
    <col min="22" max="22" width="6.125" style="18" customWidth="1"/>
    <col min="23" max="23" width="6.625" style="2" customWidth="1"/>
    <col min="24" max="24" width="6.125" style="19" customWidth="1"/>
    <col min="25" max="25" width="8.875" style="6" customWidth="1"/>
  </cols>
  <sheetData>
    <row r="1" spans="1:26" s="13" customFormat="1" ht="33.75" thickBot="1">
      <c r="A1" s="8" t="s">
        <v>3</v>
      </c>
      <c r="B1" s="12" t="s">
        <v>5</v>
      </c>
      <c r="C1" s="13" t="s">
        <v>6</v>
      </c>
      <c r="D1" s="14" t="s">
        <v>7</v>
      </c>
      <c r="E1" s="13" t="s">
        <v>8</v>
      </c>
      <c r="F1" s="13" t="s">
        <v>9</v>
      </c>
      <c r="G1" s="13" t="s">
        <v>10</v>
      </c>
      <c r="H1" s="12" t="s">
        <v>11</v>
      </c>
      <c r="I1" s="13" t="s">
        <v>12</v>
      </c>
      <c r="J1" s="14" t="s">
        <v>13</v>
      </c>
      <c r="K1" s="13" t="s">
        <v>14</v>
      </c>
      <c r="L1" s="13" t="s">
        <v>15</v>
      </c>
      <c r="M1" s="13" t="s">
        <v>16</v>
      </c>
      <c r="N1" s="12" t="s">
        <v>17</v>
      </c>
      <c r="O1" s="13" t="s">
        <v>18</v>
      </c>
      <c r="P1" s="13" t="s">
        <v>19</v>
      </c>
      <c r="Q1" s="8" t="s">
        <v>20</v>
      </c>
      <c r="R1" s="9" t="s">
        <v>21</v>
      </c>
      <c r="S1" s="9" t="s">
        <v>22</v>
      </c>
      <c r="T1" s="9" t="s">
        <v>23</v>
      </c>
      <c r="U1" s="10" t="s">
        <v>24</v>
      </c>
      <c r="V1" s="16" t="s">
        <v>0</v>
      </c>
      <c r="W1" s="13" t="s">
        <v>1</v>
      </c>
      <c r="X1" s="15" t="s">
        <v>2</v>
      </c>
      <c r="Y1" s="17" t="s">
        <v>4</v>
      </c>
      <c r="Z1" s="20" t="s">
        <v>25</v>
      </c>
    </row>
    <row r="2" spans="1:26">
      <c r="A2" s="11">
        <v>5</v>
      </c>
      <c r="B2" s="4"/>
      <c r="C2" s="5">
        <v>8.2479999999999993</v>
      </c>
      <c r="D2" s="6">
        <f t="shared" ref="D2:D7" si="0">B2/C2</f>
        <v>0</v>
      </c>
      <c r="E2" s="7"/>
      <c r="F2" s="7"/>
      <c r="G2" s="7"/>
      <c r="H2" s="4"/>
      <c r="I2" s="5"/>
      <c r="J2" s="6"/>
      <c r="K2" s="7"/>
      <c r="L2" s="7"/>
      <c r="M2" s="7"/>
      <c r="N2" s="4"/>
      <c r="O2" s="5"/>
      <c r="P2" s="5"/>
      <c r="Q2" s="4" t="e">
        <f t="shared" ref="Q2:R7" si="1">AVERAGE(B2,E2,H2,K2,N2)</f>
        <v>#DIV/0!</v>
      </c>
      <c r="R2" s="4">
        <f t="shared" si="1"/>
        <v>8.2479999999999993</v>
      </c>
      <c r="S2" s="5" t="e">
        <f>Q2/R2</f>
        <v>#DIV/0!</v>
      </c>
      <c r="T2" s="5" t="e">
        <f t="shared" ref="T2:U6" si="2">_xlfn.STDEV.P(B2,E2,H2,K2,N2)</f>
        <v>#DIV/0!</v>
      </c>
      <c r="U2" s="6">
        <f t="shared" si="2"/>
        <v>0</v>
      </c>
      <c r="W2" s="5"/>
      <c r="Z2" t="s">
        <v>26</v>
      </c>
    </row>
    <row r="3" spans="1:26">
      <c r="A3" s="11">
        <v>10</v>
      </c>
      <c r="B3" s="4"/>
      <c r="C3" s="5">
        <v>11.021000000000001</v>
      </c>
      <c r="D3" s="6">
        <f t="shared" si="0"/>
        <v>0</v>
      </c>
      <c r="E3" s="7"/>
      <c r="F3" s="7"/>
      <c r="G3" s="7"/>
      <c r="H3" s="4"/>
      <c r="I3" s="5"/>
      <c r="J3" s="6"/>
      <c r="K3" s="7"/>
      <c r="L3" s="7"/>
      <c r="M3" s="7"/>
      <c r="N3" s="4"/>
      <c r="O3" s="5"/>
      <c r="P3" s="5"/>
      <c r="Q3" s="4" t="e">
        <f t="shared" si="1"/>
        <v>#DIV/0!</v>
      </c>
      <c r="R3" s="4">
        <f t="shared" si="1"/>
        <v>11.021000000000001</v>
      </c>
      <c r="S3" s="5" t="e">
        <f t="shared" ref="S3:S7" si="3">Q3/R3</f>
        <v>#DIV/0!</v>
      </c>
      <c r="T3" s="5" t="e">
        <f t="shared" si="2"/>
        <v>#DIV/0!</v>
      </c>
      <c r="U3" s="6">
        <f t="shared" si="2"/>
        <v>0</v>
      </c>
      <c r="W3" s="5"/>
      <c r="Z3" t="s">
        <v>27</v>
      </c>
    </row>
    <row r="4" spans="1:26">
      <c r="A4" s="11">
        <v>20</v>
      </c>
      <c r="B4" s="4">
        <v>98.994</v>
      </c>
      <c r="C4" s="5">
        <v>17.632999999999999</v>
      </c>
      <c r="D4" s="6">
        <f t="shared" si="0"/>
        <v>5.6141325922985317</v>
      </c>
      <c r="E4" s="7">
        <v>106.036</v>
      </c>
      <c r="F4" s="7">
        <v>19.132999999999999</v>
      </c>
      <c r="G4" s="7">
        <f>E4/F4</f>
        <v>5.5420477708670886</v>
      </c>
      <c r="H4" s="4"/>
      <c r="I4" s="5"/>
      <c r="J4" s="6"/>
      <c r="K4" s="7"/>
      <c r="L4" s="7"/>
      <c r="M4" s="7"/>
      <c r="N4" s="4"/>
      <c r="O4" s="5"/>
      <c r="P4" s="5"/>
      <c r="Q4" s="4">
        <f t="shared" si="1"/>
        <v>102.515</v>
      </c>
      <c r="R4" s="4">
        <f t="shared" si="1"/>
        <v>18.382999999999999</v>
      </c>
      <c r="S4" s="5">
        <f t="shared" si="3"/>
        <v>5.5766197029864548</v>
      </c>
      <c r="T4" s="5">
        <f t="shared" si="2"/>
        <v>3.5210000000000008</v>
      </c>
      <c r="U4" s="6">
        <f t="shared" si="2"/>
        <v>0.75</v>
      </c>
      <c r="V4" s="18">
        <v>962</v>
      </c>
      <c r="W4" s="5">
        <f>B4/V4</f>
        <v>0.1029043659043659</v>
      </c>
      <c r="X4" s="19">
        <v>178</v>
      </c>
      <c r="Y4" s="6">
        <f>B4/X4</f>
        <v>0.55614606741573036</v>
      </c>
      <c r="Z4" t="s">
        <v>28</v>
      </c>
    </row>
    <row r="5" spans="1:26">
      <c r="A5" s="11">
        <v>30</v>
      </c>
      <c r="B5" s="4">
        <v>144.114</v>
      </c>
      <c r="C5" s="5">
        <v>27.189</v>
      </c>
      <c r="D5" s="6">
        <f t="shared" si="0"/>
        <v>5.3004523888337198</v>
      </c>
      <c r="E5" s="7"/>
      <c r="F5" s="7">
        <v>27.294</v>
      </c>
      <c r="G5" s="7"/>
      <c r="H5" s="4"/>
      <c r="I5" s="5"/>
      <c r="J5" s="6"/>
      <c r="K5" s="7"/>
      <c r="L5" s="7"/>
      <c r="M5" s="7"/>
      <c r="N5" s="4"/>
      <c r="O5" s="5"/>
      <c r="P5" s="5"/>
      <c r="Q5" s="4">
        <f t="shared" si="1"/>
        <v>144.114</v>
      </c>
      <c r="R5" s="4">
        <f t="shared" si="1"/>
        <v>27.241500000000002</v>
      </c>
      <c r="S5" s="5">
        <f t="shared" si="3"/>
        <v>5.2902373217333842</v>
      </c>
      <c r="T5" s="5">
        <f t="shared" si="2"/>
        <v>0</v>
      </c>
      <c r="U5" s="6">
        <f t="shared" si="2"/>
        <v>5.2500000000000213E-2</v>
      </c>
      <c r="V5" s="18">
        <v>1468</v>
      </c>
      <c r="W5" s="5">
        <f>B5/V5</f>
        <v>9.8170299727520435E-2</v>
      </c>
      <c r="Z5" t="s">
        <v>29</v>
      </c>
    </row>
    <row r="6" spans="1:26">
      <c r="A6" s="11">
        <v>40</v>
      </c>
      <c r="B6" s="4"/>
      <c r="C6" s="5">
        <v>41.457999999999998</v>
      </c>
      <c r="D6" s="6">
        <f t="shared" si="0"/>
        <v>0</v>
      </c>
      <c r="E6" s="7"/>
      <c r="F6" s="7"/>
      <c r="G6" s="7"/>
      <c r="H6" s="4"/>
      <c r="I6" s="5"/>
      <c r="J6" s="6"/>
      <c r="K6" s="7"/>
      <c r="L6" s="7"/>
      <c r="M6" s="7"/>
      <c r="N6" s="4"/>
      <c r="O6" s="5"/>
      <c r="P6" s="5"/>
      <c r="Q6" s="4" t="e">
        <f t="shared" si="1"/>
        <v>#DIV/0!</v>
      </c>
      <c r="R6" s="4">
        <f t="shared" si="1"/>
        <v>41.457999999999998</v>
      </c>
      <c r="S6" s="5" t="e">
        <f t="shared" si="3"/>
        <v>#DIV/0!</v>
      </c>
      <c r="T6" s="5" t="e">
        <f t="shared" si="2"/>
        <v>#DIV/0!</v>
      </c>
      <c r="U6" s="6">
        <f t="shared" si="2"/>
        <v>0</v>
      </c>
      <c r="W6" s="5"/>
    </row>
    <row r="7" spans="1:26">
      <c r="A7" s="11">
        <v>50</v>
      </c>
      <c r="B7" s="4">
        <v>265.21199999999999</v>
      </c>
      <c r="C7" s="5">
        <v>54.972999999999999</v>
      </c>
      <c r="D7" s="6">
        <f t="shared" si="0"/>
        <v>4.8244047077656305</v>
      </c>
      <c r="E7" s="7"/>
      <c r="F7" s="7"/>
      <c r="G7" s="7"/>
      <c r="H7" s="4"/>
      <c r="I7" s="5"/>
      <c r="J7" s="6"/>
      <c r="K7" s="7"/>
      <c r="L7" s="7"/>
      <c r="M7" s="7"/>
      <c r="N7" s="4"/>
      <c r="O7" s="5"/>
      <c r="P7" s="5"/>
      <c r="Q7" s="4">
        <f t="shared" si="1"/>
        <v>265.21199999999999</v>
      </c>
      <c r="R7" s="4">
        <f t="shared" si="1"/>
        <v>54.972999999999999</v>
      </c>
      <c r="S7" s="5">
        <f t="shared" si="3"/>
        <v>4.8244047077656305</v>
      </c>
      <c r="T7" s="5"/>
      <c r="U7" s="6">
        <f>_xlfn.STDEV.P(C7,F7,I7,L7,O7)</f>
        <v>0</v>
      </c>
      <c r="W7" s="5"/>
      <c r="Z7" t="s">
        <v>30</v>
      </c>
    </row>
    <row r="8" spans="1:26">
      <c r="B8" s="4"/>
      <c r="C8" s="5"/>
      <c r="D8" s="6"/>
      <c r="E8" s="7"/>
      <c r="F8" s="7"/>
      <c r="G8" s="7"/>
      <c r="H8" s="4"/>
      <c r="I8" s="5"/>
      <c r="J8" s="6"/>
      <c r="K8" s="7"/>
      <c r="L8" s="7"/>
      <c r="M8" s="7"/>
      <c r="N8" s="4"/>
      <c r="O8" s="5"/>
      <c r="P8" s="5"/>
      <c r="Q8" s="4"/>
      <c r="R8" s="5"/>
      <c r="S8" s="5"/>
      <c r="T8" s="5"/>
      <c r="U8" s="6"/>
      <c r="W8" s="5"/>
      <c r="Z8" t="s">
        <v>31</v>
      </c>
    </row>
    <row r="9" spans="1:26">
      <c r="B9" s="4"/>
      <c r="C9" s="5"/>
      <c r="D9" s="6"/>
      <c r="E9" s="7"/>
      <c r="F9" s="7"/>
      <c r="G9" s="7"/>
      <c r="H9" s="4"/>
      <c r="I9" s="5"/>
      <c r="J9" s="6"/>
      <c r="K9" s="7"/>
      <c r="L9" s="7"/>
      <c r="M9" s="7"/>
      <c r="N9" s="4"/>
      <c r="O9" s="5"/>
      <c r="P9" s="5"/>
      <c r="Q9" s="4"/>
      <c r="R9" s="5"/>
      <c r="S9" s="5"/>
      <c r="T9" s="5"/>
      <c r="U9" s="6"/>
      <c r="W9" s="5"/>
      <c r="Z9" t="s">
        <v>32</v>
      </c>
    </row>
    <row r="10" spans="1:26">
      <c r="B10" s="4"/>
      <c r="C10" s="5"/>
      <c r="D10" s="6"/>
      <c r="E10" s="7"/>
      <c r="F10" s="7"/>
      <c r="G10" s="7"/>
      <c r="H10" s="4"/>
      <c r="I10" s="5"/>
      <c r="J10" s="6"/>
      <c r="K10" s="7"/>
      <c r="L10" s="7"/>
      <c r="M10" s="7"/>
      <c r="N10" s="4"/>
      <c r="O10" s="5"/>
      <c r="P10" s="5"/>
      <c r="Q10" s="4"/>
      <c r="R10" s="5"/>
      <c r="S10" s="5"/>
      <c r="T10" s="5"/>
      <c r="U10" s="6"/>
      <c r="W10" s="5"/>
      <c r="Z10" t="s">
        <v>33</v>
      </c>
    </row>
    <row r="11" spans="1:26">
      <c r="B11" s="4"/>
      <c r="C11" s="5"/>
      <c r="D11" s="6"/>
      <c r="E11" s="7"/>
      <c r="F11" s="7"/>
      <c r="G11" s="7"/>
      <c r="H11" s="4"/>
      <c r="I11" s="5"/>
      <c r="J11" s="6"/>
      <c r="K11" s="7"/>
      <c r="L11" s="7"/>
      <c r="M11" s="7"/>
      <c r="N11" s="4"/>
      <c r="O11" s="5"/>
      <c r="P11" s="5"/>
      <c r="Q11" s="4"/>
      <c r="R11" s="5"/>
      <c r="S11" s="5"/>
      <c r="T11" s="5"/>
      <c r="U11" s="6"/>
      <c r="W11" s="5"/>
    </row>
    <row r="12" spans="1:26">
      <c r="B12" s="4"/>
      <c r="C12" s="5"/>
      <c r="D12" s="6"/>
      <c r="E12" s="7"/>
      <c r="F12" s="7"/>
      <c r="G12" s="7"/>
      <c r="H12" s="4"/>
      <c r="I12" s="5"/>
      <c r="J12" s="6"/>
      <c r="K12" s="7"/>
      <c r="L12" s="7"/>
      <c r="M12" s="7"/>
      <c r="N12" s="4"/>
      <c r="O12" s="5"/>
      <c r="P12" s="5"/>
      <c r="Q12" s="4"/>
      <c r="R12" s="5"/>
      <c r="S12" s="5"/>
      <c r="T12" s="5"/>
      <c r="U12" s="6"/>
      <c r="W12" s="5"/>
    </row>
    <row r="13" spans="1:26">
      <c r="B13" s="4"/>
      <c r="C13" s="5"/>
      <c r="D13" s="6"/>
      <c r="E13" s="7"/>
      <c r="F13" s="7"/>
      <c r="G13" s="7"/>
      <c r="H13" s="4"/>
      <c r="I13" s="5"/>
      <c r="J13" s="6"/>
      <c r="K13" s="7"/>
      <c r="L13" s="7"/>
      <c r="M13" s="7"/>
      <c r="N13" s="4"/>
      <c r="O13" s="5"/>
      <c r="P13" s="5"/>
      <c r="Q13" s="4"/>
      <c r="R13" s="5"/>
      <c r="S13" s="5"/>
      <c r="T13" s="5"/>
      <c r="U13" s="6"/>
      <c r="W13" s="5"/>
    </row>
    <row r="14" spans="1:26">
      <c r="B14" s="4"/>
      <c r="C14" s="5"/>
      <c r="D14" s="6"/>
      <c r="E14" s="7"/>
      <c r="F14" s="7"/>
      <c r="G14" s="7"/>
      <c r="H14" s="4"/>
      <c r="I14" s="5"/>
      <c r="J14" s="6"/>
      <c r="K14" s="7"/>
      <c r="L14" s="7"/>
      <c r="M14" s="7"/>
      <c r="N14" s="4"/>
      <c r="O14" s="5"/>
      <c r="P14" s="5"/>
      <c r="Q14" s="4"/>
      <c r="R14" s="5"/>
      <c r="S14" s="5"/>
      <c r="T14" s="5"/>
      <c r="U14" s="6"/>
      <c r="W14" s="5"/>
    </row>
    <row r="15" spans="1:26">
      <c r="B15" s="4"/>
      <c r="C15" s="5"/>
      <c r="D15" s="6"/>
      <c r="E15" s="7"/>
      <c r="F15" s="7"/>
      <c r="G15" s="7"/>
      <c r="H15" s="4"/>
      <c r="I15" s="5"/>
      <c r="J15" s="6"/>
      <c r="K15" s="7"/>
      <c r="L15" s="7"/>
      <c r="M15" s="7"/>
      <c r="N15" s="4"/>
      <c r="O15" s="5"/>
      <c r="P15" s="5"/>
      <c r="Q15" s="4"/>
      <c r="R15" s="5"/>
      <c r="S15" s="5"/>
      <c r="T15" s="5"/>
      <c r="U15" s="6"/>
      <c r="W15" s="5"/>
    </row>
    <row r="16" spans="1:26">
      <c r="B16" s="4"/>
      <c r="C16" s="5"/>
      <c r="D16" s="6"/>
      <c r="E16" s="7"/>
      <c r="F16" s="7"/>
      <c r="G16" s="7"/>
      <c r="H16" s="4"/>
      <c r="I16" s="5"/>
      <c r="J16" s="6"/>
      <c r="K16" s="7"/>
      <c r="L16" s="7"/>
      <c r="M16" s="7"/>
      <c r="N16" s="4"/>
      <c r="O16" s="5"/>
      <c r="P16" s="5"/>
      <c r="Q16" s="4"/>
      <c r="R16" s="5"/>
      <c r="S16" s="5"/>
      <c r="T16" s="5"/>
      <c r="U16" s="6"/>
      <c r="W16" s="5"/>
    </row>
    <row r="17" spans="2:23">
      <c r="B17" s="4"/>
      <c r="C17" s="5"/>
      <c r="D17" s="6"/>
      <c r="E17" s="7"/>
      <c r="F17" s="7"/>
      <c r="G17" s="7"/>
      <c r="H17" s="4"/>
      <c r="I17" s="5"/>
      <c r="J17" s="6"/>
      <c r="K17" s="7"/>
      <c r="L17" s="7"/>
      <c r="M17" s="7"/>
      <c r="N17" s="4"/>
      <c r="O17" s="5"/>
      <c r="P17" s="5"/>
      <c r="Q17" s="4"/>
      <c r="R17" s="5"/>
      <c r="S17" s="5"/>
      <c r="T17" s="5"/>
      <c r="U17" s="6"/>
      <c r="W17" s="5"/>
    </row>
    <row r="18" spans="2:23">
      <c r="B18" s="4"/>
      <c r="C18" s="5"/>
      <c r="D18" s="6"/>
      <c r="E18" s="7"/>
      <c r="F18" s="7"/>
      <c r="G18" s="7"/>
      <c r="H18" s="4"/>
      <c r="I18" s="5"/>
      <c r="J18" s="6"/>
      <c r="K18" s="7"/>
      <c r="L18" s="7"/>
      <c r="M18" s="7"/>
      <c r="N18" s="4"/>
      <c r="O18" s="5"/>
      <c r="P18" s="5"/>
      <c r="Q18" s="4"/>
      <c r="R18" s="5"/>
      <c r="S18" s="5"/>
      <c r="T18" s="5"/>
      <c r="U18" s="6"/>
      <c r="W18" s="5"/>
    </row>
    <row r="19" spans="2:23">
      <c r="B19" s="4"/>
      <c r="C19" s="5"/>
      <c r="D19" s="6"/>
      <c r="E19" s="7"/>
      <c r="F19" s="7"/>
      <c r="G19" s="7"/>
      <c r="H19" s="4"/>
      <c r="I19" s="5"/>
      <c r="J19" s="6"/>
      <c r="K19" s="7"/>
      <c r="L19" s="7"/>
      <c r="M19" s="7"/>
      <c r="N19" s="4"/>
      <c r="O19" s="5"/>
      <c r="P19" s="5"/>
      <c r="Q19" s="4"/>
      <c r="R19" s="5"/>
      <c r="S19" s="5"/>
      <c r="T19" s="5"/>
      <c r="U19" s="6"/>
      <c r="W19" s="5"/>
    </row>
    <row r="20" spans="2:23">
      <c r="B20" s="4"/>
      <c r="C20" s="5"/>
      <c r="D20" s="6"/>
      <c r="E20" s="7"/>
      <c r="F20" s="7"/>
      <c r="G20" s="7"/>
      <c r="H20" s="4"/>
      <c r="I20" s="5"/>
      <c r="J20" s="6"/>
      <c r="K20" s="7"/>
      <c r="L20" s="7"/>
      <c r="M20" s="7"/>
      <c r="N20" s="4"/>
      <c r="O20" s="5"/>
      <c r="P20" s="5"/>
      <c r="Q20" s="4"/>
      <c r="R20" s="5"/>
      <c r="S20" s="5"/>
      <c r="T20" s="5"/>
      <c r="U20" s="6"/>
      <c r="W20" s="5"/>
    </row>
    <row r="21" spans="2:23">
      <c r="B21" s="4"/>
      <c r="C21" s="5"/>
      <c r="D21" s="6"/>
      <c r="E21" s="7"/>
      <c r="F21" s="7"/>
      <c r="G21" s="7"/>
      <c r="H21" s="4"/>
      <c r="I21" s="5"/>
      <c r="J21" s="6"/>
      <c r="K21" s="7"/>
      <c r="L21" s="7"/>
      <c r="M21" s="7"/>
      <c r="N21" s="4"/>
      <c r="O21" s="5"/>
      <c r="P21" s="5"/>
      <c r="Q21" s="4"/>
      <c r="R21" s="5"/>
      <c r="S21" s="5"/>
      <c r="T21" s="5"/>
      <c r="U21" s="6"/>
      <c r="W21" s="5"/>
    </row>
    <row r="22" spans="2:23">
      <c r="B22" s="4"/>
      <c r="C22" s="5"/>
      <c r="D22" s="6"/>
      <c r="E22" s="7"/>
      <c r="F22" s="7"/>
      <c r="G22" s="7"/>
      <c r="H22" s="4"/>
      <c r="I22" s="5"/>
      <c r="J22" s="6"/>
      <c r="K22" s="7"/>
      <c r="L22" s="7"/>
      <c r="M22" s="7"/>
      <c r="N22" s="4"/>
      <c r="O22" s="5"/>
      <c r="P22" s="5"/>
      <c r="Q22" s="4"/>
      <c r="R22" s="5"/>
      <c r="S22" s="5"/>
      <c r="T22" s="5"/>
      <c r="U22" s="6"/>
      <c r="W22" s="5"/>
    </row>
    <row r="23" spans="2:23">
      <c r="B23" s="4"/>
      <c r="C23" s="5"/>
      <c r="D23" s="6"/>
      <c r="E23" s="7"/>
      <c r="F23" s="7"/>
      <c r="G23" s="7"/>
      <c r="H23" s="4"/>
      <c r="I23" s="5"/>
      <c r="J23" s="6"/>
      <c r="K23" s="7"/>
      <c r="L23" s="7"/>
      <c r="M23" s="7"/>
      <c r="N23" s="4"/>
      <c r="O23" s="5"/>
      <c r="P23" s="5"/>
      <c r="Q23" s="4"/>
      <c r="R23" s="5"/>
      <c r="S23" s="5"/>
      <c r="T23" s="5"/>
      <c r="U23" s="6"/>
      <c r="W23" s="5"/>
    </row>
    <row r="24" spans="2:23">
      <c r="B24" s="4"/>
      <c r="C24" s="5"/>
      <c r="D24" s="6"/>
      <c r="E24" s="7"/>
      <c r="F24" s="7"/>
      <c r="G24" s="7"/>
      <c r="H24" s="4"/>
      <c r="I24" s="5"/>
      <c r="J24" s="6"/>
      <c r="K24" s="7"/>
      <c r="L24" s="7"/>
      <c r="M24" s="7"/>
      <c r="N24" s="4"/>
      <c r="O24" s="5"/>
      <c r="P24" s="5"/>
      <c r="Q24" s="4"/>
      <c r="R24" s="5"/>
      <c r="S24" s="5"/>
      <c r="T24" s="5"/>
      <c r="U24" s="6"/>
      <c r="W24" s="5"/>
    </row>
    <row r="25" spans="2:23">
      <c r="B25" s="4"/>
      <c r="C25" s="5"/>
      <c r="D25" s="6"/>
      <c r="E25" s="7"/>
      <c r="F25" s="7"/>
      <c r="G25" s="7"/>
      <c r="H25" s="4"/>
      <c r="I25" s="5"/>
      <c r="J25" s="6"/>
      <c r="K25" s="7"/>
      <c r="L25" s="7"/>
      <c r="M25" s="7"/>
      <c r="N25" s="4"/>
      <c r="O25" s="5"/>
      <c r="P25" s="5"/>
      <c r="Q25" s="4"/>
      <c r="R25" s="5"/>
      <c r="S25" s="5"/>
      <c r="T25" s="5"/>
      <c r="U25" s="6"/>
      <c r="W25" s="5"/>
    </row>
    <row r="26" spans="2:23">
      <c r="B26" s="4"/>
      <c r="C26" s="5"/>
      <c r="D26" s="6"/>
      <c r="E26" s="7"/>
      <c r="F26" s="7"/>
      <c r="G26" s="7"/>
      <c r="H26" s="4"/>
      <c r="I26" s="5"/>
      <c r="J26" s="6"/>
      <c r="K26" s="7"/>
      <c r="L26" s="7"/>
      <c r="M26" s="7"/>
      <c r="N26" s="4"/>
      <c r="O26" s="5"/>
      <c r="P26" s="5"/>
      <c r="Q26" s="4"/>
      <c r="R26" s="5"/>
      <c r="S26" s="5"/>
      <c r="T26" s="5"/>
      <c r="U26" s="6"/>
      <c r="W26" s="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K3" sqref="K3"/>
    </sheetView>
  </sheetViews>
  <sheetFormatPr defaultColWidth="11" defaultRowHeight="15.75"/>
  <sheetData>
    <row r="1" spans="1:13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>
        <v>9</v>
      </c>
      <c r="K1">
        <v>10</v>
      </c>
      <c r="L1">
        <v>11</v>
      </c>
      <c r="M1">
        <v>12</v>
      </c>
    </row>
    <row r="2" spans="1:13">
      <c r="A2">
        <v>10</v>
      </c>
    </row>
    <row r="3" spans="1:13">
      <c r="A3">
        <v>20</v>
      </c>
      <c r="B3">
        <v>98.99</v>
      </c>
      <c r="C3" s="21">
        <v>58.002000000000002</v>
      </c>
      <c r="D3" s="21">
        <v>35.746000000000002</v>
      </c>
      <c r="E3" s="21">
        <v>28.683</v>
      </c>
      <c r="G3">
        <v>21.87</v>
      </c>
      <c r="L3" s="21">
        <v>19.262</v>
      </c>
      <c r="M3">
        <v>17.632999999999999</v>
      </c>
    </row>
    <row r="4" spans="1:13">
      <c r="A4">
        <v>30</v>
      </c>
    </row>
    <row r="5" spans="1:13">
      <c r="A5">
        <v>50</v>
      </c>
    </row>
    <row r="6" spans="1:13">
      <c r="A6">
        <v>100</v>
      </c>
    </row>
    <row r="7" spans="1:13">
      <c r="A7">
        <v>150</v>
      </c>
    </row>
    <row r="8" spans="1:13">
      <c r="A8">
        <v>200</v>
      </c>
    </row>
    <row r="9" spans="1:13">
      <c r="A9">
        <v>250</v>
      </c>
    </row>
    <row r="10" spans="1:13">
      <c r="A10">
        <v>300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</vt:lpstr>
      <vt:lpstr>Draw</vt:lpstr>
      <vt:lpstr>Sheet1</vt:lpstr>
      <vt:lpstr>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houKaizhe</cp:lastModifiedBy>
  <dcterms:created xsi:type="dcterms:W3CDTF">2020-02-05T20:26:26Z</dcterms:created>
  <dcterms:modified xsi:type="dcterms:W3CDTF">2020-06-07T12:07:38Z</dcterms:modified>
</cp:coreProperties>
</file>